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J\Documents\MSBA\Competing Through Business Analytics\"/>
    </mc:Choice>
  </mc:AlternateContent>
  <bookViews>
    <workbookView xWindow="0" yWindow="0" windowWidth="23040" windowHeight="10284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I9" i="4" l="1"/>
  <c r="H9" i="4"/>
  <c r="I5" i="4"/>
  <c r="I6" i="4"/>
  <c r="I7" i="4"/>
  <c r="I8" i="4"/>
  <c r="H5" i="4"/>
  <c r="H6" i="4"/>
  <c r="H7" i="4"/>
  <c r="H8" i="4"/>
  <c r="I4" i="4"/>
  <c r="H4" i="4"/>
  <c r="D13" i="4"/>
  <c r="D12" i="4"/>
  <c r="D11" i="4"/>
  <c r="D10" i="4"/>
  <c r="D9" i="4"/>
  <c r="D8" i="4"/>
  <c r="D7" i="4"/>
  <c r="D6" i="4"/>
  <c r="D5" i="4"/>
  <c r="D4" i="4"/>
  <c r="E4" i="4" s="1"/>
  <c r="E6" i="1"/>
  <c r="E7" i="1" s="1"/>
  <c r="E8" i="1" s="1"/>
  <c r="E9" i="1" s="1"/>
  <c r="E10" i="1" s="1"/>
  <c r="E11" i="1" s="1"/>
  <c r="E12" i="1" s="1"/>
  <c r="E13" i="1" s="1"/>
  <c r="E5" i="1"/>
  <c r="E4" i="1"/>
  <c r="D5" i="1"/>
  <c r="D6" i="1"/>
  <c r="D7" i="1"/>
  <c r="D8" i="1"/>
  <c r="D9" i="1"/>
  <c r="D10" i="1"/>
  <c r="D11" i="1"/>
  <c r="D12" i="1"/>
  <c r="D13" i="1"/>
  <c r="D4" i="1"/>
  <c r="E5" i="4" l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<sst xmlns="http://schemas.openxmlformats.org/spreadsheetml/2006/main" count="41" uniqueCount="17">
  <si>
    <t>Product</t>
  </si>
  <si>
    <t>DailyLossValue</t>
  </si>
  <si>
    <t>Orange Juice</t>
  </si>
  <si>
    <t>Apple Juice</t>
  </si>
  <si>
    <t>Sandwich Wrap</t>
  </si>
  <si>
    <t>Rice Balls</t>
  </si>
  <si>
    <t>Hot Dogs</t>
  </si>
  <si>
    <t>Breakfast Sandwich</t>
  </si>
  <si>
    <t>Tuna Sushi</t>
  </si>
  <si>
    <t>Bananas</t>
  </si>
  <si>
    <t>Apples</t>
  </si>
  <si>
    <t>Vegetable Bowls</t>
  </si>
  <si>
    <t>7-11 Scrap Data</t>
  </si>
  <si>
    <t>DailyLossQuantity</t>
  </si>
  <si>
    <t>Item % of total</t>
  </si>
  <si>
    <t>Cumulative %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</si>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</sst>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2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0" fontId="2" fillId="0" borderId="1" xfId="1" applyNumberFormat="1" applyFont="1" applyFill="1" applyBorder="1" applyAlignment="1">
      <alignment wrapText="1"/>
    </xf>
    <xf numFmtId="0" fontId="2" fillId="2" borderId="2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7-11</a:t>
            </a:r>
            <a:r>
              <a:rPr lang="en-US" baseline="0"/>
              <a:t> Scrap Pareto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Item Percentage of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Sheet1!$D$4:$D$13</c:f>
              <c:numCache>
                <c:formatCode>General</c:formatCode>
                <c:ptCount val="10"/>
                <c:pt idx="0">
                  <c:v>0.37250106534748856</c:v>
                </c:pt>
                <c:pt idx="1">
                  <c:v>0.27677727752765274</c:v>
                </c:pt>
                <c:pt idx="2">
                  <c:v>0.18896485279676878</c:v>
                </c:pt>
                <c:pt idx="3">
                  <c:v>0.10054101124636393</c:v>
                </c:pt>
                <c:pt idx="4">
                  <c:v>4.4698275063457658E-2</c:v>
                </c:pt>
                <c:pt idx="5">
                  <c:v>5.8455153502677271E-3</c:v>
                </c:pt>
                <c:pt idx="6">
                  <c:v>5.5120152668927062E-3</c:v>
                </c:pt>
                <c:pt idx="7">
                  <c:v>4.4559316695384731E-3</c:v>
                </c:pt>
                <c:pt idx="8">
                  <c:v>7.0405573156948845E-4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0-4079-83CE-31114DCD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865504"/>
        <c:axId val="505866488"/>
      </c:barChart>
      <c:lineChart>
        <c:grouping val="standard"/>
        <c:varyColors val="0"/>
        <c:ser>
          <c:idx val="1"/>
          <c:order val="1"/>
          <c:tx>
            <c:v>Cum. % of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Sheet1!$A$4:$A$13</c:f>
              <c:strCache>
                <c:ptCount val="10"/>
                <c:pt idx="0">
                  <c:v>Orange Juice</c:v>
                </c:pt>
                <c:pt idx="1">
                  <c:v>Apple Juice</c:v>
                </c:pt>
                <c:pt idx="2">
                  <c:v>Sandwich Wrap</c:v>
                </c:pt>
                <c:pt idx="3">
                  <c:v>Rice Balls</c:v>
                </c:pt>
                <c:pt idx="4">
                  <c:v>Hot Dogs</c:v>
                </c:pt>
                <c:pt idx="5">
                  <c:v>Breakfast Sandwich</c:v>
                </c:pt>
                <c:pt idx="6">
                  <c:v>Tuna Sushi</c:v>
                </c:pt>
                <c:pt idx="7">
                  <c:v>Bananas</c:v>
                </c:pt>
                <c:pt idx="8">
                  <c:v>Apples</c:v>
                </c:pt>
                <c:pt idx="9">
                  <c:v>Vegetable Bowls</c:v>
                </c:pt>
              </c:strCache>
            </c:strRef>
          </c:cat>
          <c:val>
            <c:numRef>
              <c:f>Sheet1!$E$4:$E$13</c:f>
              <c:numCache>
                <c:formatCode>0.00</c:formatCode>
                <c:ptCount val="10"/>
                <c:pt idx="0">
                  <c:v>0.37250106534748856</c:v>
                </c:pt>
                <c:pt idx="1">
                  <c:v>0.6492783428751413</c:v>
                </c:pt>
                <c:pt idx="2">
                  <c:v>0.83824319567191008</c:v>
                </c:pt>
                <c:pt idx="3">
                  <c:v>0.93878420691827402</c:v>
                </c:pt>
                <c:pt idx="4">
                  <c:v>0.98348248198173172</c:v>
                </c:pt>
                <c:pt idx="5">
                  <c:v>0.9893279973319995</c:v>
                </c:pt>
                <c:pt idx="6">
                  <c:v>0.99484001259889221</c:v>
                </c:pt>
                <c:pt idx="7">
                  <c:v>0.99929594426843071</c:v>
                </c:pt>
                <c:pt idx="8">
                  <c:v>1.0000000000000002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0-4079-83CE-31114DCD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5504"/>
        <c:axId val="505866488"/>
      </c:lineChart>
      <c:catAx>
        <c:axId val="50586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6488"/>
        <c:crosses val="autoZero"/>
        <c:auto val="1"/>
        <c:lblAlgn val="ctr"/>
        <c:lblOffset val="100"/>
        <c:noMultiLvlLbl val="0"/>
      </c:catAx>
      <c:valAx>
        <c:axId val="505866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7-11</a:t>
            </a:r>
            <a:r>
              <a:rPr lang="en-US" baseline="0"/>
              <a:t> Scrap Pareto Analysis</a:t>
            </a:r>
            <a:endParaRPr lang="en-US"/>
          </a:p>
        </c:rich>
      </c:tx>
      <c:layout>
        <c:manualLayout>
          <c:xMode val="edge"/>
          <c:yMode val="edge"/>
          <c:x val="0.31027314479091134"/>
          <c:y val="1.858736059479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Item % of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(2)'!$G$4:$G$9</c:f>
              <c:strCache>
                <c:ptCount val="6"/>
                <c:pt idx="0">
                  <c:v>Orange Juice</c:v>
                </c:pt>
                <c:pt idx="1">
                  <c:v>Apple Juice</c:v>
                </c:pt>
                <c:pt idx="2">
                  <c:v>Sandwich Wrap</c:v>
                </c:pt>
                <c:pt idx="3">
                  <c:v>Rice Balls</c:v>
                </c:pt>
                <c:pt idx="4">
                  <c:v>Hot Dogs</c:v>
                </c:pt>
                <c:pt idx="5">
                  <c:v>Other</c:v>
                </c:pt>
              </c:strCache>
            </c:strRef>
          </c:cat>
          <c:val>
            <c:numRef>
              <c:f>'Sheet1 (2)'!$H$4:$H$9</c:f>
              <c:numCache>
                <c:formatCode>General</c:formatCode>
                <c:ptCount val="6"/>
                <c:pt idx="0">
                  <c:v>0.37250106534748856</c:v>
                </c:pt>
                <c:pt idx="1">
                  <c:v>0.27677727752765274</c:v>
                </c:pt>
                <c:pt idx="2">
                  <c:v>0.18896485279676878</c:v>
                </c:pt>
                <c:pt idx="3">
                  <c:v>0.10054101124636393</c:v>
                </c:pt>
                <c:pt idx="4">
                  <c:v>4.4698275063457658E-2</c:v>
                </c:pt>
                <c:pt idx="5" formatCode="0.00">
                  <c:v>1.6517518018268285E-2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B41-9B65-D7AFA000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865504"/>
        <c:axId val="505866488"/>
      </c:barChart>
      <c:lineChart>
        <c:grouping val="standard"/>
        <c:varyColors val="0"/>
        <c:ser>
          <c:idx val="1"/>
          <c:order val="1"/>
          <c:tx>
            <c:v>Cum. % of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(2)'!$A$4:$A$13</c:f>
              <c:strCache>
                <c:ptCount val="10"/>
                <c:pt idx="0">
                  <c:v>Orange Juice</c:v>
                </c:pt>
                <c:pt idx="1">
                  <c:v>Apple Juice</c:v>
                </c:pt>
                <c:pt idx="2">
                  <c:v>Sandwich Wrap</c:v>
                </c:pt>
                <c:pt idx="3">
                  <c:v>Rice Balls</c:v>
                </c:pt>
                <c:pt idx="4">
                  <c:v>Hot Dogs</c:v>
                </c:pt>
                <c:pt idx="5">
                  <c:v>Breakfast Sandwich</c:v>
                </c:pt>
                <c:pt idx="6">
                  <c:v>Tuna Sushi</c:v>
                </c:pt>
                <c:pt idx="7">
                  <c:v>Bananas</c:v>
                </c:pt>
                <c:pt idx="8">
                  <c:v>Apples</c:v>
                </c:pt>
                <c:pt idx="9">
                  <c:v>Vegetable Bowls</c:v>
                </c:pt>
              </c:strCache>
            </c:strRef>
          </c:cat>
          <c:val>
            <c:numRef>
              <c:f>'Sheet1 (2)'!$I$4:$I$9</c:f>
              <c:numCache>
                <c:formatCode>0.00</c:formatCode>
                <c:ptCount val="6"/>
                <c:pt idx="0">
                  <c:v>0.37250106534748856</c:v>
                </c:pt>
                <c:pt idx="1">
                  <c:v>0.6492783428751413</c:v>
                </c:pt>
                <c:pt idx="2">
                  <c:v>0.83824319567191008</c:v>
                </c:pt>
                <c:pt idx="3">
                  <c:v>0.93878420691827402</c:v>
                </c:pt>
                <c:pt idx="4">
                  <c:v>0.98348248198173172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1-4B41-9B65-D7AFA000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5504"/>
        <c:axId val="505866488"/>
      </c:lineChart>
      <c:catAx>
        <c:axId val="5058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6488"/>
        <c:crosses val="autoZero"/>
        <c:auto val="1"/>
        <c:lblAlgn val="ctr"/>
        <c:lblOffset val="100"/>
        <c:noMultiLvlLbl val="0"/>
      </c:catAx>
      <c:valAx>
        <c:axId val="505866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8</xdr:row>
      <xdr:rowOff>11430</xdr:rowOff>
    </xdr:from>
    <xdr:to>
      <xdr:col>13</xdr:col>
      <xdr:colOff>175260</xdr:colOff>
      <xdr:row>30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14</xdr:row>
      <xdr:rowOff>19050</xdr:rowOff>
    </xdr:from>
    <xdr:to>
      <xdr:col>10</xdr:col>
      <xdr:colOff>285750</xdr:colOff>
      <xdr:row>27</xdr:row>
      <xdr:rowOff>64770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"/>
  <sheetViews>
    <sheetView topLeftCell="A2" workbookViewId="0">
      <selection activeCell="C19" sqref="C19"/>
    </sheetView>
  </sheetViews>
  <sheetFormatPr defaultRowHeight="14.4" x14ac:dyDescent="0.55000000000000004"/>
  <cols>
    <col min="1" max="1" width="21" customWidth="1"/>
    <col min="2" max="2" width="16.41796875" bestFit="1" customWidth="1"/>
    <col min="3" max="3" width="14.41796875" bestFit="1" customWidth="1"/>
    <col min="4" max="4" width="12.26171875" bestFit="1" customWidth="1"/>
    <col min="5" max="5" width="11.3671875" bestFit="1" customWidth="1"/>
  </cols>
  <sheetData>
    <row r="1" spans="1:5" ht="18.3" x14ac:dyDescent="0.7">
      <c r="A1" s="1" t="s">
        <v>12</v>
      </c>
    </row>
    <row r="3" spans="1:5" x14ac:dyDescent="0.55000000000000004">
      <c r="A3" s="3" t="s">
        <v>0</v>
      </c>
      <c r="B3" s="3" t="s">
        <v>13</v>
      </c>
      <c r="C3" s="3" t="s">
        <v>1</v>
      </c>
      <c r="D3" s="6" t="s">
        <v>14</v>
      </c>
      <c r="E3" s="6" t="s">
        <v>15</v>
      </c>
    </row>
    <row r="4" spans="1:5" x14ac:dyDescent="0.55000000000000004">
      <c r="A4" s="4" t="s">
        <v>2</v>
      </c>
      <c r="B4" s="5">
        <v>2.7353000000000001</v>
      </c>
      <c r="C4" s="5">
        <v>4.0209999999999999</v>
      </c>
      <c r="D4">
        <f>C4/(SUM($C$4:$C$13))</f>
        <v>0.37250106534748856</v>
      </c>
      <c r="E4" s="2">
        <f>D4</f>
        <v>0.37250106534748856</v>
      </c>
    </row>
    <row r="5" spans="1:5" x14ac:dyDescent="0.55000000000000004">
      <c r="A5" s="4" t="s">
        <v>3</v>
      </c>
      <c r="B5" s="5">
        <v>2.3900999999999999</v>
      </c>
      <c r="C5" s="5">
        <v>2.9876999999999998</v>
      </c>
      <c r="D5">
        <f t="shared" ref="D5:D13" si="0">C5/(SUM($C$4:$C$13))</f>
        <v>0.27677727752765274</v>
      </c>
      <c r="E5" s="2">
        <f>D5+E4</f>
        <v>0.6492783428751413</v>
      </c>
    </row>
    <row r="6" spans="1:5" x14ac:dyDescent="0.55000000000000004">
      <c r="A6" s="4" t="s">
        <v>4</v>
      </c>
      <c r="B6" s="5">
        <v>0.90659999999999996</v>
      </c>
      <c r="C6" s="5">
        <v>2.0398000000000001</v>
      </c>
      <c r="D6">
        <f t="shared" si="0"/>
        <v>0.18896485279676878</v>
      </c>
      <c r="E6" s="2">
        <f t="shared" ref="E6:E13" si="1">D6+E5</f>
        <v>0.83824319567191008</v>
      </c>
    </row>
    <row r="7" spans="1:5" x14ac:dyDescent="0.55000000000000004">
      <c r="A7" s="4" t="s">
        <v>5</v>
      </c>
      <c r="B7" s="5">
        <v>0.96899999999999997</v>
      </c>
      <c r="C7" s="5">
        <v>1.0852999999999999</v>
      </c>
      <c r="D7">
        <f t="shared" si="0"/>
        <v>0.10054101124636393</v>
      </c>
      <c r="E7" s="2">
        <f t="shared" si="1"/>
        <v>0.93878420691827402</v>
      </c>
    </row>
    <row r="8" spans="1:5" x14ac:dyDescent="0.55000000000000004">
      <c r="A8" s="4" t="s">
        <v>6</v>
      </c>
      <c r="B8" s="5">
        <v>0.86160000000000003</v>
      </c>
      <c r="C8" s="5">
        <v>0.48249999999999998</v>
      </c>
      <c r="D8">
        <f t="shared" si="0"/>
        <v>4.4698275063457658E-2</v>
      </c>
      <c r="E8" s="2">
        <f t="shared" si="1"/>
        <v>0.98348248198173172</v>
      </c>
    </row>
    <row r="9" spans="1:5" x14ac:dyDescent="0.55000000000000004">
      <c r="A9" s="4" t="s">
        <v>7</v>
      </c>
      <c r="B9" s="5">
        <v>7.4200000000000002E-2</v>
      </c>
      <c r="C9" s="5">
        <v>6.3100000000000003E-2</v>
      </c>
      <c r="D9">
        <f t="shared" si="0"/>
        <v>5.8455153502677271E-3</v>
      </c>
      <c r="E9" s="2">
        <f t="shared" si="1"/>
        <v>0.9893279973319995</v>
      </c>
    </row>
    <row r="10" spans="1:5" x14ac:dyDescent="0.55000000000000004">
      <c r="A10" s="4" t="s">
        <v>8</v>
      </c>
      <c r="B10" s="5">
        <v>2.1600000000000001E-2</v>
      </c>
      <c r="C10" s="5">
        <v>5.9499999999999997E-2</v>
      </c>
      <c r="D10">
        <f t="shared" si="0"/>
        <v>5.5120152668927062E-3</v>
      </c>
      <c r="E10" s="2">
        <f t="shared" si="1"/>
        <v>0.99484001259889221</v>
      </c>
    </row>
    <row r="11" spans="1:5" x14ac:dyDescent="0.55000000000000004">
      <c r="A11" s="4" t="s">
        <v>9</v>
      </c>
      <c r="B11" s="5">
        <v>0.48110000000000003</v>
      </c>
      <c r="C11" s="5">
        <v>4.8099999999999997E-2</v>
      </c>
      <c r="D11">
        <f t="shared" si="0"/>
        <v>4.4559316695384731E-3</v>
      </c>
      <c r="E11" s="2">
        <f t="shared" si="1"/>
        <v>0.99929594426843071</v>
      </c>
    </row>
    <row r="12" spans="1:5" x14ac:dyDescent="0.55000000000000004">
      <c r="A12" s="4" t="s">
        <v>10</v>
      </c>
      <c r="B12" s="5">
        <v>2.5499999999999998E-2</v>
      </c>
      <c r="C12" s="5">
        <v>7.6E-3</v>
      </c>
      <c r="D12">
        <f t="shared" si="0"/>
        <v>7.0405573156948845E-4</v>
      </c>
      <c r="E12" s="2">
        <f t="shared" si="1"/>
        <v>1.0000000000000002</v>
      </c>
    </row>
    <row r="13" spans="1:5" x14ac:dyDescent="0.55000000000000004">
      <c r="A13" s="4" t="s">
        <v>11</v>
      </c>
      <c r="B13" s="5">
        <v>0</v>
      </c>
      <c r="C13" s="5">
        <v>0</v>
      </c>
      <c r="D13">
        <f t="shared" si="0"/>
        <v>0</v>
      </c>
      <c r="E13" s="2">
        <f t="shared" si="1"/>
        <v>1.0000000000000002</v>
      </c>
    </row>
  </sheetData>
  <sortState ref="A4:C13">
    <sortCondition descending="1" ref="C4:C13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M10" sqref="M10"/>
    </sheetView>
  </sheetViews>
  <sheetFormatPr defaultRowHeight="14.4" x14ac:dyDescent="0.55000000000000004"/>
  <cols>
    <col min="1" max="1" width="21" customWidth="1"/>
    <col min="2" max="2" width="16.41796875" bestFit="1" customWidth="1"/>
    <col min="3" max="3" width="14.41796875" bestFit="1" customWidth="1"/>
    <col min="4" max="4" width="12.26171875" bestFit="1" customWidth="1"/>
    <col min="5" max="5" width="11.3671875" bestFit="1" customWidth="1"/>
    <col min="7" max="7" width="13.89453125" customWidth="1"/>
    <col min="8" max="8" width="12.26171875" bestFit="1" customWidth="1"/>
    <col min="9" max="9" width="11.3671875" bestFit="1" customWidth="1"/>
  </cols>
  <sheetData>
    <row r="1" spans="1:9" ht="18.3" x14ac:dyDescent="0.7">
      <c r="A1" s="1" t="s">
        <v>12</v>
      </c>
    </row>
    <row r="3" spans="1:9" x14ac:dyDescent="0.55000000000000004">
      <c r="A3" s="3" t="s">
        <v>0</v>
      </c>
      <c r="B3" s="3" t="s">
        <v>13</v>
      </c>
      <c r="C3" s="3" t="s">
        <v>1</v>
      </c>
      <c r="D3" s="6" t="s">
        <v>14</v>
      </c>
      <c r="E3" s="6" t="s">
        <v>15</v>
      </c>
      <c r="G3" s="3" t="s">
        <v>0</v>
      </c>
      <c r="H3" s="6" t="s">
        <v>14</v>
      </c>
      <c r="I3" s="6" t="s">
        <v>15</v>
      </c>
    </row>
    <row r="4" spans="1:9" ht="28.8" x14ac:dyDescent="0.55000000000000004">
      <c r="A4" s="4" t="s">
        <v>2</v>
      </c>
      <c r="B4" s="5">
        <v>2.7353000000000001</v>
      </c>
      <c r="C4" s="5">
        <v>4.0209999999999999</v>
      </c>
      <c r="D4">
        <f>C4/(SUM($C$4:$C$13))</f>
        <v>0.37250106534748856</v>
      </c>
      <c r="E4" s="2">
        <f>D4</f>
        <v>0.37250106534748856</v>
      </c>
      <c r="G4" s="4" t="s">
        <v>2</v>
      </c>
      <c r="H4">
        <f>D4</f>
        <v>0.37250106534748856</v>
      </c>
      <c r="I4" s="2">
        <f>E4</f>
        <v>0.37250106534748856</v>
      </c>
    </row>
    <row r="5" spans="1:9" ht="28.8" x14ac:dyDescent="0.55000000000000004">
      <c r="A5" s="4" t="s">
        <v>3</v>
      </c>
      <c r="B5" s="5">
        <v>2.3900999999999999</v>
      </c>
      <c r="C5" s="5">
        <v>2.9876999999999998</v>
      </c>
      <c r="D5">
        <f t="shared" ref="D5:D13" si="0">C5/(SUM($C$4:$C$13))</f>
        <v>0.27677727752765274</v>
      </c>
      <c r="E5" s="2">
        <f>D5+E4</f>
        <v>0.6492783428751413</v>
      </c>
      <c r="G5" s="4" t="s">
        <v>3</v>
      </c>
      <c r="H5">
        <f t="shared" ref="H5:H9" si="1">D5</f>
        <v>0.27677727752765274</v>
      </c>
      <c r="I5" s="2">
        <f t="shared" ref="I5:I9" si="2">E5</f>
        <v>0.6492783428751413</v>
      </c>
    </row>
    <row r="6" spans="1:9" ht="28.8" x14ac:dyDescent="0.55000000000000004">
      <c r="A6" s="4" t="s">
        <v>4</v>
      </c>
      <c r="B6" s="5">
        <v>0.90659999999999996</v>
      </c>
      <c r="C6" s="5">
        <v>2.0398000000000001</v>
      </c>
      <c r="D6">
        <f t="shared" si="0"/>
        <v>0.18896485279676878</v>
      </c>
      <c r="E6" s="2">
        <f t="shared" ref="E6:E13" si="3">D6+E5</f>
        <v>0.83824319567191008</v>
      </c>
      <c r="G6" s="4" t="s">
        <v>4</v>
      </c>
      <c r="H6">
        <f t="shared" si="1"/>
        <v>0.18896485279676878</v>
      </c>
      <c r="I6" s="2">
        <f t="shared" si="2"/>
        <v>0.83824319567191008</v>
      </c>
    </row>
    <row r="7" spans="1:9" x14ac:dyDescent="0.55000000000000004">
      <c r="A7" s="4" t="s">
        <v>5</v>
      </c>
      <c r="B7" s="5">
        <v>0.96899999999999997</v>
      </c>
      <c r="C7" s="5">
        <v>1.0852999999999999</v>
      </c>
      <c r="D7">
        <f t="shared" si="0"/>
        <v>0.10054101124636393</v>
      </c>
      <c r="E7" s="2">
        <f t="shared" si="3"/>
        <v>0.93878420691827402</v>
      </c>
      <c r="G7" s="4" t="s">
        <v>5</v>
      </c>
      <c r="H7">
        <f t="shared" si="1"/>
        <v>0.10054101124636393</v>
      </c>
      <c r="I7" s="2">
        <f t="shared" si="2"/>
        <v>0.93878420691827402</v>
      </c>
    </row>
    <row r="8" spans="1:9" x14ac:dyDescent="0.55000000000000004">
      <c r="A8" s="4" t="s">
        <v>6</v>
      </c>
      <c r="B8" s="5">
        <v>0.86160000000000003</v>
      </c>
      <c r="C8" s="5">
        <v>0.48249999999999998</v>
      </c>
      <c r="D8">
        <f t="shared" si="0"/>
        <v>4.4698275063457658E-2</v>
      </c>
      <c r="E8" s="2">
        <f t="shared" si="3"/>
        <v>0.98348248198173172</v>
      </c>
      <c r="G8" s="4" t="s">
        <v>6</v>
      </c>
      <c r="H8">
        <f t="shared" si="1"/>
        <v>4.4698275063457658E-2</v>
      </c>
      <c r="I8" s="2">
        <f t="shared" si="2"/>
        <v>0.98348248198173172</v>
      </c>
    </row>
    <row r="9" spans="1:9" x14ac:dyDescent="0.55000000000000004">
      <c r="A9" s="4" t="s">
        <v>7</v>
      </c>
      <c r="B9" s="5">
        <v>7.4200000000000002E-2</v>
      </c>
      <c r="C9" s="5">
        <v>6.3100000000000003E-2</v>
      </c>
      <c r="D9">
        <f t="shared" si="0"/>
        <v>5.8455153502677271E-3</v>
      </c>
      <c r="E9" s="2">
        <f t="shared" si="3"/>
        <v>0.9893279973319995</v>
      </c>
      <c r="G9" s="4" t="s">
        <v>16</v>
      </c>
      <c r="H9" s="2">
        <f>1-I8</f>
        <v>1.6517518018268285E-2</v>
      </c>
      <c r="I9" s="2">
        <f>H9+I8</f>
        <v>1</v>
      </c>
    </row>
    <row r="10" spans="1:9" x14ac:dyDescent="0.55000000000000004">
      <c r="A10" s="4" t="s">
        <v>8</v>
      </c>
      <c r="B10" s="5">
        <v>2.1600000000000001E-2</v>
      </c>
      <c r="C10" s="5">
        <v>5.9499999999999997E-2</v>
      </c>
      <c r="D10">
        <f t="shared" si="0"/>
        <v>5.5120152668927062E-3</v>
      </c>
      <c r="E10" s="2">
        <f t="shared" si="3"/>
        <v>0.99484001259889221</v>
      </c>
      <c r="G10" s="4"/>
    </row>
    <row r="11" spans="1:9" x14ac:dyDescent="0.55000000000000004">
      <c r="A11" s="4" t="s">
        <v>9</v>
      </c>
      <c r="B11" s="5">
        <v>0.48110000000000003</v>
      </c>
      <c r="C11" s="5">
        <v>4.8099999999999997E-2</v>
      </c>
      <c r="D11">
        <f t="shared" si="0"/>
        <v>4.4559316695384731E-3</v>
      </c>
      <c r="E11" s="2">
        <f t="shared" si="3"/>
        <v>0.99929594426843071</v>
      </c>
      <c r="G11" s="4"/>
    </row>
    <row r="12" spans="1:9" x14ac:dyDescent="0.55000000000000004">
      <c r="A12" s="4" t="s">
        <v>10</v>
      </c>
      <c r="B12" s="5">
        <v>2.5499999999999998E-2</v>
      </c>
      <c r="C12" s="5">
        <v>7.6E-3</v>
      </c>
      <c r="D12">
        <f t="shared" si="0"/>
        <v>7.0405573156948845E-4</v>
      </c>
      <c r="E12" s="2">
        <f t="shared" si="3"/>
        <v>1.0000000000000002</v>
      </c>
      <c r="G12" s="4"/>
    </row>
    <row r="13" spans="1:9" x14ac:dyDescent="0.55000000000000004">
      <c r="A13" s="4" t="s">
        <v>11</v>
      </c>
      <c r="B13" s="5">
        <v>0</v>
      </c>
      <c r="C13" s="5">
        <v>0</v>
      </c>
      <c r="D13">
        <f t="shared" si="0"/>
        <v>0</v>
      </c>
      <c r="E13" s="2">
        <f t="shared" si="3"/>
        <v>1.0000000000000002</v>
      </c>
      <c r="G13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james.bradley</dc:creator>
  <cp:lastModifiedBy>VJ</cp:lastModifiedBy>
  <dcterms:created xsi:type="dcterms:W3CDTF">2011-02-02T11:59:52Z</dcterms:created>
  <dcterms:modified xsi:type="dcterms:W3CDTF">2016-08-30T14:30:43Z</dcterms:modified>
</cp:coreProperties>
</file>