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F43CDA7D-2038-4D3F-9A68-D64BFB32DE6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J21" i="1" s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B22" i="1"/>
  <c r="B23" i="1"/>
  <c r="J23" i="1" s="1"/>
  <c r="B24" i="1"/>
  <c r="B25" i="1"/>
  <c r="B26" i="1"/>
  <c r="B27" i="1"/>
  <c r="J27" i="1" s="1"/>
  <c r="B28" i="1"/>
  <c r="B29" i="1"/>
  <c r="B30" i="1"/>
  <c r="B31" i="1"/>
  <c r="B32" i="1"/>
  <c r="B33" i="1"/>
  <c r="B34" i="1"/>
  <c r="J36" i="1"/>
  <c r="B35" i="1"/>
  <c r="B36" i="1"/>
  <c r="B21" i="1"/>
  <c r="J35" i="1" l="1"/>
  <c r="J32" i="1"/>
  <c r="J24" i="1"/>
  <c r="J30" i="1"/>
  <c r="J22" i="1"/>
  <c r="J33" i="1"/>
  <c r="J25" i="1"/>
  <c r="J29" i="1"/>
  <c r="J26" i="1"/>
  <c r="J34" i="1"/>
  <c r="J31" i="1"/>
  <c r="J28" i="1"/>
</calcChain>
</file>

<file path=xl/sharedStrings.xml><?xml version="1.0" encoding="utf-8"?>
<sst xmlns="http://schemas.openxmlformats.org/spreadsheetml/2006/main" count="181" uniqueCount="58">
  <si>
    <t>Name</t>
  </si>
  <si>
    <t xml:space="preserve">First vote for MVP
</t>
  </si>
  <si>
    <t xml:space="preserve">Second vote for MVP
</t>
  </si>
  <si>
    <t xml:space="preserve">Third vote for MVP
</t>
  </si>
  <si>
    <t xml:space="preserve">Vote for Teammate of the Term
</t>
  </si>
  <si>
    <t xml:space="preserve">Vote for Most Improved Player of the Term
</t>
  </si>
  <si>
    <t xml:space="preserve">Vote for X-Factor of the Term
</t>
  </si>
  <si>
    <t xml:space="preserve">Vote for fifth-man of the Term
</t>
  </si>
  <si>
    <t>Clarrie Jones</t>
  </si>
  <si>
    <t>Angus Walker</t>
  </si>
  <si>
    <t>Christopher Tomkinson</t>
  </si>
  <si>
    <t>Nicholas Szogi</t>
  </si>
  <si>
    <t>Lukas Johnston</t>
  </si>
  <si>
    <t>Michael Iffland</t>
  </si>
  <si>
    <t>Mitch Yue</t>
  </si>
  <si>
    <t>Ryan Pattemore</t>
  </si>
  <si>
    <t>Will Weekes</t>
  </si>
  <si>
    <t>William Kim</t>
  </si>
  <si>
    <t>Ryan</t>
  </si>
  <si>
    <t>Clarrie</t>
  </si>
  <si>
    <t>Sam James</t>
  </si>
  <si>
    <t>Nick</t>
  </si>
  <si>
    <t>Chris</t>
  </si>
  <si>
    <t>Angus</t>
  </si>
  <si>
    <t>Mitch</t>
  </si>
  <si>
    <t>Samuel Tranter</t>
  </si>
  <si>
    <t>Rudy Hoschke</t>
  </si>
  <si>
    <t>Samuel McConaghy</t>
  </si>
  <si>
    <t>Conor Farrington</t>
  </si>
  <si>
    <t xml:space="preserve">Ryan </t>
  </si>
  <si>
    <t>Will</t>
  </si>
  <si>
    <t xml:space="preserve">Chris </t>
  </si>
  <si>
    <t xml:space="preserve">Clarrie </t>
  </si>
  <si>
    <t>Jasper</t>
  </si>
  <si>
    <t>Alexander Galt</t>
  </si>
  <si>
    <t>MVP 1</t>
  </si>
  <si>
    <t>MVP 2</t>
  </si>
  <si>
    <t>MVP 3</t>
  </si>
  <si>
    <t>Teammate</t>
  </si>
  <si>
    <t>MIP</t>
  </si>
  <si>
    <t>X-Facotr</t>
  </si>
  <si>
    <t>Fifth-Man</t>
  </si>
  <si>
    <t>Lukas</t>
  </si>
  <si>
    <t>Michael</t>
  </si>
  <si>
    <t>Kimmy</t>
  </si>
  <si>
    <t>Rudy</t>
  </si>
  <si>
    <t>Alex</t>
  </si>
  <si>
    <t>SamM</t>
  </si>
  <si>
    <t>SamJ</t>
  </si>
  <si>
    <t>Conor</t>
  </si>
  <si>
    <t>MVP Votes</t>
  </si>
  <si>
    <t>Results:</t>
  </si>
  <si>
    <t>MVP</t>
  </si>
  <si>
    <t>X-Factor</t>
  </si>
  <si>
    <t>Jasper Collier</t>
  </si>
  <si>
    <t>Chris (32)</t>
  </si>
  <si>
    <t>Ryan (19)</t>
  </si>
  <si>
    <t>Nick (31)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</si>
</sst>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8" totalsRowShown="0">
  <autoFilter ref="A1:H18" xr:uid="{00000000-0009-0000-0100-000001000000}"/>
  <tableColumns count="8">
    <tableColumn id="5" xr3:uid="{00000000-0010-0000-0000-000005000000}" name="Name" dataDxfId="7"/>
    <tableColumn id="7" xr3:uid="{00000000-0010-0000-0000-000007000000}" name="First vote for MVP_x000a_" dataDxfId="6"/>
    <tableColumn id="8" xr3:uid="{00000000-0010-0000-0000-000008000000}" name="Second vote for MVP_x000a_" dataDxfId="5"/>
    <tableColumn id="9" xr3:uid="{00000000-0010-0000-0000-000009000000}" name="Third vote for MVP_x000a_" dataDxfId="4"/>
    <tableColumn id="10" xr3:uid="{00000000-0010-0000-0000-00000A000000}" name="Vote for Teammate of the Term_x000a_" dataDxfId="3"/>
    <tableColumn id="11" xr3:uid="{00000000-0010-0000-0000-00000B000000}" name="Vote for Most Improved Player of the Term_x000a_" dataDxfId="2"/>
    <tableColumn id="12" xr3:uid="{00000000-0010-0000-0000-00000C000000}" name="Vote for X-Factor of the Term_x000a_" dataDxfId="1"/>
    <tableColumn id="13" xr3:uid="{00000000-0010-0000-0000-00000D000000}" name="Vote for fifth-man of the Term_x000a_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5" zoomScale="85" zoomScaleNormal="85" workbookViewId="0">
      <selection activeCell="D40" sqref="D40"/>
    </sheetView>
  </sheetViews>
  <sheetFormatPr defaultRowHeight="14.25" x14ac:dyDescent="0.45"/>
  <cols>
    <col min="1" max="8" width="20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s="1" t="s">
        <v>8</v>
      </c>
      <c r="B2" s="1" t="s">
        <v>22</v>
      </c>
      <c r="C2" s="1" t="s">
        <v>21</v>
      </c>
      <c r="D2" s="1" t="s">
        <v>18</v>
      </c>
      <c r="E2" s="1" t="s">
        <v>30</v>
      </c>
      <c r="F2" s="1" t="s">
        <v>44</v>
      </c>
      <c r="G2" s="1" t="s">
        <v>22</v>
      </c>
      <c r="H2" s="1" t="s">
        <v>33</v>
      </c>
    </row>
    <row r="3" spans="1:8" x14ac:dyDescent="0.45">
      <c r="A3" s="1" t="s">
        <v>9</v>
      </c>
      <c r="B3" s="1" t="s">
        <v>19</v>
      </c>
      <c r="C3" s="1" t="s">
        <v>22</v>
      </c>
      <c r="D3" s="1" t="s">
        <v>21</v>
      </c>
      <c r="E3" s="1" t="s">
        <v>42</v>
      </c>
      <c r="F3" s="1" t="s">
        <v>22</v>
      </c>
      <c r="G3" s="1" t="s">
        <v>43</v>
      </c>
      <c r="H3" s="1" t="s">
        <v>24</v>
      </c>
    </row>
    <row r="4" spans="1:8" x14ac:dyDescent="0.45">
      <c r="A4" s="1" t="s">
        <v>12</v>
      </c>
      <c r="B4" s="1" t="s">
        <v>22</v>
      </c>
      <c r="C4" s="1" t="s">
        <v>21</v>
      </c>
      <c r="D4" s="1" t="s">
        <v>18</v>
      </c>
      <c r="E4" s="1" t="s">
        <v>30</v>
      </c>
      <c r="F4" s="1" t="s">
        <v>22</v>
      </c>
      <c r="G4" s="1" t="s">
        <v>44</v>
      </c>
      <c r="H4" s="1" t="s">
        <v>43</v>
      </c>
    </row>
    <row r="5" spans="1:8" x14ac:dyDescent="0.45">
      <c r="A5" s="1" t="s">
        <v>13</v>
      </c>
      <c r="B5" s="1" t="s">
        <v>21</v>
      </c>
      <c r="C5" s="1" t="s">
        <v>22</v>
      </c>
      <c r="D5" s="1" t="s">
        <v>18</v>
      </c>
      <c r="E5" s="1" t="s">
        <v>30</v>
      </c>
      <c r="F5" s="1" t="s">
        <v>30</v>
      </c>
      <c r="G5" s="1" t="s">
        <v>21</v>
      </c>
      <c r="H5" s="1" t="s">
        <v>19</v>
      </c>
    </row>
    <row r="6" spans="1:8" x14ac:dyDescent="0.45">
      <c r="A6" s="1" t="s">
        <v>16</v>
      </c>
      <c r="B6" s="1" t="s">
        <v>18</v>
      </c>
      <c r="C6" s="1" t="s">
        <v>21</v>
      </c>
      <c r="D6" s="1" t="s">
        <v>22</v>
      </c>
      <c r="E6" s="1" t="s">
        <v>43</v>
      </c>
      <c r="F6" s="1" t="s">
        <v>22</v>
      </c>
      <c r="G6" s="1" t="s">
        <v>42</v>
      </c>
      <c r="H6" s="1" t="s">
        <v>24</v>
      </c>
    </row>
    <row r="7" spans="1:8" x14ac:dyDescent="0.45">
      <c r="A7" s="1" t="s">
        <v>20</v>
      </c>
      <c r="B7" s="1" t="s">
        <v>21</v>
      </c>
      <c r="C7" s="1" t="s">
        <v>19</v>
      </c>
      <c r="D7" s="1" t="s">
        <v>22</v>
      </c>
      <c r="E7" s="1" t="s">
        <v>23</v>
      </c>
      <c r="F7" s="1" t="s">
        <v>18</v>
      </c>
      <c r="G7" s="1" t="s">
        <v>24</v>
      </c>
      <c r="H7" s="1" t="s">
        <v>22</v>
      </c>
    </row>
    <row r="8" spans="1:8" x14ac:dyDescent="0.45">
      <c r="A8" s="1" t="s">
        <v>14</v>
      </c>
      <c r="B8" s="1" t="s">
        <v>22</v>
      </c>
      <c r="C8" s="1" t="s">
        <v>21</v>
      </c>
      <c r="D8" s="1" t="s">
        <v>30</v>
      </c>
      <c r="E8" s="1" t="s">
        <v>23</v>
      </c>
      <c r="F8" s="1" t="s">
        <v>22</v>
      </c>
      <c r="G8" s="1" t="s">
        <v>21</v>
      </c>
      <c r="H8" s="1" t="s">
        <v>19</v>
      </c>
    </row>
    <row r="9" spans="1:8" x14ac:dyDescent="0.45">
      <c r="A9" s="1" t="s">
        <v>10</v>
      </c>
      <c r="B9" s="1" t="s">
        <v>21</v>
      </c>
      <c r="C9" s="1" t="s">
        <v>18</v>
      </c>
      <c r="D9" s="1" t="s">
        <v>24</v>
      </c>
      <c r="E9" s="1" t="s">
        <v>44</v>
      </c>
      <c r="F9" s="1" t="s">
        <v>47</v>
      </c>
      <c r="G9" s="1" t="s">
        <v>21</v>
      </c>
      <c r="H9" s="1" t="s">
        <v>19</v>
      </c>
    </row>
    <row r="10" spans="1:8" x14ac:dyDescent="0.45">
      <c r="A10" s="1" t="s">
        <v>25</v>
      </c>
      <c r="B10" s="1" t="s">
        <v>24</v>
      </c>
      <c r="C10" s="1" t="s">
        <v>22</v>
      </c>
      <c r="D10" s="1" t="s">
        <v>18</v>
      </c>
      <c r="E10" s="1" t="s">
        <v>45</v>
      </c>
      <c r="F10" s="1" t="s">
        <v>30</v>
      </c>
      <c r="G10" s="1" t="s">
        <v>18</v>
      </c>
      <c r="H10" s="1" t="s">
        <v>19</v>
      </c>
    </row>
    <row r="11" spans="1:8" x14ac:dyDescent="0.45">
      <c r="A11" s="1" t="s">
        <v>11</v>
      </c>
      <c r="B11" s="1" t="s">
        <v>18</v>
      </c>
      <c r="C11" s="1" t="s">
        <v>19</v>
      </c>
      <c r="D11" s="1" t="s">
        <v>22</v>
      </c>
      <c r="E11" s="1" t="s">
        <v>30</v>
      </c>
      <c r="F11" s="1" t="s">
        <v>22</v>
      </c>
      <c r="G11" s="1" t="s">
        <v>48</v>
      </c>
      <c r="H11" s="1" t="s">
        <v>33</v>
      </c>
    </row>
    <row r="12" spans="1:8" x14ac:dyDescent="0.45">
      <c r="A12" s="1" t="s">
        <v>27</v>
      </c>
      <c r="B12" s="1" t="s">
        <v>21</v>
      </c>
      <c r="C12" s="1" t="s">
        <v>22</v>
      </c>
      <c r="D12" s="1" t="s">
        <v>18</v>
      </c>
      <c r="E12" s="1" t="s">
        <v>33</v>
      </c>
      <c r="F12" s="1" t="s">
        <v>22</v>
      </c>
      <c r="G12" s="1" t="s">
        <v>49</v>
      </c>
      <c r="H12" s="1" t="s">
        <v>48</v>
      </c>
    </row>
    <row r="13" spans="1:8" x14ac:dyDescent="0.45">
      <c r="A13" s="1" t="s">
        <v>28</v>
      </c>
      <c r="B13" s="1" t="s">
        <v>22</v>
      </c>
      <c r="C13" s="1" t="s">
        <v>29</v>
      </c>
      <c r="D13" s="1" t="s">
        <v>19</v>
      </c>
      <c r="E13" s="1" t="s">
        <v>30</v>
      </c>
      <c r="F13" s="1" t="s">
        <v>22</v>
      </c>
      <c r="G13" s="1" t="s">
        <v>43</v>
      </c>
      <c r="H13" s="1" t="s">
        <v>19</v>
      </c>
    </row>
    <row r="14" spans="1:8" x14ac:dyDescent="0.45">
      <c r="A14" s="1" t="s">
        <v>26</v>
      </c>
      <c r="B14" s="1" t="s">
        <v>22</v>
      </c>
      <c r="C14" s="1" t="s">
        <v>21</v>
      </c>
      <c r="D14" s="1" t="s">
        <v>30</v>
      </c>
      <c r="E14" s="1" t="s">
        <v>30</v>
      </c>
      <c r="F14" s="1" t="s">
        <v>22</v>
      </c>
      <c r="G14" s="1" t="s">
        <v>31</v>
      </c>
      <c r="H14" s="1" t="s">
        <v>32</v>
      </c>
    </row>
    <row r="15" spans="1:8" x14ac:dyDescent="0.45">
      <c r="A15" s="1" t="s">
        <v>17</v>
      </c>
      <c r="B15" s="1" t="s">
        <v>22</v>
      </c>
      <c r="C15" s="1" t="s">
        <v>19</v>
      </c>
      <c r="D15" s="1" t="s">
        <v>21</v>
      </c>
      <c r="E15" s="1" t="s">
        <v>23</v>
      </c>
      <c r="F15" s="1" t="s">
        <v>22</v>
      </c>
      <c r="G15" s="1" t="s">
        <v>42</v>
      </c>
      <c r="H15" s="1" t="s">
        <v>48</v>
      </c>
    </row>
    <row r="16" spans="1:8" x14ac:dyDescent="0.45">
      <c r="A16" s="1" t="s">
        <v>15</v>
      </c>
      <c r="B16" s="1" t="s">
        <v>21</v>
      </c>
      <c r="C16" s="1" t="s">
        <v>22</v>
      </c>
      <c r="D16" s="1" t="s">
        <v>33</v>
      </c>
      <c r="E16" s="1" t="s">
        <v>46</v>
      </c>
      <c r="F16" s="1" t="s">
        <v>33</v>
      </c>
      <c r="G16" s="1" t="s">
        <v>21</v>
      </c>
      <c r="H16" s="1" t="s">
        <v>33</v>
      </c>
    </row>
    <row r="17" spans="1:10" x14ac:dyDescent="0.45">
      <c r="A17" s="1" t="s">
        <v>34</v>
      </c>
      <c r="B17" s="1" t="s">
        <v>18</v>
      </c>
      <c r="C17" s="1" t="s">
        <v>21</v>
      </c>
      <c r="D17" s="1" t="s">
        <v>22</v>
      </c>
      <c r="E17" s="1" t="s">
        <v>30</v>
      </c>
      <c r="F17" s="1" t="s">
        <v>22</v>
      </c>
      <c r="G17" s="1" t="s">
        <v>22</v>
      </c>
      <c r="H17" s="1" t="s">
        <v>33</v>
      </c>
    </row>
    <row r="18" spans="1:10" x14ac:dyDescent="0.45">
      <c r="A18" s="1" t="s">
        <v>54</v>
      </c>
      <c r="B18" s="1" t="s">
        <v>18</v>
      </c>
      <c r="C18" s="1" t="s">
        <v>21</v>
      </c>
      <c r="D18" s="1" t="s">
        <v>19</v>
      </c>
      <c r="E18" s="1" t="s">
        <v>47</v>
      </c>
      <c r="F18" s="1" t="s">
        <v>18</v>
      </c>
      <c r="G18" s="1" t="s">
        <v>18</v>
      </c>
      <c r="H18" s="1" t="s">
        <v>30</v>
      </c>
    </row>
    <row r="20" spans="1:10" x14ac:dyDescent="0.45">
      <c r="B20" t="s">
        <v>35</v>
      </c>
      <c r="C20" t="s">
        <v>36</v>
      </c>
      <c r="D20" t="s">
        <v>37</v>
      </c>
      <c r="E20" t="s">
        <v>38</v>
      </c>
      <c r="F20" t="s">
        <v>39</v>
      </c>
      <c r="G20" t="s">
        <v>40</v>
      </c>
      <c r="H20" t="s">
        <v>41</v>
      </c>
      <c r="J20" t="s">
        <v>50</v>
      </c>
    </row>
    <row r="21" spans="1:10" x14ac:dyDescent="0.45">
      <c r="A21" s="2" t="s">
        <v>33</v>
      </c>
      <c r="B21">
        <f>COUNTIF(B$2:B$17,$A21)</f>
        <v>0</v>
      </c>
      <c r="C21">
        <f>COUNTIF(C$2:C$18,$A21)</f>
        <v>0</v>
      </c>
      <c r="D21">
        <f>COUNTIF(D$2:D$18,$A21)</f>
        <v>1</v>
      </c>
      <c r="E21">
        <f>COUNTIF(E$2:E$18,$A21)</f>
        <v>1</v>
      </c>
      <c r="F21">
        <f>COUNTIF(F$2:F$18,$A21)</f>
        <v>1</v>
      </c>
      <c r="G21">
        <f>COUNTIF(G$2:G$18,$A21)</f>
        <v>0</v>
      </c>
      <c r="H21">
        <f>COUNTIF(H$2:H$18,$A21)</f>
        <v>4</v>
      </c>
      <c r="J21">
        <f>(B21*3)+(C21*2)+(D21*1)</f>
        <v>1</v>
      </c>
    </row>
    <row r="22" spans="1:10" x14ac:dyDescent="0.45">
      <c r="A22" s="3" t="s">
        <v>49</v>
      </c>
      <c r="B22">
        <f>COUNTIF(B$2:B$18,$A22)</f>
        <v>0</v>
      </c>
      <c r="C22">
        <f>COUNTIF(C$2:C$18,$A22)</f>
        <v>0</v>
      </c>
      <c r="D22">
        <f>COUNTIF(D$2:D$18,$A22)</f>
        <v>0</v>
      </c>
      <c r="E22">
        <f>COUNTIF(E$2:E$18,$A22)</f>
        <v>0</v>
      </c>
      <c r="F22">
        <f>COUNTIF(F$2:F$18,$A22)</f>
        <v>0</v>
      </c>
      <c r="G22">
        <f>COUNTIF(G$2:G$18,$A22)</f>
        <v>1</v>
      </c>
      <c r="H22">
        <f>COUNTIF(H$2:H$18,$A22)</f>
        <v>0</v>
      </c>
      <c r="J22">
        <f t="shared" ref="J22:J36" si="0">(B22*3)+(C22*2)+(D22*1)</f>
        <v>0</v>
      </c>
    </row>
    <row r="23" spans="1:10" x14ac:dyDescent="0.45">
      <c r="A23" s="2" t="s">
        <v>46</v>
      </c>
      <c r="B23">
        <f>COUNTIF(B$2:B$18,$A23)</f>
        <v>0</v>
      </c>
      <c r="C23">
        <f>COUNTIF(C$2:C$18,$A23)</f>
        <v>0</v>
      </c>
      <c r="D23">
        <f>COUNTIF(D$2:D$18,$A23)</f>
        <v>0</v>
      </c>
      <c r="E23">
        <f>COUNTIF(E$2:E$18,$A23)</f>
        <v>1</v>
      </c>
      <c r="F23">
        <f>COUNTIF(F$2:F$18,$A23)</f>
        <v>0</v>
      </c>
      <c r="G23">
        <f>COUNTIF(G$2:G$18,$A23)</f>
        <v>0</v>
      </c>
      <c r="H23">
        <f>COUNTIF(H$2:H$18,$A23)</f>
        <v>0</v>
      </c>
      <c r="J23">
        <f t="shared" si="0"/>
        <v>0</v>
      </c>
    </row>
    <row r="24" spans="1:10" x14ac:dyDescent="0.45">
      <c r="A24" s="3" t="s">
        <v>45</v>
      </c>
      <c r="B24">
        <f>COUNTIF(B$2:B$18,$A24)</f>
        <v>0</v>
      </c>
      <c r="C24">
        <f>COUNTIF(C$2:C$18,$A24)</f>
        <v>0</v>
      </c>
      <c r="D24">
        <f>COUNTIF(D$2:D$18,$A24)</f>
        <v>0</v>
      </c>
      <c r="E24">
        <f>COUNTIF(E$2:E$18,$A24)</f>
        <v>1</v>
      </c>
      <c r="F24">
        <f>COUNTIF(F$2:F$18,$A24)</f>
        <v>0</v>
      </c>
      <c r="G24">
        <f>COUNTIF(G$2:G$18,$A24)</f>
        <v>0</v>
      </c>
      <c r="H24">
        <f>COUNTIF(H$2:H$18,$A24)</f>
        <v>0</v>
      </c>
      <c r="J24">
        <f t="shared" si="0"/>
        <v>0</v>
      </c>
    </row>
    <row r="25" spans="1:10" x14ac:dyDescent="0.45">
      <c r="A25" s="3" t="s">
        <v>43</v>
      </c>
      <c r="B25">
        <f>COUNTIF(B$2:B$18,$A25)</f>
        <v>0</v>
      </c>
      <c r="C25">
        <f>COUNTIF(C$2:C$18,$A25)</f>
        <v>0</v>
      </c>
      <c r="D25">
        <f>COUNTIF(D$2:D$18,$A25)</f>
        <v>0</v>
      </c>
      <c r="E25">
        <f>COUNTIF(E$2:E$18,$A25)</f>
        <v>1</v>
      </c>
      <c r="F25">
        <f>COUNTIF(F$2:F$18,$A25)</f>
        <v>0</v>
      </c>
      <c r="G25">
        <f>COUNTIF(G$2:G$18,$A25)</f>
        <v>2</v>
      </c>
      <c r="H25">
        <f>COUNTIF(H$2:H$18,$A25)</f>
        <v>1</v>
      </c>
      <c r="J25">
        <f t="shared" si="0"/>
        <v>0</v>
      </c>
    </row>
    <row r="26" spans="1:10" x14ac:dyDescent="0.45">
      <c r="A26" s="3" t="s">
        <v>42</v>
      </c>
      <c r="B26">
        <f>COUNTIF(B$2:B$18,$A26)</f>
        <v>0</v>
      </c>
      <c r="C26">
        <f>COUNTIF(C$2:C$18,$A26)</f>
        <v>0</v>
      </c>
      <c r="D26">
        <f>COUNTIF(D$2:D$18,$A26)</f>
        <v>0</v>
      </c>
      <c r="E26">
        <f>COUNTIF(E$2:E$18,$A26)</f>
        <v>1</v>
      </c>
      <c r="F26">
        <f>COUNTIF(F$2:F$18,$A26)</f>
        <v>0</v>
      </c>
      <c r="G26">
        <f>COUNTIF(G$2:G$18,$A26)</f>
        <v>2</v>
      </c>
      <c r="H26">
        <f>COUNTIF(H$2:H$18,$A26)</f>
        <v>0</v>
      </c>
      <c r="J26">
        <f t="shared" si="0"/>
        <v>0</v>
      </c>
    </row>
    <row r="27" spans="1:10" x14ac:dyDescent="0.45">
      <c r="A27" s="4" t="s">
        <v>19</v>
      </c>
      <c r="B27">
        <f>COUNTIF(B$2:B$18,$A27)</f>
        <v>1</v>
      </c>
      <c r="C27">
        <f>COUNTIF(C$2:C$18,$A27)</f>
        <v>3</v>
      </c>
      <c r="D27">
        <f>COUNTIF(D$2:D$18,$A27)</f>
        <v>2</v>
      </c>
      <c r="E27">
        <f>COUNTIF(E$2:E$18,$A27)</f>
        <v>0</v>
      </c>
      <c r="F27">
        <f>COUNTIF(F$2:F$18,$A27)</f>
        <v>0</v>
      </c>
      <c r="G27">
        <f>COUNTIF(G$2:G$18,$A27)</f>
        <v>0</v>
      </c>
      <c r="H27">
        <f>COUNTIF(H$2:H$18,$A27)</f>
        <v>5</v>
      </c>
      <c r="J27">
        <f t="shared" si="0"/>
        <v>11</v>
      </c>
    </row>
    <row r="28" spans="1:10" x14ac:dyDescent="0.45">
      <c r="A28" s="4" t="s">
        <v>44</v>
      </c>
      <c r="B28">
        <f>COUNTIF(B$2:B$18,$A28)</f>
        <v>0</v>
      </c>
      <c r="C28">
        <f>COUNTIF(C$2:C$18,$A28)</f>
        <v>0</v>
      </c>
      <c r="D28">
        <f>COUNTIF(D$2:D$18,$A28)</f>
        <v>0</v>
      </c>
      <c r="E28">
        <f>COUNTIF(E$2:E$18,$A28)</f>
        <v>1</v>
      </c>
      <c r="F28">
        <f>COUNTIF(F$2:F$18,$A28)</f>
        <v>1</v>
      </c>
      <c r="G28">
        <f>COUNTIF(G$2:G$18,$A28)</f>
        <v>1</v>
      </c>
      <c r="H28">
        <f>COUNTIF(H$2:H$18,$A28)</f>
        <v>0</v>
      </c>
      <c r="J28">
        <f t="shared" si="0"/>
        <v>0</v>
      </c>
    </row>
    <row r="29" spans="1:10" x14ac:dyDescent="0.45">
      <c r="A29" s="2" t="s">
        <v>47</v>
      </c>
      <c r="B29">
        <f>COUNTIF(B$2:B$18,$A29)</f>
        <v>0</v>
      </c>
      <c r="C29">
        <f>COUNTIF(C$2:C$18,$A29)</f>
        <v>0</v>
      </c>
      <c r="D29">
        <f>COUNTIF(D$2:D$18,$A29)</f>
        <v>0</v>
      </c>
      <c r="E29">
        <f>COUNTIF(E$2:E$18,$A29)</f>
        <v>1</v>
      </c>
      <c r="F29">
        <f>COUNTIF(F$2:F$18,$A29)</f>
        <v>1</v>
      </c>
      <c r="G29">
        <f>COUNTIF(G$2:G$18,$A29)</f>
        <v>0</v>
      </c>
      <c r="H29">
        <f>COUNTIF(H$2:H$18,$A29)</f>
        <v>0</v>
      </c>
      <c r="J29">
        <f t="shared" si="0"/>
        <v>0</v>
      </c>
    </row>
    <row r="30" spans="1:10" x14ac:dyDescent="0.45">
      <c r="A30" s="2" t="s">
        <v>18</v>
      </c>
      <c r="B30">
        <f>COUNTIF(B$2:B$18,$A30)</f>
        <v>4</v>
      </c>
      <c r="C30">
        <f>COUNTIF(C$2:C$18,$A30)</f>
        <v>1</v>
      </c>
      <c r="D30">
        <f>COUNTIF(D$2:D$18,$A30)</f>
        <v>5</v>
      </c>
      <c r="E30">
        <f>COUNTIF(E$2:E$18,$A30)</f>
        <v>0</v>
      </c>
      <c r="F30">
        <f>COUNTIF(F$2:F$18,$A30)</f>
        <v>2</v>
      </c>
      <c r="G30">
        <f>COUNTIF(G$2:G$18,$A30)</f>
        <v>2</v>
      </c>
      <c r="H30">
        <f>COUNTIF(H$2:H$18,$A30)</f>
        <v>0</v>
      </c>
      <c r="J30">
        <f t="shared" si="0"/>
        <v>19</v>
      </c>
    </row>
    <row r="31" spans="1:10" x14ac:dyDescent="0.45">
      <c r="A31" s="2" t="s">
        <v>21</v>
      </c>
      <c r="B31">
        <f>COUNTIF(B$2:B$18,$A31)</f>
        <v>5</v>
      </c>
      <c r="C31">
        <f>COUNTIF(C$2:C$18,$A31)</f>
        <v>7</v>
      </c>
      <c r="D31">
        <f>COUNTIF(D$2:D$18,$A31)</f>
        <v>2</v>
      </c>
      <c r="E31">
        <f>COUNTIF(E$2:E$18,$A31)</f>
        <v>0</v>
      </c>
      <c r="F31">
        <f>COUNTIF(F$2:F$18,$A31)</f>
        <v>0</v>
      </c>
      <c r="G31">
        <f>COUNTIF(G$2:G$18,$A31)</f>
        <v>4</v>
      </c>
      <c r="H31">
        <f>COUNTIF(H$2:H$18,$A31)</f>
        <v>0</v>
      </c>
      <c r="J31">
        <f t="shared" si="0"/>
        <v>31</v>
      </c>
    </row>
    <row r="32" spans="1:10" x14ac:dyDescent="0.45">
      <c r="A32" s="4" t="s">
        <v>22</v>
      </c>
      <c r="B32">
        <f>COUNTIF(B$2:B$18,$A32)</f>
        <v>6</v>
      </c>
      <c r="C32">
        <f>COUNTIF(C$2:C$18,$A32)</f>
        <v>5</v>
      </c>
      <c r="D32">
        <f>COUNTIF(D$2:D$18,$A32)</f>
        <v>4</v>
      </c>
      <c r="E32">
        <f>COUNTIF(E$2:E$18,$A32)</f>
        <v>0</v>
      </c>
      <c r="F32">
        <f>COUNTIF(F$2:F$18,$A32)</f>
        <v>10</v>
      </c>
      <c r="G32">
        <f>COUNTIF(G$2:G$18,$A32)</f>
        <v>2</v>
      </c>
      <c r="H32">
        <f>COUNTIF(H$2:H$18,$A32)</f>
        <v>1</v>
      </c>
      <c r="J32">
        <f t="shared" si="0"/>
        <v>32</v>
      </c>
    </row>
    <row r="33" spans="1:10" x14ac:dyDescent="0.45">
      <c r="A33" s="4" t="s">
        <v>23</v>
      </c>
      <c r="B33">
        <f>COUNTIF(B$2:B$18,$A33)</f>
        <v>0</v>
      </c>
      <c r="C33">
        <f>COUNTIF(C$2:C$18,$A33)</f>
        <v>0</v>
      </c>
      <c r="D33">
        <f>COUNTIF(D$2:D$18,$A33)</f>
        <v>0</v>
      </c>
      <c r="E33">
        <f>COUNTIF(E$2:E$18,$A33)</f>
        <v>3</v>
      </c>
      <c r="F33">
        <f>COUNTIF(F$2:F$18,$A33)</f>
        <v>0</v>
      </c>
      <c r="G33">
        <f>COUNTIF(G$2:G$18,$A33)</f>
        <v>0</v>
      </c>
      <c r="H33">
        <f>COUNTIF(H$2:H$18,$A33)</f>
        <v>0</v>
      </c>
      <c r="J33">
        <f t="shared" si="0"/>
        <v>0</v>
      </c>
    </row>
    <row r="34" spans="1:10" x14ac:dyDescent="0.45">
      <c r="A34" s="3" t="s">
        <v>30</v>
      </c>
      <c r="B34">
        <f>COUNTIF(B$2:B$18,$A34)</f>
        <v>0</v>
      </c>
      <c r="C34">
        <f>COUNTIF(C$2:C$18,$A34)</f>
        <v>0</v>
      </c>
      <c r="D34">
        <f>COUNTIF(D$2:D$18,$A34)</f>
        <v>2</v>
      </c>
      <c r="E34">
        <f>COUNTIF(E$2:E$18,$A34)</f>
        <v>7</v>
      </c>
      <c r="F34">
        <f>COUNTIF(F$2:F$18,$A34)</f>
        <v>2</v>
      </c>
      <c r="G34">
        <f>COUNTIF(G$2:G$18,$A34)</f>
        <v>0</v>
      </c>
      <c r="H34">
        <f>COUNTIF(H$2:H$18,$A34)</f>
        <v>1</v>
      </c>
      <c r="J34">
        <f t="shared" si="0"/>
        <v>2</v>
      </c>
    </row>
    <row r="35" spans="1:10" x14ac:dyDescent="0.45">
      <c r="A35" s="4" t="s">
        <v>24</v>
      </c>
      <c r="B35">
        <f t="shared" ref="B22:H36" si="1">COUNTIF(B$2:B$17,$A35)</f>
        <v>1</v>
      </c>
      <c r="C35">
        <f>COUNTIF(C$2:C$18,$A35)</f>
        <v>0</v>
      </c>
      <c r="D35">
        <f>COUNTIF(D$2:D$18,$A35)</f>
        <v>1</v>
      </c>
      <c r="E35">
        <f>COUNTIF(E$2:E$18,$A35)</f>
        <v>0</v>
      </c>
      <c r="F35">
        <f>COUNTIF(F$2:F$18,$A35)</f>
        <v>0</v>
      </c>
      <c r="G35">
        <f>COUNTIF(G$2:G$18,$A35)</f>
        <v>1</v>
      </c>
      <c r="H35">
        <f>COUNTIF(H$2:H$18,$A35)</f>
        <v>2</v>
      </c>
      <c r="J35">
        <f t="shared" si="0"/>
        <v>4</v>
      </c>
    </row>
    <row r="36" spans="1:10" x14ac:dyDescent="0.45">
      <c r="A36" s="4" t="s">
        <v>48</v>
      </c>
      <c r="B36">
        <f t="shared" si="1"/>
        <v>0</v>
      </c>
      <c r="C36">
        <f>COUNTIF(C$2:C$18,$A36)</f>
        <v>0</v>
      </c>
      <c r="D36">
        <f>COUNTIF(D$2:D$18,$A36)</f>
        <v>0</v>
      </c>
      <c r="E36">
        <f>COUNTIF(E$2:E$18,$A36)</f>
        <v>0</v>
      </c>
      <c r="F36">
        <f>COUNTIF(F$2:F$18,$A36)</f>
        <v>0</v>
      </c>
      <c r="G36">
        <f>COUNTIF(G$2:G$18,$A36)</f>
        <v>1</v>
      </c>
      <c r="H36">
        <f>COUNTIF(H$2:H$18,$A36)</f>
        <v>2</v>
      </c>
      <c r="J36">
        <f t="shared" si="0"/>
        <v>0</v>
      </c>
    </row>
    <row r="38" spans="1:10" x14ac:dyDescent="0.45">
      <c r="B38" t="s">
        <v>51</v>
      </c>
    </row>
    <row r="39" spans="1:10" x14ac:dyDescent="0.45">
      <c r="B39" t="s">
        <v>52</v>
      </c>
      <c r="C39" t="s">
        <v>55</v>
      </c>
      <c r="D39" t="s">
        <v>57</v>
      </c>
      <c r="E39" t="s">
        <v>56</v>
      </c>
    </row>
    <row r="40" spans="1:10" x14ac:dyDescent="0.45">
      <c r="B40" t="s">
        <v>38</v>
      </c>
      <c r="C40" t="s">
        <v>30</v>
      </c>
    </row>
    <row r="41" spans="1:10" x14ac:dyDescent="0.45">
      <c r="B41" t="s">
        <v>39</v>
      </c>
      <c r="C41" t="s">
        <v>22</v>
      </c>
    </row>
    <row r="42" spans="1:10" x14ac:dyDescent="0.45">
      <c r="B42" t="s">
        <v>53</v>
      </c>
      <c r="C42" t="s">
        <v>21</v>
      </c>
    </row>
    <row r="43" spans="1:10" x14ac:dyDescent="0.45">
      <c r="B43" t="s">
        <v>41</v>
      </c>
      <c r="C43" t="s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Walker</dc:creator>
  <cp:lastModifiedBy>Angus  Walker</cp:lastModifiedBy>
  <dcterms:created xsi:type="dcterms:W3CDTF">2023-05-26T00:25:34Z</dcterms:created>
  <dcterms:modified xsi:type="dcterms:W3CDTF">2023-05-26T01:38:02Z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