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DocumentsAndIco\"/>
    </mc:Choice>
  </mc:AlternateContent>
  <xr:revisionPtr revIDLastSave="0" documentId="8_{60453F91-0DAC-4B0C-ABFB-0E7C27222975}" xr6:coauthVersionLast="47" xr6:coauthVersionMax="47" xr10:uidLastSave="{00000000-0000-0000-0000-000000000000}"/>
  <bookViews>
    <workbookView xWindow="-98" yWindow="-98" windowWidth="22695" windowHeight="14595" xr2:uid="{078ADAF5-5B48-42A9-AEEA-F2F05A523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J5" i="1"/>
  <c r="K5" i="1"/>
  <c r="K4" i="1"/>
  <c r="J4" i="1"/>
  <c r="K3" i="1"/>
  <c r="J3" i="1"/>
  <c r="L5" i="1" l="1"/>
  <c r="L4" i="1"/>
  <c r="L3" i="1"/>
  <c r="M4" i="1" l="1"/>
  <c r="M5" i="1"/>
  <c r="M3" i="1"/>
</calcChain>
</file>

<file path=xl/sharedStrings.xml><?xml version="1.0" encoding="utf-8"?>
<sst xmlns="http://schemas.openxmlformats.org/spreadsheetml/2006/main" count="36" uniqueCount="34">
  <si>
    <t>Game Number</t>
  </si>
  <si>
    <t>Winner</t>
  </si>
  <si>
    <t>Loser</t>
  </si>
  <si>
    <t>Scorer</t>
  </si>
  <si>
    <t>W-Streak</t>
  </si>
  <si>
    <t>L-Streak</t>
  </si>
  <si>
    <t>A</t>
  </si>
  <si>
    <t>S</t>
  </si>
  <si>
    <t>Michael</t>
  </si>
  <si>
    <t>Date:</t>
  </si>
  <si>
    <t>Stats</t>
  </si>
  <si>
    <t>Angus</t>
  </si>
  <si>
    <t>Rudy</t>
  </si>
  <si>
    <t>Wins</t>
  </si>
  <si>
    <t>Losses</t>
  </si>
  <si>
    <t>%</t>
  </si>
  <si>
    <t>Points</t>
  </si>
  <si>
    <t>LG</t>
  </si>
  <si>
    <t>5M</t>
  </si>
  <si>
    <t>WW</t>
  </si>
  <si>
    <t>Scoring</t>
  </si>
  <si>
    <t>Clarrie</t>
  </si>
  <si>
    <t>Mitch</t>
  </si>
  <si>
    <t>Shaun</t>
  </si>
  <si>
    <t>Alex</t>
  </si>
  <si>
    <t>Nick</t>
  </si>
  <si>
    <t>Will</t>
  </si>
  <si>
    <t>Ryan</t>
  </si>
  <si>
    <t>Jasper</t>
  </si>
  <si>
    <t>SamM</t>
  </si>
  <si>
    <t>Lukas</t>
  </si>
  <si>
    <t>Kimmy</t>
  </si>
  <si>
    <t>Conor</t>
  </si>
  <si>
    <t>SamJ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</si>
</sst>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E2DB-7FC3-4E3D-A7A1-D3DC6A0F5631}">
  <dimension ref="B2:M25"/>
  <sheetViews>
    <sheetView tabSelected="1" workbookViewId="0">
      <selection activeCell="L12" sqref="L12"/>
    </sheetView>
  </sheetViews>
  <sheetFormatPr defaultRowHeight="14.25" x14ac:dyDescent="0.45"/>
  <cols>
    <col min="2" max="2" width="13.19921875" customWidth="1"/>
  </cols>
  <sheetData>
    <row r="2" spans="2:13" x14ac:dyDescent="0.45">
      <c r="B2" t="s">
        <v>9</v>
      </c>
      <c r="C2" s="1">
        <v>44961</v>
      </c>
      <c r="I2" s="3" t="s">
        <v>10</v>
      </c>
      <c r="J2" s="3" t="s">
        <v>13</v>
      </c>
      <c r="K2" s="3" t="s">
        <v>14</v>
      </c>
      <c r="L2" s="3" t="s">
        <v>15</v>
      </c>
      <c r="M2" s="3" t="s">
        <v>16</v>
      </c>
    </row>
    <row r="3" spans="2:13" x14ac:dyDescent="0.4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t="s">
        <v>17</v>
      </c>
      <c r="J3">
        <f>COUNTIF(C4:C27, "A")</f>
        <v>1</v>
      </c>
      <c r="K3">
        <f>COUNTIF(D4:D27, "A")</f>
        <v>0</v>
      </c>
      <c r="L3" s="2">
        <f>J3/(J3+K3)</f>
        <v>1</v>
      </c>
      <c r="M3" t="e">
        <f>IF(AND(L3&gt;L4, L3&gt;L5), 3, IF(OR(L3&gt;L4, L3&gt;L5), 2, 1))</f>
        <v>#DIV/0!</v>
      </c>
    </row>
    <row r="4" spans="2:13" x14ac:dyDescent="0.45">
      <c r="B4">
        <v>1</v>
      </c>
      <c r="C4" t="s">
        <v>6</v>
      </c>
      <c r="D4" t="s">
        <v>7</v>
      </c>
      <c r="E4" t="s">
        <v>8</v>
      </c>
      <c r="F4">
        <v>1</v>
      </c>
      <c r="G4">
        <v>1</v>
      </c>
      <c r="I4" t="s">
        <v>18</v>
      </c>
      <c r="J4">
        <f>COUNTIF(C4:C27, "S")</f>
        <v>0</v>
      </c>
      <c r="K4">
        <f>COUNTIF(D4:D27, "S")</f>
        <v>1</v>
      </c>
      <c r="L4" s="2">
        <f t="shared" ref="L4:L5" si="0">J4/(J4+K4)</f>
        <v>0</v>
      </c>
      <c r="M4" t="e">
        <f>IF(AND(L4&gt;L3, L4&gt;L5), 3, IF(OR(L4&gt;L3, L4&gt;L5), 2, 1))</f>
        <v>#DIV/0!</v>
      </c>
    </row>
    <row r="5" spans="2:13" x14ac:dyDescent="0.45">
      <c r="I5" t="s">
        <v>19</v>
      </c>
      <c r="J5">
        <f>COUNTIF(C4:C27, "R")</f>
        <v>0</v>
      </c>
      <c r="K5">
        <f>COUNTIF(D4:D27, "R")</f>
        <v>0</v>
      </c>
      <c r="L5" s="2" t="e">
        <f t="shared" si="0"/>
        <v>#DIV/0!</v>
      </c>
      <c r="M5" t="e">
        <f>IF(AND(L5&gt;L4, L5&gt;L3), 3, IF(OR(L5&gt;L4, L5&gt;L3), 2, 1))</f>
        <v>#DIV/0!</v>
      </c>
    </row>
    <row r="9" spans="2:13" x14ac:dyDescent="0.45">
      <c r="I9" s="3" t="s">
        <v>20</v>
      </c>
      <c r="J9" t="s">
        <v>16</v>
      </c>
    </row>
    <row r="10" spans="2:13" x14ac:dyDescent="0.45">
      <c r="I10" t="s">
        <v>11</v>
      </c>
      <c r="J10">
        <f>COUNTIF($E$4:$E$27, I10)</f>
        <v>0</v>
      </c>
    </row>
    <row r="11" spans="2:13" x14ac:dyDescent="0.45">
      <c r="I11" t="s">
        <v>8</v>
      </c>
      <c r="J11">
        <f t="shared" ref="J11:J25" si="1">COUNTIF($E$4:$E$27, I11)</f>
        <v>1</v>
      </c>
    </row>
    <row r="12" spans="2:13" x14ac:dyDescent="0.45">
      <c r="I12" t="s">
        <v>21</v>
      </c>
      <c r="J12">
        <f t="shared" si="1"/>
        <v>0</v>
      </c>
    </row>
    <row r="13" spans="2:13" x14ac:dyDescent="0.45">
      <c r="I13" t="s">
        <v>22</v>
      </c>
      <c r="J13">
        <f t="shared" si="1"/>
        <v>0</v>
      </c>
    </row>
    <row r="14" spans="2:13" x14ac:dyDescent="0.45">
      <c r="I14" t="s">
        <v>23</v>
      </c>
      <c r="J14">
        <f t="shared" si="1"/>
        <v>0</v>
      </c>
    </row>
    <row r="15" spans="2:13" x14ac:dyDescent="0.45">
      <c r="I15" t="s">
        <v>12</v>
      </c>
      <c r="J15">
        <f t="shared" si="1"/>
        <v>0</v>
      </c>
    </row>
    <row r="16" spans="2:13" x14ac:dyDescent="0.45">
      <c r="I16" t="s">
        <v>24</v>
      </c>
      <c r="J16">
        <f t="shared" si="1"/>
        <v>0</v>
      </c>
    </row>
    <row r="17" spans="9:10" x14ac:dyDescent="0.45">
      <c r="I17" t="s">
        <v>25</v>
      </c>
      <c r="J17">
        <f t="shared" si="1"/>
        <v>0</v>
      </c>
    </row>
    <row r="18" spans="9:10" x14ac:dyDescent="0.45">
      <c r="I18" t="s">
        <v>26</v>
      </c>
      <c r="J18">
        <f t="shared" si="1"/>
        <v>0</v>
      </c>
    </row>
    <row r="19" spans="9:10" x14ac:dyDescent="0.45">
      <c r="I19" t="s">
        <v>27</v>
      </c>
      <c r="J19">
        <f t="shared" si="1"/>
        <v>0</v>
      </c>
    </row>
    <row r="20" spans="9:10" x14ac:dyDescent="0.45">
      <c r="I20" t="s">
        <v>28</v>
      </c>
      <c r="J20">
        <f t="shared" si="1"/>
        <v>0</v>
      </c>
    </row>
    <row r="21" spans="9:10" x14ac:dyDescent="0.45">
      <c r="I21" t="s">
        <v>29</v>
      </c>
      <c r="J21">
        <f t="shared" si="1"/>
        <v>0</v>
      </c>
    </row>
    <row r="22" spans="9:10" x14ac:dyDescent="0.45">
      <c r="I22" t="s">
        <v>30</v>
      </c>
      <c r="J22">
        <f t="shared" si="1"/>
        <v>0</v>
      </c>
    </row>
    <row r="23" spans="9:10" x14ac:dyDescent="0.45">
      <c r="I23" t="s">
        <v>31</v>
      </c>
      <c r="J23">
        <f t="shared" si="1"/>
        <v>0</v>
      </c>
    </row>
    <row r="24" spans="9:10" x14ac:dyDescent="0.45">
      <c r="I24" t="s">
        <v>32</v>
      </c>
      <c r="J24">
        <f t="shared" si="1"/>
        <v>0</v>
      </c>
    </row>
    <row r="25" spans="9:10" x14ac:dyDescent="0.45">
      <c r="I25" t="s">
        <v>33</v>
      </c>
      <c r="J2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2023-02-04T01:07:39Z</dcterms:created>
  <dcterms:modified xsi:type="dcterms:W3CDTF">2023-02-04T01:38:09Z</dcterms:modified>
</cp:coreProperties>
</file>