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ffreywang/Documents/Private/Jeffrey/"/>
    </mc:Choice>
  </mc:AlternateContent>
  <bookViews>
    <workbookView xWindow="10900" yWindow="460" windowWidth="18300" windowHeight="14440" tabRatio="500"/>
  </bookViews>
  <sheets>
    <sheet name="Virgini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C10" i="1"/>
  <c r="E11" i="1"/>
  <c r="C11" i="1"/>
  <c r="E12" i="1"/>
  <c r="C12" i="1"/>
  <c r="E13" i="1"/>
  <c r="C13" i="1"/>
  <c r="E14" i="1"/>
  <c r="C14" i="1"/>
  <c r="E15" i="1"/>
  <c r="C15" i="1"/>
  <c r="E16" i="1"/>
  <c r="C16" i="1"/>
  <c r="E17" i="1"/>
  <c r="C17" i="1"/>
  <c r="E18" i="1"/>
  <c r="C18" i="1"/>
  <c r="E19" i="1"/>
  <c r="C19" i="1"/>
  <c r="E20" i="1"/>
  <c r="C20" i="1"/>
  <c r="E21" i="1"/>
  <c r="C21" i="1"/>
  <c r="E22" i="1"/>
  <c r="C22" i="1"/>
  <c r="E23" i="1"/>
  <c r="C23" i="1"/>
  <c r="E24" i="1"/>
  <c r="C24" i="1"/>
  <c r="E25" i="1"/>
  <c r="C25" i="1"/>
  <c r="E26" i="1"/>
  <c r="C26" i="1"/>
  <c r="E27" i="1"/>
  <c r="C27" i="1"/>
  <c r="E28" i="1"/>
  <c r="C28" i="1"/>
  <c r="E29" i="1"/>
  <c r="C29" i="1"/>
  <c r="E30" i="1"/>
  <c r="C30" i="1"/>
  <c r="E31" i="1"/>
  <c r="C31" i="1"/>
  <c r="E32" i="1"/>
  <c r="C32" i="1"/>
  <c r="E33" i="1"/>
  <c r="C33" i="1"/>
  <c r="E34" i="1"/>
  <c r="C34" i="1"/>
  <c r="E35" i="1"/>
  <c r="C35" i="1"/>
  <c r="E36" i="1"/>
  <c r="C36" i="1"/>
  <c r="E37" i="1"/>
  <c r="C37" i="1"/>
  <c r="E38" i="1"/>
  <c r="C38" i="1"/>
  <c r="E39" i="1"/>
  <c r="C39" i="1"/>
  <c r="E40" i="1"/>
  <c r="C40" i="1"/>
  <c r="E41" i="1"/>
  <c r="C41" i="1"/>
  <c r="E42" i="1"/>
  <c r="C42" i="1"/>
  <c r="E43" i="1"/>
  <c r="C43" i="1"/>
  <c r="E44" i="1"/>
  <c r="C44" i="1"/>
  <c r="E45" i="1"/>
  <c r="C45" i="1"/>
  <c r="E46" i="1"/>
  <c r="C46" i="1"/>
  <c r="E47" i="1"/>
  <c r="C47" i="1"/>
  <c r="E48" i="1"/>
  <c r="C48" i="1"/>
  <c r="E49" i="1"/>
  <c r="C49" i="1"/>
  <c r="E50" i="1"/>
  <c r="C50" i="1"/>
  <c r="E51" i="1"/>
  <c r="C51" i="1"/>
  <c r="E52" i="1"/>
  <c r="C52" i="1"/>
  <c r="E53" i="1"/>
  <c r="C53" i="1"/>
  <c r="E54" i="1"/>
  <c r="C54" i="1"/>
  <c r="E55" i="1"/>
  <c r="C55" i="1"/>
  <c r="E56" i="1"/>
  <c r="C56" i="1"/>
  <c r="E57" i="1"/>
  <c r="C57" i="1"/>
</calcChain>
</file>

<file path=xl/sharedStrings.xml><?xml version="1.0" encoding="utf-8"?>
<sst xmlns="http://schemas.openxmlformats.org/spreadsheetml/2006/main" count="101" uniqueCount="21">
  <si>
    <t>Year</t>
  </si>
  <si>
    <t>Name M</t>
  </si>
  <si>
    <t>Margin</t>
  </si>
  <si>
    <t>Name F</t>
  </si>
  <si>
    <t>William</t>
  </si>
  <si>
    <t>Emma</t>
  </si>
  <si>
    <t>Sophia</t>
  </si>
  <si>
    <t>Olivia</t>
  </si>
  <si>
    <t>Isabella</t>
  </si>
  <si>
    <t>Madison</t>
  </si>
  <si>
    <t>Emily</t>
  </si>
  <si>
    <t>Jacob</t>
  </si>
  <si>
    <t>Hannah</t>
  </si>
  <si>
    <t>Michael</t>
  </si>
  <si>
    <t>Jessica</t>
  </si>
  <si>
    <t>Ashley</t>
  </si>
  <si>
    <t>Christopher</t>
  </si>
  <si>
    <t>Brittany</t>
  </si>
  <si>
    <t>Jennifer</t>
  </si>
  <si>
    <t>Kimberly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</si>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</sst>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42093"/>
      <color rgb="FFFF40FF"/>
      <color rgb="FF011893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C11" sqref="C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">
      <c r="A2">
        <v>1960</v>
      </c>
    </row>
    <row r="3" spans="1:5" x14ac:dyDescent="0.2">
      <c r="A3">
        <v>1961</v>
      </c>
    </row>
    <row r="4" spans="1:5" x14ac:dyDescent="0.2">
      <c r="A4">
        <v>1962</v>
      </c>
    </row>
    <row r="5" spans="1:5" x14ac:dyDescent="0.2">
      <c r="A5">
        <v>1963</v>
      </c>
    </row>
    <row r="6" spans="1:5" x14ac:dyDescent="0.2">
      <c r="A6">
        <v>1964</v>
      </c>
    </row>
    <row r="7" spans="1:5" x14ac:dyDescent="0.2">
      <c r="A7">
        <v>1965</v>
      </c>
    </row>
    <row r="8" spans="1:5" x14ac:dyDescent="0.2">
      <c r="A8">
        <v>1966</v>
      </c>
    </row>
    <row r="9" spans="1:5" x14ac:dyDescent="0.2">
      <c r="A9">
        <v>1967</v>
      </c>
    </row>
    <row r="10" spans="1:5" x14ac:dyDescent="0.2">
      <c r="A10">
        <v>1968</v>
      </c>
      <c r="B10" t="s">
        <v>13</v>
      </c>
      <c r="C10">
        <f>1837-1666</f>
        <v>171</v>
      </c>
      <c r="D10" t="s">
        <v>20</v>
      </c>
      <c r="E10">
        <f>1159-888</f>
        <v>271</v>
      </c>
    </row>
    <row r="11" spans="1:5" x14ac:dyDescent="0.2">
      <c r="A11">
        <v>1969</v>
      </c>
      <c r="B11" t="s">
        <v>13</v>
      </c>
      <c r="C11">
        <f>1898-1553</f>
        <v>345</v>
      </c>
      <c r="D11" t="s">
        <v>20</v>
      </c>
      <c r="E11">
        <f>1053-926</f>
        <v>127</v>
      </c>
    </row>
    <row r="12" spans="1:5" x14ac:dyDescent="0.2">
      <c r="A12">
        <v>1970</v>
      </c>
      <c r="B12" t="s">
        <v>13</v>
      </c>
      <c r="C12">
        <f>1842-1668</f>
        <v>174</v>
      </c>
      <c r="D12" t="s">
        <v>19</v>
      </c>
      <c r="E12">
        <f>953-945</f>
        <v>8</v>
      </c>
    </row>
    <row r="13" spans="1:5" x14ac:dyDescent="0.2">
      <c r="A13">
        <v>1971</v>
      </c>
      <c r="B13" t="s">
        <v>13</v>
      </c>
      <c r="C13">
        <f>1838-1558</f>
        <v>280</v>
      </c>
      <c r="D13" t="s">
        <v>18</v>
      </c>
      <c r="E13">
        <f>1155-881</f>
        <v>274</v>
      </c>
    </row>
    <row r="14" spans="1:5" x14ac:dyDescent="0.2">
      <c r="A14">
        <v>1972</v>
      </c>
      <c r="B14" t="s">
        <v>13</v>
      </c>
      <c r="C14">
        <f>1641-1482</f>
        <v>159</v>
      </c>
      <c r="D14" t="s">
        <v>18</v>
      </c>
      <c r="E14">
        <f>1321-748</f>
        <v>573</v>
      </c>
    </row>
    <row r="15" spans="1:5" x14ac:dyDescent="0.2">
      <c r="A15">
        <v>1973</v>
      </c>
      <c r="B15" t="s">
        <v>13</v>
      </c>
      <c r="C15">
        <f>1511-1413</f>
        <v>98</v>
      </c>
      <c r="D15" t="s">
        <v>18</v>
      </c>
      <c r="E15">
        <f>1341-659</f>
        <v>682</v>
      </c>
    </row>
    <row r="16" spans="1:5" x14ac:dyDescent="0.2">
      <c r="A16">
        <v>1974</v>
      </c>
      <c r="B16" t="s">
        <v>13</v>
      </c>
      <c r="C16">
        <f>1501-1406</f>
        <v>95</v>
      </c>
      <c r="D16" t="s">
        <v>18</v>
      </c>
      <c r="E16">
        <f>1363-673</f>
        <v>690</v>
      </c>
    </row>
    <row r="17" spans="1:5" x14ac:dyDescent="0.2">
      <c r="A17">
        <v>1975</v>
      </c>
      <c r="B17" t="s">
        <v>13</v>
      </c>
      <c r="C17">
        <f>1522-1408</f>
        <v>114</v>
      </c>
      <c r="D17" t="s">
        <v>18</v>
      </c>
      <c r="E17">
        <f>1292-791</f>
        <v>501</v>
      </c>
    </row>
    <row r="18" spans="1:5" x14ac:dyDescent="0.2">
      <c r="A18">
        <v>1976</v>
      </c>
      <c r="B18" t="s">
        <v>13</v>
      </c>
      <c r="C18">
        <f>1475-1253</f>
        <v>222</v>
      </c>
      <c r="D18" t="s">
        <v>18</v>
      </c>
      <c r="E18">
        <f>1330-746</f>
        <v>584</v>
      </c>
    </row>
    <row r="19" spans="1:5" x14ac:dyDescent="0.2">
      <c r="A19">
        <v>1977</v>
      </c>
      <c r="B19" t="s">
        <v>13</v>
      </c>
      <c r="C19">
        <f>1519-1339</f>
        <v>180</v>
      </c>
      <c r="D19" t="s">
        <v>18</v>
      </c>
      <c r="E19">
        <f>1272-662</f>
        <v>610</v>
      </c>
    </row>
    <row r="20" spans="1:5" x14ac:dyDescent="0.2">
      <c r="A20">
        <v>1978</v>
      </c>
      <c r="B20" t="s">
        <v>13</v>
      </c>
      <c r="C20">
        <f>1385-1281</f>
        <v>104</v>
      </c>
      <c r="D20" t="s">
        <v>18</v>
      </c>
      <c r="E20">
        <f>1243-597</f>
        <v>646</v>
      </c>
    </row>
    <row r="21" spans="1:5" x14ac:dyDescent="0.2">
      <c r="A21">
        <v>1979</v>
      </c>
      <c r="B21" t="s">
        <v>13</v>
      </c>
      <c r="C21">
        <f>1428-1247</f>
        <v>181</v>
      </c>
      <c r="D21" t="s">
        <v>18</v>
      </c>
      <c r="E21">
        <f>1242-729</f>
        <v>513</v>
      </c>
    </row>
    <row r="22" spans="1:5" x14ac:dyDescent="0.2">
      <c r="A22">
        <v>1980</v>
      </c>
      <c r="B22" t="s">
        <v>13</v>
      </c>
      <c r="C22">
        <f>1430-1290</f>
        <v>140</v>
      </c>
      <c r="D22" t="s">
        <v>18</v>
      </c>
      <c r="E22">
        <f>1251-876</f>
        <v>375</v>
      </c>
    </row>
    <row r="23" spans="1:5" x14ac:dyDescent="0.2">
      <c r="A23">
        <v>1981</v>
      </c>
      <c r="B23" t="s">
        <v>13</v>
      </c>
      <c r="C23">
        <f>1410-1255</f>
        <v>155</v>
      </c>
      <c r="D23" t="s">
        <v>18</v>
      </c>
      <c r="E23">
        <f>1198-908</f>
        <v>290</v>
      </c>
    </row>
    <row r="24" spans="1:5" x14ac:dyDescent="0.2">
      <c r="A24">
        <v>1982</v>
      </c>
      <c r="B24" t="s">
        <v>16</v>
      </c>
      <c r="C24">
        <f>1646-1462</f>
        <v>184</v>
      </c>
      <c r="D24" t="s">
        <v>18</v>
      </c>
      <c r="E24">
        <f>1338-1041</f>
        <v>297</v>
      </c>
    </row>
    <row r="25" spans="1:5" x14ac:dyDescent="0.2">
      <c r="A25">
        <v>1983</v>
      </c>
      <c r="B25" t="s">
        <v>16</v>
      </c>
      <c r="C25">
        <f>1521-1392</f>
        <v>129</v>
      </c>
      <c r="D25" t="s">
        <v>18</v>
      </c>
      <c r="E25">
        <f>1212-1086</f>
        <v>126</v>
      </c>
    </row>
    <row r="26" spans="1:5" x14ac:dyDescent="0.2">
      <c r="A26">
        <v>1984</v>
      </c>
      <c r="B26" t="s">
        <v>16</v>
      </c>
      <c r="C26">
        <f>1604-1461</f>
        <v>143</v>
      </c>
      <c r="D26" t="s">
        <v>14</v>
      </c>
      <c r="E26">
        <f>1181-1159</f>
        <v>22</v>
      </c>
    </row>
    <row r="27" spans="1:5" x14ac:dyDescent="0.2">
      <c r="A27">
        <v>1985</v>
      </c>
      <c r="B27" t="s">
        <v>16</v>
      </c>
      <c r="C27">
        <f>1562-1462</f>
        <v>100</v>
      </c>
      <c r="D27" t="s">
        <v>15</v>
      </c>
      <c r="E27">
        <f>1311-1240</f>
        <v>71</v>
      </c>
    </row>
    <row r="28" spans="1:5" x14ac:dyDescent="0.2">
      <c r="A28">
        <v>1986</v>
      </c>
      <c r="B28" t="s">
        <v>16</v>
      </c>
      <c r="C28">
        <f>1508-1452</f>
        <v>56</v>
      </c>
      <c r="D28" t="s">
        <v>15</v>
      </c>
      <c r="E28">
        <f>1435-1333</f>
        <v>102</v>
      </c>
    </row>
    <row r="29" spans="1:5" x14ac:dyDescent="0.2">
      <c r="A29">
        <v>1987</v>
      </c>
      <c r="B29" t="s">
        <v>16</v>
      </c>
      <c r="C29">
        <f>1496-1460</f>
        <v>36</v>
      </c>
      <c r="D29" t="s">
        <v>15</v>
      </c>
      <c r="E29">
        <f>1515-1422</f>
        <v>93</v>
      </c>
    </row>
    <row r="30" spans="1:5" x14ac:dyDescent="0.2">
      <c r="A30">
        <v>1988</v>
      </c>
      <c r="B30" t="s">
        <v>16</v>
      </c>
      <c r="C30">
        <f>1460-1396</f>
        <v>64</v>
      </c>
      <c r="D30" t="s">
        <v>15</v>
      </c>
      <c r="E30">
        <f>1441-1324</f>
        <v>117</v>
      </c>
    </row>
    <row r="31" spans="1:5" x14ac:dyDescent="0.2">
      <c r="A31">
        <v>1989</v>
      </c>
      <c r="B31" t="s">
        <v>13</v>
      </c>
      <c r="C31">
        <f>1532-1493</f>
        <v>39</v>
      </c>
      <c r="D31" t="s">
        <v>14</v>
      </c>
      <c r="E31">
        <f>1254-1247</f>
        <v>7</v>
      </c>
    </row>
    <row r="32" spans="1:5" x14ac:dyDescent="0.2">
      <c r="A32">
        <v>1990</v>
      </c>
      <c r="B32" t="s">
        <v>16</v>
      </c>
      <c r="C32">
        <f>1501-1478</f>
        <v>23</v>
      </c>
      <c r="D32" t="s">
        <v>17</v>
      </c>
      <c r="E32">
        <f>1229-1192</f>
        <v>37</v>
      </c>
    </row>
    <row r="33" spans="1:5" x14ac:dyDescent="0.2">
      <c r="A33">
        <v>1991</v>
      </c>
      <c r="B33" t="s">
        <v>13</v>
      </c>
      <c r="C33">
        <f>1389-1375</f>
        <v>14</v>
      </c>
      <c r="D33" t="s">
        <v>15</v>
      </c>
      <c r="E33">
        <f>1134-1066</f>
        <v>68</v>
      </c>
    </row>
    <row r="34" spans="1:5" x14ac:dyDescent="0.2">
      <c r="A34">
        <v>1992</v>
      </c>
      <c r="B34" t="s">
        <v>13</v>
      </c>
      <c r="C34">
        <f>1319-1268</f>
        <v>51</v>
      </c>
      <c r="D34" t="s">
        <v>15</v>
      </c>
      <c r="E34">
        <f>950-888</f>
        <v>62</v>
      </c>
    </row>
    <row r="35" spans="1:5" x14ac:dyDescent="0.2">
      <c r="A35">
        <v>1993</v>
      </c>
      <c r="B35" t="s">
        <v>13</v>
      </c>
      <c r="C35">
        <f>1156-1127</f>
        <v>29</v>
      </c>
      <c r="D35" t="s">
        <v>15</v>
      </c>
      <c r="E35">
        <f>926-835</f>
        <v>91</v>
      </c>
    </row>
    <row r="36" spans="1:5" x14ac:dyDescent="0.2">
      <c r="A36">
        <v>1994</v>
      </c>
      <c r="B36" t="s">
        <v>13</v>
      </c>
      <c r="C36">
        <f>1101-1005</f>
        <v>96</v>
      </c>
      <c r="D36" t="s">
        <v>14</v>
      </c>
      <c r="E36">
        <f>750-728</f>
        <v>22</v>
      </c>
    </row>
    <row r="37" spans="1:5" x14ac:dyDescent="0.2">
      <c r="A37">
        <v>1995</v>
      </c>
      <c r="B37" t="s">
        <v>13</v>
      </c>
      <c r="C37">
        <f>1049-930</f>
        <v>119</v>
      </c>
      <c r="D37" t="s">
        <v>14</v>
      </c>
      <c r="E37">
        <f>674-639</f>
        <v>35</v>
      </c>
    </row>
    <row r="38" spans="1:5" x14ac:dyDescent="0.2">
      <c r="A38">
        <v>1996</v>
      </c>
      <c r="B38" t="s">
        <v>13</v>
      </c>
      <c r="C38">
        <f>910-851</f>
        <v>59</v>
      </c>
      <c r="D38" t="s">
        <v>10</v>
      </c>
      <c r="E38">
        <f>647-601</f>
        <v>46</v>
      </c>
    </row>
    <row r="39" spans="1:5" x14ac:dyDescent="0.2">
      <c r="A39">
        <v>1997</v>
      </c>
      <c r="B39" t="s">
        <v>13</v>
      </c>
      <c r="C39">
        <f>899-843</f>
        <v>56</v>
      </c>
      <c r="D39" t="s">
        <v>10</v>
      </c>
      <c r="E39">
        <f>670-581</f>
        <v>89</v>
      </c>
    </row>
    <row r="40" spans="1:5" x14ac:dyDescent="0.2">
      <c r="A40">
        <v>1998</v>
      </c>
      <c r="B40" t="s">
        <v>11</v>
      </c>
      <c r="C40">
        <f>914-815</f>
        <v>99</v>
      </c>
      <c r="D40" t="s">
        <v>10</v>
      </c>
      <c r="E40">
        <f>659-612</f>
        <v>47</v>
      </c>
    </row>
    <row r="41" spans="1:5" x14ac:dyDescent="0.2">
      <c r="A41">
        <v>1999</v>
      </c>
      <c r="B41" t="s">
        <v>11</v>
      </c>
      <c r="C41">
        <f>910-807</f>
        <v>103</v>
      </c>
      <c r="D41" t="s">
        <v>10</v>
      </c>
      <c r="E41">
        <f>662-621</f>
        <v>41</v>
      </c>
    </row>
    <row r="42" spans="1:5" x14ac:dyDescent="0.2">
      <c r="A42">
        <v>2000</v>
      </c>
      <c r="B42" t="s">
        <v>11</v>
      </c>
      <c r="C42">
        <f>870-784</f>
        <v>86</v>
      </c>
      <c r="D42" t="s">
        <v>12</v>
      </c>
      <c r="E42">
        <f>708-596</f>
        <v>112</v>
      </c>
    </row>
    <row r="43" spans="1:5" x14ac:dyDescent="0.2">
      <c r="A43">
        <v>2001</v>
      </c>
      <c r="B43" t="s">
        <v>11</v>
      </c>
      <c r="C43">
        <f>876-796</f>
        <v>80</v>
      </c>
      <c r="D43" t="s">
        <v>10</v>
      </c>
      <c r="E43">
        <f>621-575</f>
        <v>46</v>
      </c>
    </row>
    <row r="44" spans="1:5" x14ac:dyDescent="0.2">
      <c r="A44">
        <v>2002</v>
      </c>
      <c r="B44" t="s">
        <v>11</v>
      </c>
      <c r="C44">
        <f>765-757</f>
        <v>8</v>
      </c>
      <c r="D44" t="s">
        <v>9</v>
      </c>
      <c r="E44">
        <f>625-598</f>
        <v>27</v>
      </c>
    </row>
    <row r="45" spans="1:5" x14ac:dyDescent="0.2">
      <c r="A45">
        <v>2003</v>
      </c>
      <c r="B45" t="s">
        <v>11</v>
      </c>
      <c r="C45">
        <f>796-753</f>
        <v>43</v>
      </c>
      <c r="D45" t="s">
        <v>10</v>
      </c>
      <c r="E45">
        <f>671-614</f>
        <v>57</v>
      </c>
    </row>
    <row r="46" spans="1:5" x14ac:dyDescent="0.2">
      <c r="A46">
        <v>2004</v>
      </c>
      <c r="B46" t="s">
        <v>11</v>
      </c>
      <c r="C46">
        <f>749-747</f>
        <v>2</v>
      </c>
      <c r="D46" t="s">
        <v>10</v>
      </c>
      <c r="E46">
        <f>645-644</f>
        <v>1</v>
      </c>
    </row>
    <row r="47" spans="1:5" x14ac:dyDescent="0.2">
      <c r="A47">
        <v>2005</v>
      </c>
      <c r="B47" t="s">
        <v>4</v>
      </c>
      <c r="C47">
        <f>746-733</f>
        <v>13</v>
      </c>
      <c r="D47" t="s">
        <v>10</v>
      </c>
      <c r="E47">
        <f>593-570</f>
        <v>23</v>
      </c>
    </row>
    <row r="48" spans="1:5" x14ac:dyDescent="0.2">
      <c r="A48">
        <v>2006</v>
      </c>
      <c r="B48" t="s">
        <v>4</v>
      </c>
      <c r="C48">
        <f>666-621</f>
        <v>45</v>
      </c>
      <c r="D48" t="s">
        <v>9</v>
      </c>
      <c r="E48">
        <f>547-523</f>
        <v>24</v>
      </c>
    </row>
    <row r="49" spans="1:5" x14ac:dyDescent="0.2">
      <c r="A49">
        <v>2007</v>
      </c>
      <c r="B49" t="s">
        <v>4</v>
      </c>
      <c r="C49">
        <f>692-626</f>
        <v>66</v>
      </c>
      <c r="D49" t="s">
        <v>9</v>
      </c>
      <c r="E49">
        <f>495-472</f>
        <v>23</v>
      </c>
    </row>
    <row r="50" spans="1:5" x14ac:dyDescent="0.2">
      <c r="A50">
        <v>2008</v>
      </c>
      <c r="B50" t="s">
        <v>4</v>
      </c>
      <c r="C50">
        <f>679-594</f>
        <v>85</v>
      </c>
      <c r="D50" t="s">
        <v>5</v>
      </c>
      <c r="E50">
        <f>467-461</f>
        <v>6</v>
      </c>
    </row>
    <row r="51" spans="1:5" x14ac:dyDescent="0.2">
      <c r="A51">
        <v>2009</v>
      </c>
      <c r="B51" t="s">
        <v>4</v>
      </c>
      <c r="C51">
        <f>603-534</f>
        <v>69</v>
      </c>
      <c r="D51" t="s">
        <v>8</v>
      </c>
      <c r="E51">
        <f>478-465</f>
        <v>13</v>
      </c>
    </row>
    <row r="52" spans="1:5" x14ac:dyDescent="0.2">
      <c r="A52">
        <v>2010</v>
      </c>
      <c r="B52" t="s">
        <v>4</v>
      </c>
      <c r="C52">
        <f>621-546</f>
        <v>75</v>
      </c>
      <c r="D52" t="s">
        <v>7</v>
      </c>
      <c r="E52">
        <f>495-464</f>
        <v>31</v>
      </c>
    </row>
    <row r="53" spans="1:5" x14ac:dyDescent="0.2">
      <c r="A53">
        <v>2011</v>
      </c>
      <c r="B53" t="s">
        <v>4</v>
      </c>
      <c r="C53">
        <f>588-520</f>
        <v>68</v>
      </c>
      <c r="D53" t="s">
        <v>6</v>
      </c>
      <c r="E53">
        <f>510-494</f>
        <v>16</v>
      </c>
    </row>
    <row r="54" spans="1:5" x14ac:dyDescent="0.2">
      <c r="A54">
        <v>2012</v>
      </c>
      <c r="B54" t="s">
        <v>4</v>
      </c>
      <c r="C54">
        <f>647-545</f>
        <v>102</v>
      </c>
      <c r="D54" t="s">
        <v>5</v>
      </c>
      <c r="E54">
        <f>518-513</f>
        <v>5</v>
      </c>
    </row>
    <row r="55" spans="1:5" x14ac:dyDescent="0.2">
      <c r="A55">
        <v>2013</v>
      </c>
      <c r="B55" t="s">
        <v>4</v>
      </c>
      <c r="C55">
        <f>598-518</f>
        <v>80</v>
      </c>
      <c r="D55" t="s">
        <v>5</v>
      </c>
      <c r="E55">
        <f>543-518</f>
        <v>25</v>
      </c>
    </row>
    <row r="56" spans="1:5" x14ac:dyDescent="0.2">
      <c r="A56">
        <v>2014</v>
      </c>
      <c r="B56" t="s">
        <v>4</v>
      </c>
      <c r="C56">
        <f>594-519</f>
        <v>75</v>
      </c>
      <c r="D56" t="s">
        <v>5</v>
      </c>
      <c r="E56">
        <f>540-539</f>
        <v>1</v>
      </c>
    </row>
    <row r="57" spans="1:5" x14ac:dyDescent="0.2">
      <c r="A57">
        <v>2015</v>
      </c>
      <c r="B57" t="s">
        <v>4</v>
      </c>
      <c r="C57">
        <f>549-516</f>
        <v>33</v>
      </c>
      <c r="D57" t="s">
        <v>5</v>
      </c>
      <c r="E57">
        <f>464-456</f>
        <v>8</v>
      </c>
    </row>
  </sheetData>
  <conditionalFormatting sqref="C2:C57">
    <cfRule type="colorScale" priority="2">
      <colorScale>
        <cfvo type="num" val="0"/>
        <cfvo type="num" val="200"/>
        <cfvo type="num" val="400"/>
        <color theme="0"/>
        <color rgb="FF0432FF"/>
        <color rgb="FF011893"/>
      </colorScale>
    </cfRule>
  </conditionalFormatting>
  <conditionalFormatting sqref="E2:E57">
    <cfRule type="colorScale" priority="1">
      <colorScale>
        <cfvo type="num" val="0"/>
        <cfvo type="num" val="200"/>
        <cfvo type="num" val="400"/>
        <color theme="0"/>
        <color rgb="FFFF40FF"/>
        <color rgb="FF94209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Virginia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2017-01-20T03:53:21Z</dcterms:created>
  <dcterms:modified xsi:type="dcterms:W3CDTF">2017-01-20T04:11:10Z</dcterms:modified>
</cp:coreProperties>
</file>