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F5" i="1"/>
  <c r="G5" i="1"/>
  <c r="H5" i="1"/>
  <c r="M10" i="2" l="1"/>
  <c r="M8" i="2"/>
  <c r="K9" i="2" l="1"/>
  <c r="K10" i="2"/>
  <c r="K8" i="2"/>
  <c r="J9" i="2"/>
  <c r="J10" i="2"/>
  <c r="J8" i="2"/>
  <c r="D10" i="2"/>
  <c r="E10" i="2"/>
  <c r="F10" i="2"/>
  <c r="G10" i="2"/>
  <c r="H10" i="2"/>
  <c r="I10" i="2"/>
  <c r="C10" i="2"/>
  <c r="D9" i="2"/>
  <c r="E9" i="2"/>
  <c r="F9" i="2"/>
  <c r="G9" i="2"/>
  <c r="H9" i="2"/>
  <c r="I9" i="2"/>
  <c r="C9" i="2"/>
  <c r="D8" i="2"/>
  <c r="E8" i="2"/>
  <c r="F8" i="2"/>
  <c r="G8" i="2"/>
  <c r="H8" i="2"/>
  <c r="I8" i="2"/>
  <c r="C8" i="2"/>
</calcChain>
</file>

<file path=xl/sharedStrings.xml><?xml version="1.0" encoding="utf-8"?>
<sst xmlns="http://schemas.openxmlformats.org/spreadsheetml/2006/main" count="48" uniqueCount="32">
  <si>
    <t>牛智海</t>
    <phoneticPr fontId="1" type="noConversion"/>
  </si>
  <si>
    <t>赵亮</t>
    <phoneticPr fontId="1" type="noConversion"/>
  </si>
  <si>
    <t>李斌</t>
    <phoneticPr fontId="1" type="noConversion"/>
  </si>
  <si>
    <t>芦毅</t>
    <phoneticPr fontId="1" type="noConversion"/>
  </si>
  <si>
    <t>平时加班</t>
    <phoneticPr fontId="1" type="noConversion"/>
  </si>
  <si>
    <t>周末加班</t>
    <phoneticPr fontId="1" type="noConversion"/>
  </si>
  <si>
    <t>节假日加班</t>
    <phoneticPr fontId="1" type="noConversion"/>
  </si>
  <si>
    <t>试验工时</t>
    <phoneticPr fontId="1" type="noConversion"/>
  </si>
  <si>
    <t>其他工时</t>
    <phoneticPr fontId="1" type="noConversion"/>
  </si>
  <si>
    <t>总工时</t>
    <phoneticPr fontId="1" type="noConversion"/>
  </si>
  <si>
    <t>马志成</t>
    <phoneticPr fontId="1" type="noConversion"/>
  </si>
  <si>
    <t>张罗伟</t>
    <phoneticPr fontId="1" type="noConversion"/>
  </si>
  <si>
    <t>/</t>
    <phoneticPr fontId="1" type="noConversion"/>
  </si>
  <si>
    <t>/</t>
    <phoneticPr fontId="1" type="noConversion"/>
  </si>
  <si>
    <t>餐补</t>
    <phoneticPr fontId="1" type="noConversion"/>
  </si>
  <si>
    <t>高会成</t>
    <phoneticPr fontId="1" type="noConversion"/>
  </si>
  <si>
    <t>赵伟</t>
    <phoneticPr fontId="1" type="noConversion"/>
  </si>
  <si>
    <t>苗崔钰</t>
    <phoneticPr fontId="1" type="noConversion"/>
  </si>
  <si>
    <t>牛智海</t>
    <phoneticPr fontId="1" type="noConversion"/>
  </si>
  <si>
    <t>李斌</t>
    <phoneticPr fontId="1" type="noConversion"/>
  </si>
  <si>
    <t>芦毅</t>
    <phoneticPr fontId="1" type="noConversion"/>
  </si>
  <si>
    <t>上班天数</t>
    <phoneticPr fontId="1" type="noConversion"/>
  </si>
  <si>
    <t>试验数</t>
    <phoneticPr fontId="1" type="noConversion"/>
  </si>
  <si>
    <t>预处理</t>
    <phoneticPr fontId="1" type="noConversion"/>
  </si>
  <si>
    <t>拆车邦车</t>
    <phoneticPr fontId="1" type="noConversion"/>
  </si>
  <si>
    <t>查车</t>
    <phoneticPr fontId="1" type="noConversion"/>
  </si>
  <si>
    <t>消毒</t>
    <phoneticPr fontId="1" type="noConversion"/>
  </si>
  <si>
    <t>量体温</t>
    <phoneticPr fontId="1" type="noConversion"/>
  </si>
  <si>
    <t>准备福特</t>
    <phoneticPr fontId="1" type="noConversion"/>
  </si>
  <si>
    <t>工时</t>
    <phoneticPr fontId="1" type="noConversion"/>
  </si>
  <si>
    <t>提车还车</t>
    <phoneticPr fontId="1" type="noConversion"/>
  </si>
  <si>
    <t>2.26-3.25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</si>
</sst>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E13" sqref="E13"/>
    </sheetView>
  </sheetViews>
  <sheetFormatPr defaultRowHeight="18.95" customHeight="1" x14ac:dyDescent="0.2"/>
  <cols>
    <col min="1" max="4" width="10.625" style="1" customWidth="1"/>
    <col min="5" max="16384" width="9" style="1"/>
  </cols>
  <sheetData>
    <row r="1" spans="1:10" ht="18.95" customHeight="1" x14ac:dyDescent="0.2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</row>
    <row r="2" spans="1:10" ht="18.95" customHeight="1" x14ac:dyDescent="0.2">
      <c r="A2" s="6"/>
      <c r="B2" s="6" t="s">
        <v>16</v>
      </c>
      <c r="C2" s="6" t="s">
        <v>10</v>
      </c>
      <c r="D2" s="6" t="s">
        <v>11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15</v>
      </c>
      <c r="J2" s="3" t="s">
        <v>17</v>
      </c>
    </row>
    <row r="3" spans="1:10" ht="18.95" customHeight="1" x14ac:dyDescent="0.2">
      <c r="A3" s="6" t="s">
        <v>7</v>
      </c>
      <c r="B3" s="6" t="s">
        <v>12</v>
      </c>
      <c r="C3" s="6" t="s">
        <v>12</v>
      </c>
      <c r="D3" s="6" t="s">
        <v>13</v>
      </c>
      <c r="E3" s="2">
        <v>94.38</v>
      </c>
      <c r="F3" s="2">
        <v>32.299999999999997</v>
      </c>
      <c r="G3" s="2">
        <v>103.2</v>
      </c>
      <c r="H3" s="2">
        <v>80.599999999999994</v>
      </c>
      <c r="I3" s="6" t="s">
        <v>12</v>
      </c>
      <c r="J3" s="6" t="s">
        <v>12</v>
      </c>
    </row>
    <row r="4" spans="1:10" ht="18.95" customHeight="1" x14ac:dyDescent="0.2">
      <c r="A4" s="6" t="s">
        <v>8</v>
      </c>
      <c r="B4" s="6" t="s">
        <v>12</v>
      </c>
      <c r="C4" s="6" t="s">
        <v>13</v>
      </c>
      <c r="D4" s="6" t="s">
        <v>13</v>
      </c>
      <c r="E4" s="2">
        <v>26</v>
      </c>
      <c r="F4" s="2">
        <v>0</v>
      </c>
      <c r="G4" s="2">
        <v>0</v>
      </c>
      <c r="H4" s="2">
        <v>33.5</v>
      </c>
      <c r="I4" s="6" t="s">
        <v>12</v>
      </c>
      <c r="J4" s="6" t="s">
        <v>12</v>
      </c>
    </row>
    <row r="5" spans="1:10" ht="18.95" customHeight="1" x14ac:dyDescent="0.2">
      <c r="A5" s="6" t="s">
        <v>9</v>
      </c>
      <c r="B5" s="6" t="s">
        <v>12</v>
      </c>
      <c r="C5" s="6" t="s">
        <v>13</v>
      </c>
      <c r="D5" s="6" t="s">
        <v>13</v>
      </c>
      <c r="E5" s="2">
        <f>E3+E4</f>
        <v>120.38</v>
      </c>
      <c r="F5" s="2">
        <f t="shared" ref="F5:H5" si="0">F3+F4</f>
        <v>32.299999999999997</v>
      </c>
      <c r="G5" s="2">
        <f t="shared" si="0"/>
        <v>103.2</v>
      </c>
      <c r="H5" s="2">
        <f t="shared" si="0"/>
        <v>114.1</v>
      </c>
      <c r="I5" s="6" t="s">
        <v>12</v>
      </c>
      <c r="J5" s="6" t="s">
        <v>12</v>
      </c>
    </row>
    <row r="6" spans="1:10" ht="18.95" customHeight="1" x14ac:dyDescent="0.2">
      <c r="A6" s="6" t="s">
        <v>4</v>
      </c>
      <c r="B6" s="6"/>
      <c r="C6" s="6"/>
      <c r="D6" s="6">
        <v>2</v>
      </c>
      <c r="E6" s="6">
        <v>16</v>
      </c>
      <c r="F6" s="6">
        <v>3.5</v>
      </c>
      <c r="G6" s="6">
        <v>4</v>
      </c>
      <c r="H6" s="6">
        <v>12</v>
      </c>
      <c r="I6" s="6">
        <v>3</v>
      </c>
      <c r="J6" s="6"/>
    </row>
    <row r="7" spans="1:10" s="4" customFormat="1" ht="18.95" customHeight="1" x14ac:dyDescent="0.2">
      <c r="A7" s="2" t="s">
        <v>5</v>
      </c>
      <c r="B7" s="2"/>
      <c r="C7" s="2"/>
      <c r="D7" s="2">
        <v>17</v>
      </c>
      <c r="E7" s="2">
        <v>16</v>
      </c>
      <c r="F7" s="2">
        <v>11</v>
      </c>
      <c r="G7" s="2">
        <v>11</v>
      </c>
      <c r="H7" s="2">
        <v>10</v>
      </c>
      <c r="I7" s="2">
        <v>5</v>
      </c>
      <c r="J7" s="2"/>
    </row>
    <row r="8" spans="1:10" ht="18.95" customHeight="1" x14ac:dyDescent="0.2">
      <c r="A8" s="6" t="s">
        <v>6</v>
      </c>
      <c r="B8" s="6"/>
      <c r="C8" s="6"/>
      <c r="D8" s="8"/>
      <c r="E8" s="8"/>
      <c r="F8" s="8"/>
      <c r="G8" s="8"/>
      <c r="H8" s="8"/>
      <c r="I8" s="8"/>
      <c r="J8" s="6"/>
    </row>
    <row r="9" spans="1:10" s="4" customFormat="1" ht="18.95" customHeight="1" x14ac:dyDescent="0.2">
      <c r="A9" s="2" t="s">
        <v>14</v>
      </c>
      <c r="B9" s="2"/>
      <c r="C9" s="2"/>
      <c r="D9" s="6">
        <v>3</v>
      </c>
      <c r="E9" s="6">
        <v>2</v>
      </c>
      <c r="F9" s="6">
        <v>2</v>
      </c>
      <c r="G9" s="6">
        <v>2</v>
      </c>
      <c r="H9" s="6">
        <v>1</v>
      </c>
      <c r="I9" s="6">
        <v>1</v>
      </c>
      <c r="J9" s="2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4" sqref="N14"/>
    </sheetView>
  </sheetViews>
  <sheetFormatPr defaultRowHeight="14.25" x14ac:dyDescent="0.2"/>
  <sheetData>
    <row r="1" spans="1:13" x14ac:dyDescent="0.2"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30</v>
      </c>
    </row>
    <row r="2" spans="1:13" x14ac:dyDescent="0.2">
      <c r="A2" s="5" t="s">
        <v>18</v>
      </c>
      <c r="B2">
        <v>9</v>
      </c>
      <c r="C2">
        <v>3</v>
      </c>
      <c r="D2">
        <v>3</v>
      </c>
      <c r="E2">
        <v>4</v>
      </c>
      <c r="G2">
        <v>9</v>
      </c>
      <c r="H2">
        <v>9</v>
      </c>
      <c r="J2">
        <v>2</v>
      </c>
    </row>
    <row r="3" spans="1:13" x14ac:dyDescent="0.2">
      <c r="A3" s="5" t="s">
        <v>19</v>
      </c>
      <c r="B3">
        <v>8</v>
      </c>
      <c r="C3">
        <v>15</v>
      </c>
      <c r="D3">
        <v>8</v>
      </c>
      <c r="E3">
        <v>4</v>
      </c>
      <c r="I3">
        <v>6</v>
      </c>
    </row>
    <row r="4" spans="1:13" x14ac:dyDescent="0.2">
      <c r="A4" s="5" t="s">
        <v>20</v>
      </c>
      <c r="B4">
        <v>8</v>
      </c>
      <c r="E4">
        <v>4</v>
      </c>
      <c r="F4">
        <v>4</v>
      </c>
      <c r="G4">
        <v>9</v>
      </c>
      <c r="H4">
        <v>9</v>
      </c>
      <c r="J4">
        <v>12</v>
      </c>
    </row>
    <row r="6" spans="1:13" x14ac:dyDescent="0.2">
      <c r="A6" s="5" t="s">
        <v>29</v>
      </c>
      <c r="C6">
        <v>0.7</v>
      </c>
      <c r="E6">
        <v>1</v>
      </c>
      <c r="F6">
        <v>1.5</v>
      </c>
      <c r="G6">
        <v>0.5</v>
      </c>
      <c r="H6">
        <v>0.5</v>
      </c>
      <c r="I6">
        <v>1</v>
      </c>
      <c r="J6">
        <v>0.2</v>
      </c>
    </row>
    <row r="8" spans="1:13" x14ac:dyDescent="0.2">
      <c r="A8" s="5" t="s">
        <v>18</v>
      </c>
      <c r="C8">
        <f>C2*$C$6</f>
        <v>2.0999999999999996</v>
      </c>
      <c r="D8">
        <f t="shared" ref="D8:J8" si="0">D2*$C$6</f>
        <v>2.0999999999999996</v>
      </c>
      <c r="E8">
        <f t="shared" si="0"/>
        <v>2.8</v>
      </c>
      <c r="F8">
        <f t="shared" si="0"/>
        <v>0</v>
      </c>
      <c r="G8">
        <f t="shared" si="0"/>
        <v>6.3</v>
      </c>
      <c r="H8">
        <f t="shared" si="0"/>
        <v>6.3</v>
      </c>
      <c r="I8">
        <f t="shared" si="0"/>
        <v>0</v>
      </c>
      <c r="J8">
        <f t="shared" si="0"/>
        <v>1.4</v>
      </c>
      <c r="K8">
        <f>SUM(C8:J8)</f>
        <v>20.999999999999996</v>
      </c>
      <c r="L8">
        <v>12.6</v>
      </c>
      <c r="M8">
        <f>K8-L8</f>
        <v>8.3999999999999968</v>
      </c>
    </row>
    <row r="9" spans="1:13" x14ac:dyDescent="0.2">
      <c r="A9" s="5" t="s">
        <v>19</v>
      </c>
      <c r="C9">
        <f>C3*$C$6</f>
        <v>10.5</v>
      </c>
      <c r="D9">
        <f t="shared" ref="D9:J9" si="1">D3*$C$6</f>
        <v>5.6</v>
      </c>
      <c r="E9">
        <f t="shared" si="1"/>
        <v>2.8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4.1999999999999993</v>
      </c>
      <c r="J9">
        <f t="shared" si="1"/>
        <v>0</v>
      </c>
      <c r="K9">
        <f t="shared" ref="K9:K10" si="2">SUM(C9:J9)</f>
        <v>23.1</v>
      </c>
    </row>
    <row r="10" spans="1:13" x14ac:dyDescent="0.2">
      <c r="A10" s="5" t="s">
        <v>20</v>
      </c>
      <c r="C10">
        <f>C4*$C$6</f>
        <v>0</v>
      </c>
      <c r="D10">
        <f t="shared" ref="D10:J10" si="3">D4*$C$6</f>
        <v>0</v>
      </c>
      <c r="E10">
        <f t="shared" si="3"/>
        <v>2.8</v>
      </c>
      <c r="F10">
        <f t="shared" si="3"/>
        <v>2.8</v>
      </c>
      <c r="G10">
        <f t="shared" si="3"/>
        <v>6.3</v>
      </c>
      <c r="H10">
        <f t="shared" si="3"/>
        <v>6.3</v>
      </c>
      <c r="I10">
        <f t="shared" si="3"/>
        <v>0</v>
      </c>
      <c r="J10">
        <f t="shared" si="3"/>
        <v>8.3999999999999986</v>
      </c>
      <c r="K10">
        <f t="shared" si="2"/>
        <v>26.599999999999998</v>
      </c>
      <c r="L10">
        <v>12.6</v>
      </c>
      <c r="M10">
        <f>K10-L10</f>
        <v>13.999999999999998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马志成</cp:lastModifiedBy>
  <dcterms:created xsi:type="dcterms:W3CDTF">2008-09-11T17:22:52Z</dcterms:created>
  <dcterms:modified xsi:type="dcterms:W3CDTF">2020-03-26T01:01:21Z</dcterms:modified>
</cp:coreProperties>
</file>