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Suaedi\PT PPN\Pengadaan Rutin\Aplog\format\"/>
    </mc:Choice>
  </mc:AlternateContent>
  <bookViews>
    <workbookView xWindow="0" yWindow="0" windowWidth="20490" windowHeight="7230" activeTab="1" xr2:uid="{00000000-000D-0000-FFFF-FFFF00000000}"/>
  </bookViews>
  <sheets>
    <sheet name="10" sheetId="17" r:id="rId1"/>
    <sheet name="Monitoring Keuangan Proyek" sheetId="18" r:id="rId2"/>
  </sheets>
  <definedNames>
    <definedName name="_xlnm._FilterDatabase" localSheetId="0" hidden="1">'10'!$B$8:$AC$191</definedName>
    <definedName name="_xlnm._FilterDatabase" localSheetId="1" hidden="1">'Monitoring Keuangan Proyek'!$B$6:$T$63</definedName>
    <definedName name="_xlnm.Print_Area" localSheetId="1">'Monitoring Keuangan Proyek'!$A$1:$T$93</definedName>
    <definedName name="_xlnm.Print_Titles" localSheetId="0">'10'!$7:$11</definedName>
    <definedName name="_xlnm.Print_Titles" localSheetId="1">'Monitoring Keuangan Proyek'!$5:$10</definedName>
  </definedNames>
  <calcPr calcId="171027"/>
</workbook>
</file>

<file path=xl/calcChain.xml><?xml version="1.0" encoding="utf-8"?>
<calcChain xmlns="http://schemas.openxmlformats.org/spreadsheetml/2006/main">
  <c r="P40" i="17" l="1"/>
  <c r="P37" i="17"/>
  <c r="P115" i="17"/>
  <c r="P153" i="17"/>
  <c r="P152" i="17"/>
  <c r="O142" i="17"/>
  <c r="O137" i="17"/>
  <c r="P137" i="17" s="1"/>
  <c r="O134" i="17"/>
  <c r="P134" i="17" s="1"/>
  <c r="O128" i="17"/>
  <c r="P127" i="17"/>
  <c r="O125" i="17"/>
  <c r="P126" i="17" s="1"/>
  <c r="P123" i="17"/>
  <c r="P114" i="17"/>
  <c r="P111" i="17"/>
  <c r="P51" i="17" l="1"/>
  <c r="O132" i="17" l="1"/>
  <c r="P132" i="17" s="1"/>
  <c r="O145" i="17"/>
  <c r="P145" i="17" s="1"/>
  <c r="P83" i="17" l="1"/>
  <c r="P87" i="17"/>
  <c r="P90" i="17"/>
  <c r="P93" i="17"/>
  <c r="P159" i="17"/>
  <c r="AE46" i="17"/>
  <c r="AE47" i="17" s="1"/>
  <c r="O53" i="17"/>
  <c r="P146" i="17" l="1"/>
  <c r="O86" i="17"/>
  <c r="P85" i="17"/>
  <c r="P56" i="17"/>
  <c r="P81" i="17" l="1"/>
  <c r="P82" i="17"/>
  <c r="P109" i="17" l="1"/>
  <c r="P141" i="17"/>
  <c r="O74" i="17"/>
  <c r="O69" i="17"/>
  <c r="O63" i="17"/>
  <c r="O41" i="17"/>
  <c r="O39" i="17"/>
  <c r="O37" i="17"/>
  <c r="O34" i="17"/>
  <c r="O28" i="17"/>
  <c r="O19" i="17"/>
  <c r="O25" i="17"/>
  <c r="P27" i="17"/>
  <c r="P28" i="17" s="1"/>
  <c r="P158" i="17" l="1"/>
  <c r="P108" i="17" l="1"/>
  <c r="X40" i="18"/>
  <c r="P155" i="17" l="1"/>
  <c r="P80" i="17"/>
  <c r="P133" i="17" l="1"/>
  <c r="P130" i="17"/>
  <c r="P110" i="17"/>
  <c r="P107" i="17"/>
  <c r="P106" i="17"/>
  <c r="P59" i="17"/>
  <c r="P63" i="17" s="1"/>
  <c r="P49" i="17"/>
  <c r="P48" i="17"/>
  <c r="P47" i="17"/>
  <c r="P46" i="17"/>
  <c r="P45" i="17"/>
  <c r="P44" i="17"/>
  <c r="P43" i="17"/>
  <c r="P38" i="17"/>
  <c r="P39" i="17" s="1"/>
  <c r="P32" i="17"/>
  <c r="P31" i="17"/>
  <c r="P30" i="17"/>
  <c r="P24" i="17"/>
  <c r="P18" i="17"/>
  <c r="P17" i="17"/>
  <c r="P14" i="17"/>
  <c r="P23" i="17"/>
  <c r="P20" i="17"/>
  <c r="P25" i="17" l="1"/>
  <c r="K20" i="17" s="1"/>
  <c r="L20" i="17" s="1"/>
  <c r="P53" i="17"/>
  <c r="K43" i="17" s="1"/>
  <c r="L43" i="17" s="1"/>
  <c r="P41" i="17"/>
  <c r="K40" i="17" s="1"/>
  <c r="L40" i="17" s="1"/>
  <c r="K54" i="17"/>
  <c r="L54" i="17" s="1"/>
  <c r="K35" i="17"/>
  <c r="L35" i="17" s="1"/>
  <c r="K38" i="17"/>
  <c r="L38" i="17" s="1"/>
  <c r="P67" i="17"/>
  <c r="P157" i="17"/>
  <c r="P105" i="17"/>
  <c r="P128" i="17"/>
  <c r="O143" i="17"/>
  <c r="P143" i="17" s="1"/>
  <c r="K26" i="17"/>
  <c r="L26" i="17" s="1"/>
  <c r="P104" i="17"/>
  <c r="P73" i="17"/>
  <c r="P13" i="17"/>
  <c r="P19" i="17" s="1"/>
  <c r="P103" i="17"/>
  <c r="P156" i="17"/>
  <c r="P117" i="17"/>
  <c r="P136" i="17"/>
  <c r="P72" i="17"/>
  <c r="P66" i="17"/>
  <c r="P102" i="17"/>
  <c r="P71" i="17"/>
  <c r="P29" i="17"/>
  <c r="P34" i="17" s="1"/>
  <c r="P74" i="17" l="1"/>
  <c r="P69" i="17"/>
  <c r="K66" i="17"/>
  <c r="L66" i="17" s="1"/>
  <c r="K71" i="17"/>
  <c r="L71" i="17" s="1"/>
  <c r="K29" i="17"/>
  <c r="L29" i="17" s="1"/>
  <c r="W66" i="17"/>
  <c r="K13" i="17"/>
  <c r="L13" i="17" s="1"/>
  <c r="P163" i="17"/>
  <c r="K155" i="17" s="1"/>
  <c r="L155" i="17"/>
  <c r="P149" i="17"/>
  <c r="O148" i="17"/>
  <c r="P148" i="17" s="1"/>
  <c r="L148" i="17"/>
  <c r="O144" i="17"/>
  <c r="P144" i="17" s="1"/>
  <c r="P138" i="17"/>
  <c r="L136" i="17"/>
  <c r="P131" i="17"/>
  <c r="O129" i="17"/>
  <c r="P129" i="17" s="1"/>
  <c r="L125" i="17"/>
  <c r="P118" i="17"/>
  <c r="P124" i="17" s="1"/>
  <c r="L117" i="17"/>
  <c r="P113" i="17"/>
  <c r="O112" i="17"/>
  <c r="P112" i="17" s="1"/>
  <c r="L102" i="17"/>
  <c r="P100" i="17"/>
  <c r="P95" i="17"/>
  <c r="K93" i="17" s="1"/>
  <c r="L93" i="17"/>
  <c r="P92" i="17"/>
  <c r="L90" i="17"/>
  <c r="K90" i="17"/>
  <c r="P89" i="17"/>
  <c r="K87" i="17" s="1"/>
  <c r="L87" i="17"/>
  <c r="P86" i="17"/>
  <c r="K80" i="17" s="1"/>
  <c r="L80" i="17" s="1"/>
  <c r="P116" i="17" l="1"/>
  <c r="K102" i="17" s="1"/>
  <c r="P154" i="17"/>
  <c r="K148" i="17" s="1"/>
  <c r="P125" i="17"/>
  <c r="P135" i="17" s="1"/>
  <c r="K125" i="17" s="1"/>
  <c r="O116" i="17"/>
  <c r="O124" i="17" s="1"/>
  <c r="O135" i="17" s="1"/>
  <c r="O147" i="17" s="1"/>
  <c r="O154" i="17" s="1"/>
  <c r="O163" i="17" s="1"/>
  <c r="K117" i="17"/>
  <c r="P147" i="17"/>
  <c r="K136" i="17" s="1"/>
  <c r="W117"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PT.PPN</author>
  </authors>
  <commentList>
    <comment ref="P54" authorId="0" shapeId="0" xr:uid="{00000000-0006-0000-0000-000001000000}">
      <text>
        <r>
          <rPr>
            <b/>
            <sz val="9"/>
            <color indexed="81"/>
            <rFont val="Tahoma"/>
            <family val="2"/>
          </rPr>
          <t>PT.PPN:</t>
        </r>
        <r>
          <rPr>
            <sz val="9"/>
            <color indexed="81"/>
            <rFont val="Tahoma"/>
            <family val="2"/>
          </rPr>
          <t xml:space="preserve">
Tanpa PPN</t>
        </r>
      </text>
    </comment>
    <comment ref="P58" authorId="0" shapeId="0" xr:uid="{00000000-0006-0000-0000-000002000000}">
      <text>
        <r>
          <rPr>
            <b/>
            <sz val="9"/>
            <color indexed="81"/>
            <rFont val="Tahoma"/>
            <family val="2"/>
          </rPr>
          <t>PT.PPN:</t>
        </r>
        <r>
          <rPr>
            <sz val="9"/>
            <color indexed="81"/>
            <rFont val="Tahoma"/>
            <family val="2"/>
          </rPr>
          <t xml:space="preserve">
Tanpa PPN
</t>
        </r>
      </text>
    </comment>
    <comment ref="M125" authorId="0" shapeId="0" xr:uid="{00000000-0006-0000-0000-000003000000}">
      <text>
        <r>
          <rPr>
            <b/>
            <sz val="9"/>
            <color indexed="81"/>
            <rFont val="Tahoma"/>
            <family val="2"/>
          </rPr>
          <t>PT.PPN:</t>
        </r>
        <r>
          <rPr>
            <sz val="9"/>
            <color indexed="81"/>
            <rFont val="Tahoma"/>
            <family val="2"/>
          </rPr>
          <t xml:space="preserve">
ini masuk ke kota baru atau sambas??
</t>
        </r>
      </text>
    </comment>
    <comment ref="M137" authorId="0" shapeId="0" xr:uid="{00000000-0006-0000-0000-000004000000}">
      <text>
        <r>
          <rPr>
            <b/>
            <sz val="9"/>
            <color indexed="81"/>
            <rFont val="Tahoma"/>
            <family val="2"/>
          </rPr>
          <t>PT.PPN:</t>
        </r>
        <r>
          <rPr>
            <sz val="9"/>
            <color indexed="81"/>
            <rFont val="Tahoma"/>
            <family val="2"/>
          </rPr>
          <t xml:space="preserve">
ini masuk ke kota baru atau sambas??
</t>
        </r>
      </text>
    </comment>
  </commentList>
</comments>
</file>

<file path=xl/sharedStrings.xml><?xml version="1.0" encoding="utf-8"?>
<sst xmlns="http://schemas.openxmlformats.org/spreadsheetml/2006/main" count="1343" uniqueCount="564">
  <si>
    <t>NO.</t>
  </si>
  <si>
    <t>NAMA</t>
  </si>
  <si>
    <t>NAMA PAKET PEKERJAAN</t>
  </si>
  <si>
    <t>LOKASI</t>
  </si>
  <si>
    <t>KONTRAK</t>
  </si>
  <si>
    <t>NOMOR/ TANGGAL</t>
  </si>
  <si>
    <t>NILAI</t>
  </si>
  <si>
    <t>ALAMAT/</t>
  </si>
  <si>
    <t>TELEPON</t>
  </si>
  <si>
    <t>A.</t>
  </si>
  <si>
    <t>27 September 2017</t>
  </si>
  <si>
    <t>Jalan H. Mistar Cokrokusumo KM.39 Banjarbaru 70733, Kalimantan Selatan</t>
  </si>
  <si>
    <t>PLN UIP JBT II</t>
  </si>
  <si>
    <t>Jl. Margo Utomo (d/h P.Mangkubumi) No.16, Yogyakarta, 55232</t>
  </si>
  <si>
    <t>SUTT 150kV RUM Incomer</t>
  </si>
  <si>
    <t>Sukoharjo, Jawa Tengah</t>
  </si>
  <si>
    <t>0065.PJ/DAN.02.02/UIP JBT II/2016
9 September 2016</t>
  </si>
  <si>
    <t>SUTT 150kV Tanjung - Buntok</t>
  </si>
  <si>
    <t>Kalimantan Tengah &amp; Selatan</t>
  </si>
  <si>
    <t>PLN UIP KALBAGTENG</t>
  </si>
  <si>
    <t>012.Pj/DAN.02.02/UIP.KALTENG/2016
14 Oktober 2016</t>
  </si>
  <si>
    <t>30 April 2017</t>
  </si>
  <si>
    <t>Transmisi</t>
  </si>
  <si>
    <t>PENGGUNA JASA</t>
  </si>
  <si>
    <t>BIDANG / SUB</t>
  </si>
  <si>
    <t>Kalimantan Tengah</t>
  </si>
  <si>
    <t>028.Pj/DAN.02.02/UIP.KALTENG/2017
21 Juni 2017</t>
  </si>
  <si>
    <t>21 Juni 2018</t>
  </si>
  <si>
    <t>04 September 2017</t>
  </si>
  <si>
    <t>0005.Pj/DAN.02.02/UIP.KALTENG/2017
11 April 2017</t>
  </si>
  <si>
    <t>14 Juni 2018</t>
  </si>
  <si>
    <t>11 April 2018</t>
  </si>
  <si>
    <t>SUTT 150kV Semen Indonesia Incomer</t>
  </si>
  <si>
    <t>Rembang, Jawa Tengah</t>
  </si>
  <si>
    <t>0062.PJ/DAN.02.02/UIP JBT II/2016 
9 September 2016</t>
  </si>
  <si>
    <t>Sayung, Jawa Tengah</t>
  </si>
  <si>
    <t>0096.PJ/DAN.02.02/UIP JBT II/2016
21 November 2016</t>
  </si>
  <si>
    <t>SUTT 150kV Weleri - (Ungaran - Krapyak)</t>
  </si>
  <si>
    <t>Weleri, Jawa Tengah</t>
  </si>
  <si>
    <t>SUTT 150kV Sayung - Tx (Ungaran - Bawen)</t>
  </si>
  <si>
    <t>0093.PJ/DAN.02.02/UIP JBT II/2016
14 November 2016</t>
  </si>
  <si>
    <t>0095.PJ/DAN.02.02/UIP JBT II/2016
16 November 2016</t>
  </si>
  <si>
    <t>SUTT 150kV Tasikmalaya Baru - Karangnunggal (Pembangunan Tower 24 (T.20B) &amp; DPT Tower 08 (T.06))</t>
  </si>
  <si>
    <t>Jawa Barat</t>
  </si>
  <si>
    <t>PLN UIP JBB</t>
  </si>
  <si>
    <t>0114.Pj/DAN.02.02/UIP JBB/2016
29 November 2016</t>
  </si>
  <si>
    <t xml:space="preserve">Jl Ehave Gandul, Kecamatan Cinere, Kota Depok </t>
  </si>
  <si>
    <t>SUTT 150kV Harapan Indah Incomer (Tower Sisipan)</t>
  </si>
  <si>
    <t>SKTT 150KV Gandul - Pondok Indah (Normalisasi)</t>
  </si>
  <si>
    <t>Bekasi, Jawa Barat</t>
  </si>
  <si>
    <t xml:space="preserve">0081.PJ/KON.02.02/UIP JBB/2017
22 Juni 2017 </t>
  </si>
  <si>
    <t>SUTT 150kV Siantan - Tayan Section 2</t>
  </si>
  <si>
    <t>PLN UIP KALBAGBAR</t>
  </si>
  <si>
    <t>12.Pj/KON.02.02/UIP.KALBAGBAR/2017
13 April 2017</t>
  </si>
  <si>
    <t>SUTT 150 kV Daan Mogot Incomer</t>
  </si>
  <si>
    <t>0079.PJ/KON.02.02/UIP JBB/2017
22 Juni 2017</t>
  </si>
  <si>
    <t>PLN UIP JBTB I</t>
  </si>
  <si>
    <t>Jl Ketintang Baru I No 1-3 , Surabaya</t>
  </si>
  <si>
    <t>0100.PJ/KON.02.02/UIP JBTB I/2017
21 Juli 2017</t>
  </si>
  <si>
    <t>Jawa Timur</t>
  </si>
  <si>
    <t>Rekonfigurasi Transmisi Waru dan Gunung Sari Incomer</t>
  </si>
  <si>
    <t>008.PJ/DAN.02.02/UIPSBT/2017
09 Agustus 2017</t>
  </si>
  <si>
    <t>PLN UIP SUMBAGTENG</t>
  </si>
  <si>
    <t>GI 150 kV Semen Indonesia</t>
  </si>
  <si>
    <t>Rembang, Jawa Trengah</t>
  </si>
  <si>
    <t>0063.PJ/DAN.02.02/UIP JBT II/2016
9 September 2016</t>
  </si>
  <si>
    <t>GI 150 kV Rajapaksi (SOGI)</t>
  </si>
  <si>
    <t>Gardu Induk</t>
  </si>
  <si>
    <t>0038.Pj/DAN.02.02/UIP JBT II/2016
8 Agustus 2016</t>
  </si>
  <si>
    <t>0078.PJ/KON.02.04/UIP JBB/2017 
21 Juni 2017</t>
  </si>
  <si>
    <t>0023.Pj/MUM.01.01/UIP JBB/2017
08 Maret 2017</t>
  </si>
  <si>
    <t>13.PJ/KON.02.02/UIP.KALBAGBAR/2017
28 April 2017</t>
  </si>
  <si>
    <t xml:space="preserve">058.PJ/KON.02.04/UIP JBTB I/2017
27 April 2017 </t>
  </si>
  <si>
    <t>GI 150 kV Plumpang dan Gambir Baru (Penggantian@2 LB)</t>
  </si>
  <si>
    <t>GI 150 kV Sampit Kota</t>
  </si>
  <si>
    <t>GI 150kV Puruk Cahu</t>
  </si>
  <si>
    <t>GI 150 kV Sambas (EXT. TRAFO BAY 60 MVA) &amp; GI 150 kV Singkawang (Uprate Trafo 60 MVA)</t>
  </si>
  <si>
    <t>Jl Letjen Soeprapto No. 50G, Pontianak, Kalimantan Barat</t>
  </si>
  <si>
    <t>Jl. Purwodadi No.150a, Sidomulyo Bar., Tampan, Kota Pekanbaru, Riau 28289</t>
  </si>
  <si>
    <t>Jambi</t>
  </si>
  <si>
    <t>Kalimantan Barat</t>
  </si>
  <si>
    <t>SUTT 150kV Bogor Baru ll/Tajur - Bogor Baru (DET)</t>
  </si>
  <si>
    <t>Bogor, Jawa Barat</t>
  </si>
  <si>
    <t>0063.PJ/DAN.02.02/UIP JBT II/2017
23 Mei 2017</t>
  </si>
  <si>
    <t>04 Oktober 2017</t>
  </si>
  <si>
    <t>12 November 2017</t>
  </si>
  <si>
    <t>23 September 2017</t>
  </si>
  <si>
    <t>31 Desember 2017</t>
  </si>
  <si>
    <t>06 Desember 2017</t>
  </si>
  <si>
    <t>19 September 2017</t>
  </si>
  <si>
    <t>16 September 2017</t>
  </si>
  <si>
    <t>06 Februari 2017</t>
  </si>
  <si>
    <t>16 November 2016</t>
  </si>
  <si>
    <t>GI 150 kV Asahi Mas 2 (DPT)</t>
  </si>
  <si>
    <t>0080.PJ/KON.02.04/UIP JBB/2017
22 Juni 2017</t>
  </si>
  <si>
    <t>22 Agustus 2017</t>
  </si>
  <si>
    <t>08 Juni 2017</t>
  </si>
  <si>
    <t>21 September 2017</t>
  </si>
  <si>
    <t>29 September 2017</t>
  </si>
  <si>
    <t>22 Desember 2017</t>
  </si>
  <si>
    <t>21 Januari 2018</t>
  </si>
  <si>
    <t>20 Desember 2017</t>
  </si>
  <si>
    <t>GI 150 kV Bagendang Sampit</t>
  </si>
  <si>
    <t>10 April 2018</t>
  </si>
  <si>
    <t>DATA PENGALAMAN  PERUSAHAAN DAN PEKERJAAN YANG SEDANG DIKERJAKAN</t>
  </si>
  <si>
    <t>TRANSMISI</t>
  </si>
  <si>
    <t>SUTT 150 kV Mariana - Kayu Agung (Paket PMK)</t>
  </si>
  <si>
    <t>Sumatera Selatan</t>
  </si>
  <si>
    <t>PLN UIP SUMBAGSEL</t>
  </si>
  <si>
    <t>Jalan Residen A.Rozak  No.2180 , Sekojo, Palembang</t>
  </si>
  <si>
    <t xml:space="preserve">REROUTE SUTET 500 kV Tanjung Jati - Tx (Ungaran - Pedan) </t>
  </si>
  <si>
    <t>Jawa Tengah</t>
  </si>
  <si>
    <t>Jalan P.Mangkubumi No.16 Yogyakarta</t>
  </si>
  <si>
    <t>GIS 150 kV Kedinding (SKTT 150kV) dan GIS 150 kV Buduran</t>
  </si>
  <si>
    <t>14.PJ/KON.02.04/UIP.KALBAGBAR/2017
28 April 2017</t>
  </si>
  <si>
    <t>B</t>
  </si>
  <si>
    <t>GARDU INDUK</t>
  </si>
  <si>
    <t>C</t>
  </si>
  <si>
    <t>PROYEK SIPIL &amp; MEKANIKAL</t>
  </si>
  <si>
    <t xml:space="preserve">PEK. PERATAAN TANAH AREA PRIORITY 1, 2, 3, 4 DI PLTGU TANJUNG PRIOK </t>
  </si>
  <si>
    <t>PEK. PEMBONGKARAN AUXLIARY TRANSFORMER HOUSE, SWITCHYARD 70 KV</t>
  </si>
  <si>
    <t>Sipil</t>
  </si>
  <si>
    <t>Jakarta</t>
  </si>
  <si>
    <t>0105.Pj/MUM.01.01/UIP JBB/2016
01 November 2016</t>
  </si>
  <si>
    <t>0106.Pj/MUM.01.01/UIP JBB/2016
01 November 2016</t>
  </si>
  <si>
    <t>0108.Pj/MUM.01.01/UIP JBB/2016
03 November 2016</t>
  </si>
  <si>
    <t>0125.Pj/MUM.01.01/UIP JBB/2016
20 Desember 2016</t>
  </si>
  <si>
    <t>0114.Pj/MUM.01.01/UIP JBB/2016
12 Desember 2016</t>
  </si>
  <si>
    <t xml:space="preserve">0115.PJ/MUM.01.01/UIP JBB/2016 
06 Desember 2016 </t>
  </si>
  <si>
    <t xml:space="preserve">0109.PJ/MUM.01.01/UIP JBB/2016 
16 Desember 2016 </t>
  </si>
  <si>
    <t>PEMBONGKARAN DAN RE-RUTE PIPA BARU PLTGU TANJUNG PRIOK</t>
  </si>
  <si>
    <t>PEMBONGKARAN DAN PEMASANGAN PONDASI PIPA BARU PLTGU TANJUNG PRIOK</t>
  </si>
  <si>
    <t>PT SSP</t>
  </si>
  <si>
    <t>PT WST</t>
  </si>
  <si>
    <t>M-00001
22 Februari 2017</t>
  </si>
  <si>
    <t>006/WME/SPK/PROC/EXT/II/17
9 Februari 2017</t>
  </si>
  <si>
    <t>0024.PJ/MUM.01.01/UIP JBB/2017
8 Maret 2017</t>
  </si>
  <si>
    <t>0071.PJ/MUM.01.01/UIP JBB/2017
21 Juni 2017</t>
  </si>
  <si>
    <t>6011/KON.01.04/UIP JBB/2016
15 Desember 2016</t>
  </si>
  <si>
    <t>Sumatera Utara</t>
  </si>
  <si>
    <t>PLN UIP SUMBAGUT</t>
  </si>
  <si>
    <t>Jl. Dr. Cipto No. 12 (Jl. Masdulhak), Medan, Sumatera Utara</t>
  </si>
  <si>
    <t>GIS 150 kV Jatiwaringin</t>
  </si>
  <si>
    <t>SUTT 150 kV Pasaman - Simpang Empaat #Section 2 DAN GI 150 kV Simpang empat</t>
  </si>
  <si>
    <t>206.PJ.PLN 2016/DAN.02.06/UIP II/2017
Tanggal : 14 Agustus 2017</t>
  </si>
  <si>
    <t>0037.PJ/MUM.01.01/UIP JBB/2017
31 Maret 2017</t>
  </si>
  <si>
    <t>Pembangunan Ext 2 LB GIS 150 kV Miniatur dan Cawang Baru</t>
  </si>
  <si>
    <t>Pembangunan Ext 2 LB GIS 150 kV Marunda dan Penggilingan</t>
  </si>
  <si>
    <t>Pembangunan Ext 2 LB GIS 150 kV Abadi Guna Papan (Arah Mampang) dan GIS 150 kV Danayasa (Arah Senayan)</t>
  </si>
  <si>
    <t>Pembangunan Ext 2 LB GIS 150 kV Grogol dan GIS 150 kV Kembangan</t>
  </si>
  <si>
    <t>SUTT 150 kV Muarabulian -Sorolangun (Civil Work)</t>
  </si>
  <si>
    <t>SUTT 150 kV Muarabulian -Sorolangun (EM Work)</t>
  </si>
  <si>
    <t>009.PJ/DAN.02.02/UIPSBT/2017
09 Agustus 2017</t>
  </si>
  <si>
    <t>GI 150 kV Lhokseumawe (Ext. 2LB)</t>
  </si>
  <si>
    <t>GI 150 kV Aer Anyir, Bangka (Ext. 2LB)</t>
  </si>
  <si>
    <t>PLN UIP KITSUM</t>
  </si>
  <si>
    <t>Sumatera</t>
  </si>
  <si>
    <t>Jl. Brigjen Katamso KM 5.5, Titi Kuning, Medan Johor, Titi Kuning, Medan Johor, Kota Medan, Sumatera Utara 20219</t>
  </si>
  <si>
    <t>GI 150 kV Kota Baru (EXT. TRAFO BAY 60 MVA) &amp; GI 150 kV Sei Raya (UPRATE TRAFO 60 MVA)</t>
  </si>
  <si>
    <t>Pekerjaan Jasa Pembongkaran dan Pembangunan Kembali Aset di PLTGU Muara Tawar</t>
  </si>
  <si>
    <t>Pekerjaan Renovasi Mess Muara Karang</t>
  </si>
  <si>
    <t xml:space="preserve">Pekerjaan Jasa Renovasi Gudang Gandul (Kantor SPI) </t>
  </si>
  <si>
    <t>Pekerjaan Pengamanan dan Pemagaran Aset Tanah PLN di Lokasi Bedahan, Daan Mogot, Bekasi Utara, Pejaten &amp; Jatiwaringin</t>
  </si>
  <si>
    <t>Pekerjaan Pembangunan Kembali Gudang Akibat Relokasi Pembongkaran Gudang 1 dan Gudang 2 Tanjur priok (Rawakdenok)</t>
  </si>
  <si>
    <t>Pekerjaan Prasarana GISTET 500 kV Tambun</t>
  </si>
  <si>
    <t>Pekerjaan Sheet Pile PLTGU Tanjung Priok</t>
  </si>
  <si>
    <t>Pekerjaan Jasa Renovasi Gudang Gandul (Kantor SPI)  Tahap 2</t>
  </si>
  <si>
    <t>Pembongkaran di Area PLTGU Muara Karang (Land Clearing)</t>
  </si>
  <si>
    <t>SUTT 150kV Kasongan - Kuala Kurun (T.01 - T.150) SECTION 1</t>
  </si>
  <si>
    <t xml:space="preserve">0031.PJ/KON.02.02/UIP SUMBAGSEL/2017 Tanggal : 15 September 2017 </t>
  </si>
  <si>
    <t xml:space="preserve">0022.Pj/DAN.02.02/UIP.KALTENG/2017
14 Juni 2017
</t>
  </si>
  <si>
    <t>Daftar PM</t>
  </si>
  <si>
    <t>Subchan</t>
  </si>
  <si>
    <t>Yushan</t>
  </si>
  <si>
    <t>Yushan, Pak Firdaus</t>
  </si>
  <si>
    <t>Pak Fauzan</t>
  </si>
  <si>
    <t>Syahroni</t>
  </si>
  <si>
    <t>Pak Meka</t>
  </si>
  <si>
    <t>SM : grady</t>
  </si>
  <si>
    <t>Pak Syahroni</t>
  </si>
  <si>
    <t>0037.PJ/DAN.02.02/UIP KALTENG/2107 Tanggal 19 September 2017</t>
  </si>
  <si>
    <t>CP Vendor</t>
  </si>
  <si>
    <t>NOMOR/ TANGGAL PO</t>
  </si>
  <si>
    <t>DELIVERY</t>
  </si>
  <si>
    <t>SESUAI PO</t>
  </si>
  <si>
    <t>ACTUAL</t>
  </si>
  <si>
    <t>KETERLAMBATAN</t>
  </si>
  <si>
    <t>KETERANGAN</t>
  </si>
  <si>
    <t>PEMBAYARAN</t>
  </si>
  <si>
    <t>DP</t>
  </si>
  <si>
    <t>TANGGAL PEMBAYARAN</t>
  </si>
  <si>
    <t>PELUNASAN</t>
  </si>
  <si>
    <t>TANGGAL PELUNASAN</t>
  </si>
  <si>
    <t>NAMA PENYEDIA JASA</t>
  </si>
  <si>
    <t>PT. Karya Logam Agung</t>
  </si>
  <si>
    <t>NILAI PO
EXCLUDE PPN</t>
  </si>
  <si>
    <t>NILAI PO
INCLUDE PPN</t>
  </si>
  <si>
    <t>60 hari kalender</t>
  </si>
  <si>
    <t>Ibu Yuli
0813-1441-3472</t>
  </si>
  <si>
    <t>NAMA MATERIAL</t>
  </si>
  <si>
    <t>159.PO/PPN/IX/2017
18 September 2017</t>
  </si>
  <si>
    <t xml:space="preserve">1. Kolom + 18 m: 2 unit: 2.522, 91 kg
2. Kolom + 9 m: 2 unit: 1.658.90 kg
3. Beam + 14 m: 4 unit: 1.258,64 kg
</t>
  </si>
  <si>
    <t>161.PO/PPN/IX/2017
18 September 2017</t>
  </si>
  <si>
    <t>1. Kolom + 22 m: 3 unit: 5.029, 21 kg
2. Kolom + 14 m: 2 unit: 1.436, 93 kg</t>
  </si>
  <si>
    <t>PT. Simetrik Integritas</t>
  </si>
  <si>
    <t>164.PO/PPN/X/2017
6 Oktober 2017</t>
  </si>
  <si>
    <t>1. Marshalling Kiosk: 5 Unit
2. 400/200 V AC DB Panel: 1 unit
3. 110 V DC DB Panel: 1 unit</t>
  </si>
  <si>
    <t>120 hari kalender</t>
  </si>
  <si>
    <t>Bapak Herianto
0878-7709-4616</t>
  </si>
  <si>
    <t>PT. Iradat Aman Globalindo</t>
  </si>
  <si>
    <t>167.PO/PPN/X/2017
11 Oktober 2017</t>
  </si>
  <si>
    <t xml:space="preserve">A. ACSR435/55 
1. Single Suspension for 2xACSR 435/55 incl. Armour Rods: 138 set
2. Double Suspension for 2xACSR 435/55 incl. Armour Rods: 120 set
3. Double Tension for 2xACSR 435/55, 16 mm Coupling: 54 set
4. Jumper Support for 2xACSR 435/55: 3 set
5. Inverse &amp; Single Tension for 2xACSR 435/55: 6 set
B. Clamp &amp; Fitting for Earth Conductor
1. Earthwire Suspension GSW 55, incl Armour Rods: 43 set
2. Suspension OPGW 60 RGHL, incl. Armour Rods: 41 set
3. Earthwire Tension for GSW 55: 9 set
4. Tension OPGW 60 RHL, incl. Downlead Clamp: 11 set
5. Coyote Joint box for OPGW: 5 pcs
6. Comp. Midspan Joint ACSR 435/55: 124 set
7. Compression Midspant Joint for GSW 55: 11 set
C. Accessories: Vibration Dampe, Spacer and Spacer Jumper:
1. Vibration Damper for ACSR 435/55: 1728 set
2. Vibration Damper for GSW 55: 144 set
3. Vibration Damper for OPGW 60 RHL, incl. AR: 144 set
4. Twin Spacer Damper 400 CRS for ACSR 435/55: 1608 set
5. Light Weigt Spacer 400 CRS for ACSR 435/55: 66 set
D. Insulator Unit (Polymer or Ceramic or Glass)
1. Porcelain Disc Insulator 120 kN-Normal Type (cd.:320 mm): 5940 pcs 
</t>
  </si>
  <si>
    <t>14 minggu</t>
  </si>
  <si>
    <t>Ahmad Zacky
0811-8890-087</t>
  </si>
  <si>
    <t>PT. Sarana Andalan Elektrika</t>
  </si>
  <si>
    <t>168.PO/PPN/X/2017
11 Oktober 2017</t>
  </si>
  <si>
    <t xml:space="preserve">1. Industrial Battery Charger 110 V DC-100 A With DC Stabilizer:  1 Set
2. NICD Battery 240 AH (Medium Rate): 1 set
3. Industrial Battery Cahrger 48 V DC-80A with DC Stabilizer: 1 set
4. NICD Battery 120 AH (Medium Rate): 1 set
5. Industrial On Line UPS 10 KVA (3/1 Ph): 1set
</t>
  </si>
  <si>
    <t>Bapak Dwi
0821-1432-1452</t>
  </si>
  <si>
    <t>PT. Prima Indah Lestari</t>
  </si>
  <si>
    <t>170.PO/PPN/X/2017
12 Oktober 2017</t>
  </si>
  <si>
    <t xml:space="preserve">1. Konduktor A3C 630 mm2: 2000 m
2. Konduktor GSW 55 mm2: 2000 m
3. Konduktor BC-H 150 mm2: 1000 m
4. NYCY rm 4x4 mm2: 2000 m
5. NYCY rm 4x6 mm2: 10.000 m
6. NYCY rm 7x2,5 mm2: 2500 m
7. NYCY rn 19x2,5 mm2: 6500 m
8. NYCY rm 2x2,5 mm2: 2000 m
9. NYCY rm 4x2,5 mm2: 2000 m
10. NYY 1X70 mm2: 1000m
</t>
  </si>
  <si>
    <t>30 hari kalender</t>
  </si>
  <si>
    <t>PT. Voksel Electric Tbk</t>
  </si>
  <si>
    <t>169.PO/PPN/X/2017
12 Oktober 2017</t>
  </si>
  <si>
    <t xml:space="preserve">1. Conductor ACSR/AS Gannet, including downlead to substation gantry, sagging 3%: 70.100 m
2. Earthwire conductor AS 70 mm2, including downlead to substation gantry, sagging 2% jumper: 7.048 m
</t>
  </si>
  <si>
    <t>8 minggu</t>
  </si>
  <si>
    <t>PT. Kamesa Putra Pratama</t>
  </si>
  <si>
    <t>171.PO/PPN/X/2017
12 Oktober 2017</t>
  </si>
  <si>
    <t>Earth Conductors OPGW 60 sqmm 24 core: 28.000 m</t>
  </si>
  <si>
    <t>Bapak Taufiq
0812-3023-0175</t>
  </si>
  <si>
    <t>174.PO/PPN/X/2017
17 Oktober 2017</t>
  </si>
  <si>
    <t>1. Konduktor GSW 55 mm2: 250 m
2. Konduktor BC-H 150 mm2: 500 m</t>
  </si>
  <si>
    <t>Bapak Undang Tamba
0812-8276-2965</t>
  </si>
  <si>
    <t>182.PO/PPN/X/2017
31 Oktober 2017</t>
  </si>
  <si>
    <t>Konduktor BC-H 150 mm2: 1.000 m</t>
  </si>
  <si>
    <t>181.PO/PPN/X/2017
31 Oktober 2017</t>
  </si>
  <si>
    <t>BC 150 mm2: 2.000 m</t>
  </si>
  <si>
    <t>14 hari kalender</t>
  </si>
  <si>
    <t>175.PO/PPN/X/2017
18 Oktober 2017</t>
  </si>
  <si>
    <t>Konduktor BC-H 150 mm2: 1.082 m</t>
  </si>
  <si>
    <t>PT. Piramida Kencana</t>
  </si>
  <si>
    <t>183.PO/PPN/XI/2017
1 Nopember 2017</t>
  </si>
  <si>
    <t>Disc Insulator Taughned Glass Fog Type 120 kN: 1.188 Pcs</t>
  </si>
  <si>
    <t>Ibu Lelly
0855-1181-808</t>
  </si>
  <si>
    <t>PT. Mollindo Cipta Mandiri</t>
  </si>
  <si>
    <t>163.PO/PPN/IX/2017
26 September 2017</t>
  </si>
  <si>
    <t>1. SBCK 138/10.3 PH-A-45X45-60X60 (2100.PH-0001.00) Variants of installation - Q (2100.AB-0002.00) ER-Z-2X M12X45 (2100.ER-0004.00): 6 Unit
2. Surge counter DCC-M2: 6 unit</t>
  </si>
  <si>
    <t>90 hari kalender</t>
  </si>
  <si>
    <t>162.PO/PPN/IX/2017
18 September 2017</t>
  </si>
  <si>
    <t xml:space="preserve">1. Twin spacer  damper 400CRS TACSR 410 mm2, Ø 28,5mm, include Protection rod: 336 set
2. Twin Rigid spacer (Jumper) 200CRS TACSR 410 mm2, Ø 28.5mm: 84 set 
</t>
  </si>
  <si>
    <t>TB New Delima</t>
  </si>
  <si>
    <t>180.PO/PPN/X/2017
30 Oktober 2017</t>
  </si>
  <si>
    <t>Ibu Mey
0812-5003-5818</t>
  </si>
  <si>
    <t>PT. KMI Wire and Cable Tbk</t>
  </si>
  <si>
    <t>173.PO/PPN/X/2017
16 Oktober 2017</t>
  </si>
  <si>
    <t xml:space="preserve">1. ACSR 435/55 mm2: 10.000m
2. GSQ 55 mm2: 12.000
</t>
  </si>
  <si>
    <t>Bapak Suparmin
0813-1938-2668</t>
  </si>
  <si>
    <t>PT. Bangun Era Sejahtera Teknik</t>
  </si>
  <si>
    <t>1. 150 kV DS/DSE Support H-2.2 m: 10 Unit, 6.118,20 kg
2. 150 kV CT Support- H 2,2 m: 15 unit</t>
  </si>
  <si>
    <t>Bapak Kevin
0811-1061-862</t>
  </si>
  <si>
    <t>45 hari kalender</t>
  </si>
  <si>
    <t>PT. Cellindo Inti Perkasa</t>
  </si>
  <si>
    <t>185.PO/PPN/XI/2017
1 Nopember 2017</t>
  </si>
  <si>
    <t xml:space="preserve">Sambas :
1. Terminating KIT Indoor : 12 m 
2. Terminating KIT Outdoor : 12 m 
Singkawang:
1. Terminating KIT Indoor : 12 m 
2. Terminating KIT Outdoor : 12 m 
</t>
  </si>
  <si>
    <t xml:space="preserve">Kota Baru :
1. Terminating KIT Indoor : 12 m 
2. Terminating KIT Outdoor : 12 m 
Sei Raya:
1. Terminating KIT Indoor : 12 m 
2. Terminating KIT Outdoor : 12 m 
</t>
  </si>
  <si>
    <t>Bapak Calvin:
0811-1010-853
0813-1651-8391</t>
  </si>
  <si>
    <t>184.PO/PPN/XI/2017
7 Nopember 2017</t>
  </si>
  <si>
    <t>185.PO/PPN/XI/2017
7 Nopember 2017</t>
  </si>
  <si>
    <t>GI Sambas:
1. Konduktor AAAC 400  mm2  (61x3.00mm): 250 m
2. Konduktor AAAC 1000 mm2 150 m
3. Kabel  Kontrol NYSY (Cu/PVC/CTS/PVC)  2x2,5mm2 Str • 0,6/1 (1,2) kV: 250 m  
4. Kabel  Kontrol NYSY (Cu/PVC/CTS/PVC) 7x2,5mm2 Str · 0,6/1  (l,2) kV: 500 m
5. Kabel  Kontrol NYSY (Cu/PVC/CTS/PVC)  19x2,5mm2 Str •  0,6/1  (l,2) kV: 1.250 m
6. Kabel  Kontrol NYSY (Cu/PVC/CT5/PVC)  4x4mm2 Str · 0,6/1 (1,2) kV: 500 m
7. Kabel  Kontrol NYSY (Cu/PVC/CTS/PVC)  4x6mm2 Str · 0,6/1 (l,2) kV: 1.000 m
8. Kabel  Kontrol NYSY (Cu/PVC/CTS/PVC)  4x10mm2 Str • 0,6/1 (l,2) kV: 500 m
9. Kabel XLPE NA2XSY  lx400mm2 • 12/20 (24kV): 600 m
GI Singkawang:
Kabel XLPE NA2XSY Ix400mm2.12/20 (24 kV): 600 m</t>
  </si>
  <si>
    <t>GI Kota Baru:
1. Konduktor AAAC 400  mm2  (61x3.00mm): 250 m
2. Konduktor AAAC 630 mm2 150 m
3. Kabel  Kontrol NYSY (Cu/PVC/CTS/PVC)  2x2,5mm2 Str • 0,6/1 (1,2) kV: 250 m  
4. Kabel  Kontrol NYSY (Cu/PVC/CTS/PVC) 7x2,5mm2 Str · 0,6/1  (l,2) kV: 500 m
5. Kabel  Kontrol NYSY (Cu/PVC/CTS/PVC)  19x2,5mm2 Str •  0,6/1  (l,2) kV: 1.250 m
6. Kabel  Kontrol NYSY (Cu/PVC/CT5/PVC)  4x4mm2 Str · 0,6/1 (1,2) kV: 500 m
7. Kabel  Kontrol NYSY (Cu/PVC/CTS/PVC)  4x6mm2 Str · 0,6/1 (l,2) kV: 1.000 m
8. Kabel  Kontrol NYSY (Cu/PVC/CTS/PVC)  4x10mm2 Str • 0,6/1 (l,2) kV: 500 m
9. Kabel XLPE NA2XSY  lx400mm2 • 12/20 (24kV): 1.500 m
GI Sei Raya:
Kabel XLPE NA2XSY Ix400mm2.12/20 (24 kV): 700 m</t>
  </si>
  <si>
    <t xml:space="preserve">1. Single Tension 2xAAC 630mm2, 16 mm Couple, W/ Ubolt,  SCI &amp; Turnbuckle, for Main Busbar (SDI4897·C): 21
2. Single Tension 2xAAC 630mm2, 16 mm Couple, W/ Ubolt, SCI,   for Main  Busbar (5DI4898-C): 21
3. Single Tension lxAAC 630mm2, 16 mm Couple, W/ Ubolt, SCI &amp; Turnbuckle,  for Branch Busbar (5015602-C): 12
4. Single Tension lxAAC 630mm2, 16 mm Couple, W/ Ubolt,  SCI,  for Branch Busbar (SDI5620-C): 12
5. Single Suspension 2xAAC 630mm2, 16 mm Couple, W/ Ubolt,  Susp Clamp,  for Main Busbar (5015342-CJ : 21
6. Single Suspension  lxAAC 630mm2, 16 mm Couple, W/ Ubolt   Sci, for Branch Busbar (SDI5268-C): 12
7. Earthware Tension for '%W 55 mm2 (SDI0026-A) : 38  
</t>
  </si>
  <si>
    <t>Pembatalan item no 7 pada PO no. 116 sesuai dengan nota dinas dari MPGID dan surat no 1545/DAN.02.02/PPN/2017 tanggal 31 Oktober 2017</t>
  </si>
  <si>
    <t>Busbar 150 kV (TAL 1 x 660 mm2): 651 m</t>
  </si>
  <si>
    <t>179.PO/PPN/X/2017
30 Oktober 2017</t>
  </si>
  <si>
    <t xml:space="preserve">A. SECTION KARANG PILANG - KRIAN / WARU 150 kV - ASCR/AS GANNET  
1. Line conductor vibration damper for 2 xACSR/AS GANNET:    228  Sets
2. Line conductor spacer (span) 400 mm for 2 xACSR/AS GANNET: 276  Sets
3. Line conductor spacer (jumper) 200 mm for 2 xACSR/AS GANNET: 144  Sets
4. Earthwire conductor vibration damper for AS 70 mm2:  28  Sets
5.  Double suspension string set 120 kN with fog type (complate with clamp,armour rod): 24  Sets
6. Double tension string set 210 kN with fog type (complate with clamp): 96  Sets
7. Single suspension jumper insulator string set 120 kN with fog type (complate with clamp,armour rod): 30  Sets
8. Earthwire suspension clamps for AS 70 (including armour rod):   4  Sets
9. Earthwire tension clamps for AS 70 mm2 (1 sets= 2 side):  10  Sets
10. Disk Insulator fog type 120 kN: 936  bh
11 . Disk Insulator fog type 210 kN:   2,304  bh
B. SECTION WARU  - SAWAHAN ( KEBRAON ) - ACSR/AS GANNET  
1. Line conductor vibration damper for 2 xACSR/AS GANNET: 36  Sets
2. Line conductor spacer (span) 400 mm for 2 xACSR/AS GANNET: 84  Sets
3. Line conductor spacer (jumper) 200 mm for 2 xACSR/AS GANNET: 54  Sets
4. Earthwire conductor vibration damper for AS 70 mm2:  12  Sets
5 .Double tension string set 210 kN with fog type (complate with clamp): 42  Sets
6 Single suspension jumper insulator string set 120 kN with fog type (complate with clamp,armour rod) : 30  Sets
7. Earthwire tension clamps for AS 70 mm2 (1 sets= 2 side): 8  Sets
8. Disk Insulator fog type 120 kN: 360  bh
9. Disk Insulator fog type 210 kN: 1,008  bh
C. SECTION KRIAN  - WARU 500 Kv-ACSR/AS GANNET  
1. Line conductor spacer dumper (span) 400 mm for 4 x ACSR/AS GANNET: 24  Sets
2. Line conductor spacer (jumper) 200 mm for 4 xACSR/AS GANNET: 54  Sets
3. Earthwire conductor vibration damper for AS 70 mm2:  8  Sets
4 Quadruple tension string set 160 kN with fog type (complate with clamp)   24  Sets
5 Single suspension jumper insulator string set 160 kN with fog type (complate with clamp,armour rod)   18  Sets
6 Earthwire tension clamps for AS 70 mm2 (1 sets= 2 side)   4  Sets
7 Disk Insulator fog type 160 kN   3,648  bh
D SECTION KARANG PILANG - KRIAN / WARU 150 kV    
1 Line conductor vibration damper for 2 xACSR/AS GANNET    48  Sets
2 Line conductor spacer (span) 400 mm for 2 xACSR/AS GANNET    12  Sets
3 Line conductor spacer (jumper) 200 mm for 2 xACSR/AS GANNET  .   36  Sets
4 Earthwire conductor vibration damper for AS 70 mm2.   4  Sets
5 Double tension string set 210 kN with fog type (complate with clamp)   24  Sets
6 Single tension inverse string set 210 kN with fog type (complate with clamp)   12  Sets
7 Single suspension jumper insulator string set 120 kN with fog type (complate with clamp,armour rod)   12  Sets
8 Earthwire tension clamps for AS 70 mm2 (1 sets= 2 side)   2  Sets
9 Disk Insulator fog type 120 kN   144  bh
10 Disk Insulator fog type 210 kN   720  bh
</t>
  </si>
  <si>
    <t>PT. Sutrakabel Intimandiri</t>
  </si>
  <si>
    <t>BC 150 mm2: 3000 m</t>
  </si>
  <si>
    <t>ND No. 065/DAN.02.02/PPN/2017, 8 Nop 2017</t>
  </si>
  <si>
    <t>Imron Setiawan
081283215234</t>
  </si>
  <si>
    <t>116
31 Juli 2017
1545/DAN.02.02/PPN/2017 tanggal 31 Oktober 2017</t>
  </si>
  <si>
    <t>ND No. 032/DAN.02.02/PPN/2017, 12 Oktober 2017
BA Nego:
20.BAN.PBJ-PPN/XI/2017, 1 Nopember 2017</t>
  </si>
  <si>
    <t>ND No. 043/DAN.02.02/PPN/2017, 25 Oktober 2017
017.BAN/PBJ-PPN/X/2017, 27 Oktober 2017</t>
  </si>
  <si>
    <t>BA dikirim ke vendor</t>
  </si>
  <si>
    <t>ND No. 022/DAN.02.02/PPN/2017, 5 Oktober 2017
BA Negosiasi 14.BAN/PBJ-PPN/X/2017, 12 Oktober 2017</t>
  </si>
  <si>
    <t>ND No. 026/DAN.02.02/PPN/2017, 6 Oktober 2017
BA Negosiasi No.
08.BAN/PBJ-PPN/X/2017, 10 Oktober 2017</t>
  </si>
  <si>
    <t>BA Negosiasi No:
15.BAN/PBJ-PPN/X/2017, 18 Oktober 2017</t>
  </si>
  <si>
    <t>ND No. 034/DAN.02.02/PPN/2017, 12 Oktober 2017
Ba Nego: 21.BAN/PBJ-PPN/XI/2017, 1 Nop 2017</t>
  </si>
  <si>
    <t>BA dikirim ke Vendor</t>
  </si>
  <si>
    <t>ND No. 052/DAN.02.02/PPN/2017, 1  Nopember 2017
BA Nego: 019.BAN/PBJ-PPN/XI/2017, 1 Nop 2017</t>
  </si>
  <si>
    <t>Merefer ke PO No. 147
ND No. 040/DAN.02.02/PPN/2017, 23 Oktober 2017</t>
  </si>
  <si>
    <t>ND No. 026/DAN.02.02/PPN/2017, 6 Oktober 2017
BA Nego No. 11.BAN/PBJ-PPN/X/2017, 11 Oktober 2017</t>
  </si>
  <si>
    <t xml:space="preserve">Merefer ke PO No. 115
ND No. 027/DAN.02.02/PPN/2017, 6 Oktober 2017
</t>
  </si>
  <si>
    <t>BA Nego No: 03.BAN/PBJ-VIII/PPN/2017, 31 Agustus 2017</t>
  </si>
  <si>
    <t>BA Nego No. 01.BAN/PBJ-VIII/PPN/2017, 30 Agustus 2017</t>
  </si>
  <si>
    <t>ND No. 025/DAN.02.02/PPN/2017, 5 Oktober 2017
BA Nego No. 07.BAN/PBJ-PPN/X/2017, 6 Oktober 2017</t>
  </si>
  <si>
    <t>ND. No. 024/DAN.02.02/PPN/2017, 5 Oktober 2017
BA Nego No. 10.BAN/PBJ-PPN/X/2017, 10 Oktober 2017</t>
  </si>
  <si>
    <t>ND No. 012/ND/MGI/PPN/2017, 27 September 2017
BA Nego No. 06. BAN/PBJ-PPN/X/2017, 4 Oktober 2017</t>
  </si>
  <si>
    <t>BA Negosiasi NO. 05.BAN/PBJ-PPN/IX/2017, 29 September 2017</t>
  </si>
  <si>
    <t>BA Nego No. 12,BAN/PBJ-PPN/X/2017, 11 Oktober 2017</t>
  </si>
  <si>
    <t>Merefer ke harga PO No. 170.PO/PPN/X/2017
ND No. 033/DAN.02.02/PPN/2017, 12 Oktober 2017</t>
  </si>
  <si>
    <t xml:space="preserve">ND No. 047/DAN.02.02/PPN/2017, 27 Oktober 2017
Harga Merefer ke PO No. 170 .PO
</t>
  </si>
  <si>
    <t>ND No. 044/DAN.02.02/PPN/2017, 27 Oktober 2017</t>
  </si>
  <si>
    <t>ND No. 028/DAN.02.02/PPN/2017, 10 Oktober 2017
harga merefer PO No. 170. PO</t>
  </si>
  <si>
    <t>ND No. 011/DAN.02.02/PPN/2017, 25 September 2017
BA Nego No. 04.BAN/PBJ-PPN/IX/2017, 26 Sept'2017</t>
  </si>
  <si>
    <t>ND No. 008/DAN.02.02/PPN/2017, 30 Agustus 2017</t>
  </si>
  <si>
    <t>160.PO/PPN/IX/2017
18 September 2017</t>
  </si>
  <si>
    <t>018
15 September 2016</t>
  </si>
  <si>
    <t xml:space="preserve">1. Material Tower: 65.341, 59 kg
2. Bolt and Nut 4.500 se
</t>
  </si>
  <si>
    <t xml:space="preserve">BA Nego No. 007.BA/KON.02.02/PPN/2016
</t>
  </si>
  <si>
    <t>PT. ABB</t>
  </si>
  <si>
    <t>003
3 Nopember 2016</t>
  </si>
  <si>
    <t>Testing &amp; Commissioning</t>
  </si>
  <si>
    <t>022
19 Sept 2016</t>
  </si>
  <si>
    <t>1. 4DDR6 Basis + 3: 67.909,73 Kg
2. 4EE6 Basis+6: 71.775,45 Kg</t>
  </si>
  <si>
    <t xml:space="preserve">BA Nego No.
008.BA/KON.02.02/PPN/2016
</t>
  </si>
  <si>
    <t>077
9 Mei 2017</t>
  </si>
  <si>
    <r>
      <rPr>
        <b/>
        <sz val="10"/>
        <rFont val="Arial"/>
        <family val="2"/>
      </rPr>
      <t>String set</t>
    </r>
    <r>
      <rPr>
        <sz val="10"/>
        <rFont val="Arial"/>
        <family val="2"/>
      </rPr>
      <t xml:space="preserve">
1. Double Suspension  2xTACSR 410 mm2, s28,5
    mm. 16mm Couole: 60 set
2. Double tension 2xTACSR 410 mm2, s 28,5mm,
    20mm Couole MFL 210kN: 252 set
3. Inverse single tension  2xTACSR 410 mm2,
    s28,5mm,  16 mm Couple: 12 set
4. Single tension 2xTACSR 410 mm2, s 28,Smm,
    20mm Couole: 12 set
5. Jumper single suspension  2xTACSR 410 mm2,
    s28.5mm.  16 mm Couole: 96 set
6. Dogbone Damper TAC5R 410 mm2, o 28,5mm,
    include  Protection  Rods: 936 set
7. Dogbone Damper G5W 70mm2,  o 10,5mm: 39 set
8. Dogbone Damper OPGW 70mm2,  o 12,4  •  12.7
    mm: 39 set
9. Twin spacer damper 400CR5 TAC5R 410mm2 o
    28,5mm,  Include Protection  Rods: 780 set
10. Twin Rqrd spacer (Jumper)  200CR5 TAC5R 410
      mm2. e 28.Smm: 282 set
</t>
    </r>
    <r>
      <rPr>
        <b/>
        <sz val="10"/>
        <rFont val="Arial"/>
        <family val="2"/>
      </rPr>
      <t>Insulator</t>
    </r>
    <r>
      <rPr>
        <sz val="10"/>
        <rFont val="Arial"/>
        <family val="2"/>
      </rPr>
      <t xml:space="preserve">
1. Sediver  120kN  Normal  type (F12/146  DC): 1080 set
2. 5ediver 120kN  Fog type (F 120P/146DC): 144 set
3. 5ediver 210kN  Normal  type (F 21/170DC): 2540 set
4. 5ediver 210kN  Fog type (F210P/170DC): 2448 set</t>
    </r>
  </si>
  <si>
    <t>PT. Duta Cipta Pakarperkasa</t>
  </si>
  <si>
    <t>ND No 066/DAN.02.02/PPN/2017, 8 Nopember-Perubahan PO Post Beam Structure dan Anchor Bolt</t>
  </si>
  <si>
    <t>-&gt; Biaya kirim</t>
  </si>
  <si>
    <t>-&gt; Packing loading-unloading</t>
  </si>
  <si>
    <t>089
9 Juni 2017</t>
  </si>
  <si>
    <t>1. Counductor : 
    Suspension OPGW 70 RHL,Incl.Annour Rods:10   pcs
2. Tension  OPGW 70 RHL, Incl Downiead Clamp: 50 pcs</t>
  </si>
  <si>
    <t>PT. Grid Solution Indonesia</t>
  </si>
  <si>
    <t>010
10 Nopember 2016</t>
  </si>
  <si>
    <t>Comissioning</t>
  </si>
  <si>
    <t>086
7 Juni 2017</t>
  </si>
  <si>
    <t>1. ACSR 240/40 MM2-Grease: 18000 m
2. GSW 55 mm2 (Non Str): 2000 m</t>
  </si>
  <si>
    <t>PT. Trans Electric</t>
  </si>
  <si>
    <t>029
23 Februari 2017</t>
  </si>
  <si>
    <t>Tirfor HSS432, 32 KN, PN: 14185: 8 Set</t>
  </si>
  <si>
    <t>066
17 Maret 2017</t>
  </si>
  <si>
    <t>= PO lama (belum ada softcopy PO</t>
  </si>
  <si>
    <t>075
11 April 2017</t>
  </si>
  <si>
    <t>1. Kolom+18 m 3 unit: 7568.73 kg
2. Beam + 14 m 2 unit: 2565.28 kg</t>
  </si>
  <si>
    <t>039
2 Maret 2017</t>
  </si>
  <si>
    <t>1. Deadend ACSR 240/40 DI3354: 326 set
2. Compression Midspan joint ACSR 240/40 DI3416: 24 set
3. DOGBONE Damper OPGW 70 mm2 Ǿ 12.4-12.7 mm  2393+FORV128LL: 70 set
4. Deadend Grip OPGW 1280-1320 FODL128LR: 4 set</t>
  </si>
  <si>
    <t>059
15 Maret 2017</t>
  </si>
  <si>
    <t>BB4 + 12 m: 1 unit</t>
  </si>
  <si>
    <t>PT. Prima Hipot</t>
  </si>
  <si>
    <t>012
18 Nopember 2016</t>
  </si>
  <si>
    <t>HV Test SKTT 150 kV Gandul-Pondok Indah</t>
  </si>
  <si>
    <t>PT. Bintang Indah Persada</t>
  </si>
  <si>
    <t>001
24 Januari 2017</t>
  </si>
  <si>
    <t>Mountage Roll Nylon Stringing Block Dia 508x408x100 mm, 3 sheave: 130 set</t>
  </si>
  <si>
    <t>018
10 Februari 2017</t>
  </si>
  <si>
    <t>15 mm Galvanized Steel anti twist braided wire rope: 5000 m</t>
  </si>
  <si>
    <t>028
23 Februari 2017</t>
  </si>
  <si>
    <t>Tirfor HSS432, 32 KN, PN: 14185: 6 set</t>
  </si>
  <si>
    <t>037
28 Februari 2017</t>
  </si>
  <si>
    <t>1. Hydraulic Pump Station Honda GX160 (YBG-94WQ, 10M,PN: 16146: 2 Set
2. Hydraulic Compressor 125T PN: 16104: 2 set
3. Steel Compressor dies QY 125, PN: 16124 (for conductor GSW 55 sqmm): 2 set
4. Steel compression dies QY 125, PN: 16424 (for conductor GSW 40 sqmm): 2 set
5. Alumunium compression dies QY 125, PN 16124 (for conductor ACSR 240/40 sqmm): 2 set</t>
  </si>
  <si>
    <t>042
3 Maret 2017</t>
  </si>
  <si>
    <t>Hand wrenching tackle block 3T, 5M, PN: 14234: 3 set</t>
  </si>
  <si>
    <t xml:space="preserve">068
22 Maret 2017
</t>
  </si>
  <si>
    <t xml:space="preserve">1. Hydraulic  Pump  Station  Honda  GX 160 (YBG·94WQ,  10  m, PN   ;  16146): 1 Set
2. Hydraulic  Compressor  125  T, PN  ;  16104: 1 Set
3. Steel  Compression  Dies  QY 125,  PN  ; 16124,  G1B,  (for  GSW  55  sqrnrn): 1 set
4. Steel  Compression  Dies  QY 125,  PN  ;  16124,  G22,(steel  conductor  40 sqmm): 1 set
5. Aluminium   Compression  Dies  QY 125, PN   ;  16124,  LA  36,  (ACSR  240/40  sqmm)
6. Self  gripping  clamps  (Came  along)  for Conductor  C32.10: 3 pcs
7. Self  gripping  clamps  (Came  along) for OPGW,  PN:  3112: 1 pcs
8. Montage  Roll  nylon  Untuk  Konduktor Single  SHD660,  PN:  10124: 100 pcs
9. Hand  Wrenching  Chain  Tackle  block 3  ton,  PN:  14234: 3 set
10.  Hand  Wrenching  Chain  Tackle  block 1   5    ton,  PN:  14222: 3 set
11. Snatch  Block  Single,  QH3· 1 K: 6 pcs
12. Eyed  Stocking  Grip  17·29,  C06.S1: 4 pcs
13.  Eyed  Stocking  Grip  8 ·  17,  C06.S2 : 2 pcs
14. Zoom  Sag  Scope  ,  PN   :    22151: 1 pcs
15. Swivel  18  mm,  F250.R16     : 5 pcs
16. Wire  Rope  Anti  Twist  15  mm,  18120: 7000 m
17. Dupont  Silk  Fibre  Rope  16  mm,  (18171J): 10000 m
18. Tirfor  HSS432 32  kN,  PN:  14185: 4 set 
                      </t>
  </si>
  <si>
    <t>30% setelah barang diterima dan siap kirim
40% 3 minggu setelah barang diterima</t>
  </si>
  <si>
    <t>PT. Citra Gemilang Mahadaya</t>
  </si>
  <si>
    <t>073
27 Maret 2017</t>
  </si>
  <si>
    <t>-&gt; Asuransi &amp; Administrasi</t>
  </si>
  <si>
    <t>Set peralatan strining: 2 set</t>
  </si>
  <si>
    <t>PT. United Tractors</t>
  </si>
  <si>
    <t>111
27 Juli 2017</t>
  </si>
  <si>
    <t xml:space="preserve">No Po ini digunakan juga untuk project GI 150 kV Sampit Kota </t>
  </si>
  <si>
    <t>A. Project GI 150 kV Sampit Kalteng:
1. Crane nerk tadano type: TM-ZT 503 H (kapasitas-5 ton): 1 unit</t>
  </si>
  <si>
    <t>B. Project T/L 150 kV Kasongan-Kuala Kurun
1. Crane nerk tadano type: TM-ZT 503 H (kapasitas-5 ton): 1 unit</t>
  </si>
  <si>
    <t>No Po ini digunakan juga untuk project Kasongan</t>
  </si>
  <si>
    <t>PT. Siemens Indonesia</t>
  </si>
  <si>
    <t>026
17 Februari 2017</t>
  </si>
  <si>
    <t>079
18 Mei 2017</t>
  </si>
  <si>
    <t>Rev. PO 079
18 Mei 2017</t>
  </si>
  <si>
    <t>PT. Selogiri Sampurna Putra</t>
  </si>
  <si>
    <t>90
9 Juni 2017</t>
  </si>
  <si>
    <t>Tujuan Pengangkutan ke GI Sampit:
1. Repaking dan penguatan packing material elektromekanikal GI
2. Pengangkutan material elektromekaninal GI ke Lokasi GI Sampit</t>
  </si>
  <si>
    <t>-&gt; Asuransi</t>
  </si>
  <si>
    <t>1. Repacking dan penguatan packing material-  elektromekanikal GI
2. Pengangkutan material elektromekanikal GI ke lokasi GI Buduran</t>
  </si>
  <si>
    <t>090
9 Juni 2017</t>
  </si>
  <si>
    <t>No PO ini digunakan juga untuk pengangkutan ke Sampit</t>
  </si>
  <si>
    <t>CV. Aspiralis</t>
  </si>
  <si>
    <t>102
11 Juli 2017</t>
  </si>
  <si>
    <t>1. Thyistor Controlled Industrial DC Battery Charger with input Isolation Galvanic Transformer: 1 Set
2. NICD Battery 277 AH (Medium Rate) 20 years Design Life Time NICD Battery: 1 Set
3. Steel Open Battery Rack for 96 Cell* SBM 277/KPM 250: 1 set
4. Standalone 10 KVA (pf.0.8) 3 Phase/3 phase online UPS with input, output isolation transformer, Risc Mincrocontrolled HF IGBT, Inverter (PWM): 1 set</t>
  </si>
  <si>
    <t>108
24 Juli 2017</t>
  </si>
  <si>
    <t xml:space="preserve">A. Kota Baru:
1. Incoming 20 kV;2000A; 25 kA: 1
2. Out going 20 kV;630A; 25 kA: 5
3. Bus Riser with truck-1, 20 kV; 2000A; 25 kA: 1
4. Bus Section-1, 20 kV; 2000A; 25 kA: 2
5. Busbar VT, 20 kV; 630A; 25 kA: 1
6. Accessories and spare part - 1 as listed: 2 unigear single end cover, 1 racking lever for truck, 1 operating lever for earthing switch, 1 standard service trolley (1000 mm), 1 1*MMLB01 test plug 
B. Sei Raya:
1. Incoming 20kV; 2000A; 25 kA: 1
2. Out going 20 kV;630A; 25 kA:4
3. Bus Riser with Truck-1, 20 kV;2000A;25 kA: 1
4. Bus Section-1, 20 kV; 2000A; 25 kA: 2
5. PS: 1
6. If Outgoing truck: 1
7. Accessories and sparepart - 1 as listed: 2 unigear single and cover, 1 racking lever for truck, 1 operating lever for earthing switch, 1 standard service trolley (1000 mm), 1 1*MMLB01 test plug 
</t>
  </si>
  <si>
    <t>105
24 Juli 2017</t>
  </si>
  <si>
    <t xml:space="preserve">1. Protection Tranformer Bay: 1
2. Transformer Regulation Panel Complete with AVR and other accessories: 1
3. Marshalling Kiosk: 1
4. Substation Automation Hardware: 1
5. Substation Automation hardware (termasuk item no.4)
6. Commissioning Protection and SAS: 1
7. SAS Site Training (termasuk item no.6): 1
</t>
  </si>
  <si>
    <t>PT. Power System Indonesia</t>
  </si>
  <si>
    <t>110
25 Juli 2017</t>
  </si>
  <si>
    <t>PT. Unindo</t>
  </si>
  <si>
    <t>113
31 Juli 2017</t>
  </si>
  <si>
    <t>91
12 Juni 2017</t>
  </si>
  <si>
    <t>SUTT 70 kV Gunung Sitoli-Teluk Dalam Section-1</t>
  </si>
  <si>
    <t>PLN UIP II</t>
  </si>
  <si>
    <t>238.PJ/DAN.02.02/UIP.II/2017
25 Oktober 2017</t>
  </si>
  <si>
    <t>187.PO/PPN/XI/2017
10 Nopember 2017</t>
  </si>
  <si>
    <t>Disk Glass Insulator Normal Type 120 kN (U 120 B): 25.514 pcs</t>
  </si>
  <si>
    <t>PT. Kentjana Sakti Indonesia</t>
  </si>
  <si>
    <t>ND No. 056/DAN.02.02/PPN/2017, 6 Nopember 2017 Permohonan Pengadaan Porcelain Insulator</t>
  </si>
  <si>
    <t>186.PO/PPN/XI/2017
10 Nopember 2017</t>
  </si>
  <si>
    <t xml:space="preserve">1. Single Tension 1xTAL 660 mm2, 16 mm Couple W Ubolt, CCDE: 12 set
2. Single Suspension 1xTAL 660 mm2, 16 mm Couple W/ U Bolt, CCDE: 12 set
3. Porcelain Disc Insulator 120 kN with fog type: 288
</t>
  </si>
  <si>
    <t>= Selesai</t>
  </si>
  <si>
    <t>KONTRAK RAB</t>
  </si>
  <si>
    <t>SISA UANG</t>
  </si>
  <si>
    <t>NAMA SUBKON</t>
  </si>
  <si>
    <t>PO SAMA dengan</t>
  </si>
  <si>
    <t>RAP</t>
  </si>
  <si>
    <t>RENCANA PENGELUARAN</t>
  </si>
  <si>
    <t>PO MATERIAL</t>
  </si>
  <si>
    <t>OPERASIONAL</t>
  </si>
  <si>
    <t>SUBKON</t>
  </si>
  <si>
    <t>no.113 kota baru - sei raya</t>
  </si>
  <si>
    <t>Pekerjaan Pembangunan Kembali Gudang Akibat Relokasi Pembongkaran Gudang 1 dan Gudang 2 Tanjung priok (Rawakdenok)</t>
  </si>
  <si>
    <t>D.</t>
  </si>
  <si>
    <t>LAIN - LAIN</t>
  </si>
  <si>
    <t xml:space="preserve">1. </t>
  </si>
  <si>
    <t>Untuk Kelengkapan dan PrasaranaAlat Kerja di Gudang Lippo Cikarang</t>
  </si>
  <si>
    <t xml:space="preserve">2. </t>
  </si>
  <si>
    <t>Pekerjaan Rekondisi potong Flat Deck U/ Crane</t>
  </si>
  <si>
    <t xml:space="preserve">3. </t>
  </si>
  <si>
    <t>-</t>
  </si>
  <si>
    <t>4.</t>
  </si>
  <si>
    <t>5.</t>
  </si>
  <si>
    <t>6.</t>
  </si>
  <si>
    <t>PT. DutaCipta Pakarperkasa</t>
  </si>
  <si>
    <t>20 hari setelah PO</t>
  </si>
  <si>
    <t xml:space="preserve">1. AI-TConnector ConductorTAL 1140 mm1 to TAL850 mm2
2. Al· PG Clamp for Connector Conductor TAL 850/850 mm'
(U. Bus Bar ).
3. Al· T Post Insulator 0  155  mm  for Conductor TAL 850  mm'
4. Al· T Stud 40 mm'   for Conductor TAL 850  mm'  (u. CVT)
5. Al· T Stud 30 mm'   for Conductor TAL 850  mm'  (u.  LA)
6. Al· T Flat Terminal  4 hole for Conductor TAL 850  mm'  (u.SE)
7. Al· T Conductor for Conductor TAL 850  to 850  mm'  (u.Fly Bus)
8. Dead End clamp  for Conductor TAL 850  mm' complete - jumper terminal (u crossbar)
9. lumper Terminal  for DEC TAL 850  mm'  (u. Crossbar )
10. AL· Straight  Flat Terminal  4 hole for Conductor TAL 850  mm'
11. Al· T Conductor for Conductor TAL  1140 to 850  mm'
12. AL· Straight  Flat Terminal  8 hole for CooductorTAL 850  mm'
13. AL· 90"  Flat Terminal  8 hole for Conductor TAL 850  mm'
14. Ml.I" Baul HDG Ml2 x 75 ( Double) Ring Plat)
</t>
  </si>
  <si>
    <t>097
6 Juli 2017</t>
  </si>
  <si>
    <t>094
15 Juni 2017</t>
  </si>
  <si>
    <t>PT. Elektrikal Global Enjiniring</t>
  </si>
  <si>
    <t>4 minggu</t>
  </si>
  <si>
    <t>1. DFS1/4 Avara d/h NSN, with interfaces :3
2. SFP Max 60 km :6
3. Testcomm :3</t>
  </si>
  <si>
    <t>087
07 Juni 2017</t>
  </si>
  <si>
    <t>PT. Niagamas Setia Usaha</t>
  </si>
  <si>
    <t>16 minggu setelah PO</t>
  </si>
  <si>
    <t>1. Supply IED Main Protection P643 Micom (Cable Protection for GIS Buduran - GI Sidoarjo at RCP Waru 1 (Sidoarjo) Include Test Block, Terminals, Auxiliary Relay
2. Supply of Protection Cubicle, consist of :
- Ethernet Switch (2 unit)
- IED Back Up Line Protection (BPU) for circuit breaker failure (8 bays)</t>
  </si>
  <si>
    <t>130
10 Agustus 2017</t>
  </si>
  <si>
    <t>1. Jasa Pasang IED Main Protection P643 Micom 
(Cable Protection for GIS Buduran - GI Sidoarjo)
at RCP Waru 1 (Sidoarjo) termasuk Testing dan Commisioning
2. Jasa Pasang Panel Back Up Line Protection
termasuk Test &amp; Commisioning
3. Jasa Integrasi (1 unit P643 &amp; 8 unit OCR)
ke SAS Eksisting</t>
  </si>
  <si>
    <t>131
10 Agustus 2017</t>
  </si>
  <si>
    <t>107 
24 Juli 2017</t>
  </si>
  <si>
    <t>PT. ABB Sakti Industri</t>
  </si>
  <si>
    <t xml:space="preserve">1. Protection Transformer Bay
2. Transformer Regulation Panel Complete with AYR
3. Marshalling Kiosk
4. Commissioning Protection and SAS
5. SAS Site Training (termasuk Item no. 6)
Operasi dan Pemetiharaan (4 peserta selama  2 hari di
lokasl pekerjaan)
</t>
  </si>
  <si>
    <t>106 
24 Juli 2017</t>
  </si>
  <si>
    <t>PT. Simetrik Integrasi</t>
  </si>
  <si>
    <t>6 bulan sejak gambar di setujui</t>
  </si>
  <si>
    <t>A. MATERIAL
A.1 SAS AND CRP
1. Line Bay Protection and Cootrol Panel
2. Trafo  Bay Protection and Control  Panel
3. Busbar Protection  Panel (for  max 12  bays)
4. Bus Coupler Control and Protection Panel
5. Substation Automation System
A.2 TELECOMMUNICATION EQUIPMENT
1. Multiplexer STM-4 + F0 Access (FA Cable, Gantry,  OTB)
2. Digi1al Teleprotection FOX 615
3. PABX + MOF
B. SERVICE
B.1 TESTING &amp; COMMISSIONING
1. Testing Commissioning for SAS and Relay Control Panel
2. Testing Commissioning for Telecom 
B.2 TRAINING
1. Training Enginner (5 days)
2. Training Operator (10 days)</t>
  </si>
  <si>
    <t>124
21 Juli 2017</t>
  </si>
  <si>
    <t xml:space="preserve">1. Incoming 20kV;  2000A;  25kA
2. Out Going  20kV;  630A;  25kA
3. PS CubicJe, 20kV; 630A; 25kA
4. Bus Section, 20kV;  2000A;  25kA
5. BusbarVT,20kV;630A;  25kA
6. Accessories and spare parts 
</t>
  </si>
  <si>
    <t>123
07 Agustus 2017</t>
  </si>
  <si>
    <t xml:space="preserve">1. CB LTB 17001/8,  1 Pole  (SWeden) for Une
150 kV CB LTB 170, 3150A, 40kA/ls
for single pole operations, 31 mm/kV
2. CB LTB 17001/8, 3 Pole (SWeden) for Trafo
150 kV CB LTB 170, 3150A, 40kA/ls
for 3 pole operations, 31 mm/kV
3. CB LTB 17001/B, 3 Pole  (SWeden) for Couple
150 kV CB LTB 170, 3150A, 40kA/ls
for 3 pole operations,  31 mm/kV
4. Gas  Filling  Device  (SWeden)
5. SF6 Gas  040kg (I-la)
6. DS SOF 170,  31 mm/kV,  2500 A (India)
170 kV,  Horizontal centre break Disconnecter
Number of Phases  :   3
Installation  :  Parallel
Rated Current :  2500 Amp
Frequency :  50 Hz
7. DSE SDF 170, 31 mm/kV,  2500 A (India)
170 kV,Horizontal centre break Disconnector
Number of Phases :  3
Installation :   Parallel
Rated Current :  2500 Amp
Frequency :   50 Hz
8. 170kV Current Transformer, 50 Hz, 40 kA/ ls, LB-170 for Line (China)
9. 170kV Current Transformer,  50 Hz, 40 kA/ ls,LB-170 for Trafo (China)
10. 170kV Current Transformer,  50 Hz, 40  kA/ls,LB-170 for Couple (China)
Creepage distance 31 mm/kV,
Core  1:
ratlo :  2000-4000/lA
Core 2:
ratlo :  2000-4000/IA VNclass:  - I Class PX
11. 170kV Cunent Transformer, 50 Hz, 40 kA/ ls,LB-170 for Couple  (China)
Creepage distance 31 mm/kV,
Core 1:
ratlo :  2CJ00-4000/1A VNclass:  - / Class PX
12. 150 kV capacitor Voltage Transformer,  (India) CVTCPB 170
150000/V3:100/V3:100/V3 volts
13. Lightning An-ester 150 kV, (Sweden)
Pexlim Q132-YV170
Polymer
Class 3,  10 kA, 31 mm/kV
Ind.  llne+earth terminal and Excount-1
including leakage current meter
</t>
  </si>
  <si>
    <t>125
07 Agustus 2017</t>
  </si>
  <si>
    <t>1. Panel Kontrol dan Proteksi 150 kV Line Bay (Automation)
2. Panel Kontrol dan Proteksi 150 kV Bus Coupler (Automation)
3. Jasa</t>
  </si>
  <si>
    <t>117
31 Juli 2017</t>
  </si>
  <si>
    <t>PT. Guna Elektro</t>
  </si>
  <si>
    <t>Circuit Breaker :
1. 170 kVSF6 Circuit Breaker for coupler type GL313 F1/4031 P, 3150A, 40 kA, three pole type, creepage distance 25mm/kV, inci : SF6 gas,steel support
2.170 kVSF6 Circuit Breaker for line bay type GL313 F1/4031 P, 3150A, 40 kA, three pole type, creepage distance 25mm/kV, inci : SF6 gas,steel support
3. Gas filling device for CB type GL 313
4. 170 kV Disconnector type S2DA 170, 2000A, 31,5 kA,creepage distance 25 mm/kV - without supporting frame &amp; connector / Accessories.
5. 170 kV Disconnector with earthing switch type S2DA 170, 2000A, 31,5 kA,creepage distance 25 mm/kV - without supporting frame &amp; connector / Accessories.
6.150 kV current transformers type OSKF 170, 31,5 kA/s, for line with ratio.
7. 150 kV current transformers type OSKF 170, 31,5 kA/s, for coupler with ratio:
core 1 : 2000-4000/1, class 5P20 +0,5
core 2 : 2000-4000/1, class PX
8. 150 kV current transformers type OSKF 170, 31,5 kA/s, for coupler with ratio :
core 1 : 2000-4000/1, class PX</t>
  </si>
  <si>
    <t>114
31 Juli 2017</t>
  </si>
  <si>
    <t>PT.Unindo</t>
  </si>
  <si>
    <t xml:space="preserve">I. TOWER 150 KV 4 CIRCUIT 2xACSR GANNET
1. Tower 4AA6+9
2. Tower40DR6+9
3. Tower 4DDR6+15
II. TOWER 150  KV  2  CIRCUIT 2KACSR GANNET
1. Tower 2BB6+3
III. TOWER 500  KV  SLIM  2 CIRCUIT  2KACSR GANNET
1. Tower  D0+6
2. Tower  OD·H8
IV. DESIGN  FEE
1. Design,  Calculation  and Documentation </t>
  </si>
  <si>
    <t>157
6 September 2017</t>
  </si>
  <si>
    <t>1. Besi Polos 8 mm =200
2. Besi Polos 10 mm =250 
3. Besi Ulir 16 mm =200
4. Besi Ulir 19 mm =50
5. Besi Ulir 25 mm =4
6. Ongkos Truk =1</t>
  </si>
  <si>
    <t>148
25 Agustus 2017</t>
  </si>
  <si>
    <t>14 minggu setelah PO dan approval</t>
  </si>
  <si>
    <t xml:space="preserve">Insulator set+ Hardware
1. Single Tension lxACSR 240/40 Hawk  16 mm C.
2. Earthware Tension for SGW 55 mm2
3. Porcelain  Disc Insulator 120 kN - Normal Type (ed. 320 mm)
</t>
  </si>
  <si>
    <t>ARMOUR ROD
1. Aluminium Armour Rod A.AR. 25105 for Conductor Range 21,49-23,04mm</t>
  </si>
  <si>
    <t>135
16 Agustus 2017</t>
  </si>
  <si>
    <t xml:space="preserve">Insulator set+ Hardware
1. Double Tension set
2. Tension set of GSW 55mm2
3. Tension  Set for OPGW 70mm2
4.Spacer Damper for ACSR 240/40 mm2  ( dual function)
5. Spacer Jumper
</t>
  </si>
  <si>
    <t>126
8 Agustus 2017</t>
  </si>
  <si>
    <t>PT. Sicamindo</t>
  </si>
  <si>
    <t>SUTT 70 kV Nias - Teluk Dalam</t>
  </si>
  <si>
    <t>Nias</t>
  </si>
  <si>
    <t>TANGGAL NODIN/
TANGGAL DIBAYAR</t>
  </si>
  <si>
    <t xml:space="preserve">13 November 2017/ </t>
  </si>
  <si>
    <t>1. 40%
2. 10%
3. 50%</t>
  </si>
  <si>
    <t>Nodin : 14 November 2017</t>
  </si>
  <si>
    <t>Pekerjaan Penggantian High Voltage CB Three Pole menjadi HV CB Single Pole PLTU 3 Bangka Belitung (2x30 MW)</t>
  </si>
  <si>
    <t>EM</t>
  </si>
  <si>
    <t>PLTU BANGKA BELITUNG</t>
  </si>
  <si>
    <t>0028.PJ/DAN.02.01/UIPKITSUM/2017
06 Oktober 2017</t>
  </si>
  <si>
    <t>193.PO/PPN/XI/2017
15 Nopember 2017</t>
  </si>
  <si>
    <t xml:space="preserve">1. Kabel  Kontrol NYSY (Cu/PVC/CWS/PVC)  19x2,5 Str-0,6/1 kV, 1000 meter
2. Kabel  Kontrol NYSY (Cu/PVC/CWS/PVC) 7x2,5 Str-0,6/1 kV, 1000 meter
3. Kabel  Kontrol NYSY (Cu/PVC/CWS/PVC)  2x2,5 Str-0,6/1 kV, 500 meter
4. Kabel  Kontrol NYSY (Cu/PVC/CWS/PVC)  4x4 Str-0,6/1 kV, 1000 meter
5. Kabel  Kontrol NYSY (Cu/PVC/CWS/PVC) Str  2x6mm2-0,6/1 kV, 1000 meter
6. Kabel  Kontrol NYSY (Cu/PVC/CWS/PVC)  2x4-Str-0,6/1 kV, 500 meter
7. Kabel  Kontrol NYSY (Cu/PVC/CWS/PVC)  4x6-Str-0,6/1 kV, 500 meter
8. Kabel  Kontrol NYSY (Cu/PVC/CWS/PVC)  4x10-Str-0,6/1 kV, 1000 meter
</t>
  </si>
  <si>
    <t>192.PO/PPN/XI/2017
15 Nopember 2017</t>
  </si>
  <si>
    <t xml:space="preserve">1. Steel Support Surge Arrester/Lightning Arrester (LA), 3 unit-567.93 kg
2. Steel Support Current Transformer (CT), 3 unit-304.05 kg
3. Steel Support Disconnecting Switch (DS), 2 unit-1,223.64 kg 
</t>
  </si>
  <si>
    <t>1. Besi Ulir diam 16 mm SNI: 1000 btg
2. Besi Ulir diam 19 mm SNI: 550 btg</t>
  </si>
  <si>
    <t>15 hari kalender</t>
  </si>
  <si>
    <t>ND No. 042/DAN.02.02/PPN/2017, 24 Oktober 2017 Pengadaan Steel Support HV Apparatus</t>
  </si>
  <si>
    <t>ND No. 057/DAN.02.02/PPN/2017, 6 Nopember 2017 Pengadaan Disk Glass Insulator Gunung Sitoli</t>
  </si>
  <si>
    <t>188.PO/PPN/XI/2017
10 Nopember 2017</t>
  </si>
  <si>
    <t>Crane Merk Tadano Type: TM-ZT 503 H (Kapasitas 5 ton): 1 unit</t>
  </si>
  <si>
    <t>189.PO/PPN/XI/2017
13 Nopember 2017</t>
  </si>
  <si>
    <t xml:space="preserve">Porcelain Insulator Normal Type, 120 kN (U 120 B): 12.600 pcs  
</t>
  </si>
  <si>
    <t xml:space="preserve">Post and Beam Structur:
1. Post C11, H=18 m, 15 unit,  48,897.35 kg
    Post C11 A, H=18 m, 5 unit,  17,079.83 kg
2. Post C23 H = 9 meter, 6 unit,  12,346.20 kg
3. Beam B11, L= 14 meter, 18 unit,  32,378.40 kg
    Beam B11A, L= 14 meter, 4 unit,  7,265.71 kg
Anchor Bolt:
1. Anchor Bolt M35x770 (for post H 18 m &amp; post H=13 m), 160  unit,  1,579.20 kg
2. Anchor Post M32x770 (for post H=9 m), 96 unit,  777.60 kg
Anchor Hilty
HAS M20x200 + H/T RE 500 (chemical tube), 12 pcs
</t>
  </si>
  <si>
    <t>ND No. 022/DAN.02.02/PPN/2017, 5 Oktober 2017
BA Negosiasi 22.BAN/PBJ-PPN/XI/2017, 8 Nopember 2017</t>
  </si>
  <si>
    <t>190.PO/PPN/XI/2017
14 Nopember 2017</t>
  </si>
  <si>
    <t>ND No. 060/DAN.02.02/PPN/2017, 6 Nopember 2017, Pengadaan Gantry GI 150 kV Puruk Cahu
Sudah dibuatkan suratnya
Surat penawaran No. 1640/DAN.02.02/PPN/XI/2017, 13 Nopember 2017</t>
  </si>
  <si>
    <r>
      <rPr>
        <b/>
        <sz val="10"/>
        <rFont val="Arial"/>
        <family val="2"/>
      </rPr>
      <t>I. POST and  BEAM  Structur</t>
    </r>
    <r>
      <rPr>
        <sz val="10"/>
        <rFont val="Arial"/>
        <family val="2"/>
      </rPr>
      <t xml:space="preserve">
1. Post Steel Structure (T1)
    H13 meter+ Earth Wire - High 5 meter.(H=18 m): 12 unit 38,201.04 kg
2. Post Steel  Structure (T3) H=9 Meter: 6 unit 12,346.20 kg
3. Beam  Steel Structure - H=14 meter: 16 unit 28,780.80 kg
II. </t>
    </r>
    <r>
      <rPr>
        <b/>
        <sz val="10"/>
        <rFont val="Arial"/>
        <family val="2"/>
      </rPr>
      <t xml:space="preserve">ANCHOR BOLT </t>
    </r>
    <r>
      <rPr>
        <sz val="10"/>
        <rFont val="Arial"/>
        <family val="2"/>
      </rPr>
      <t>:
1. Anchor Bolt  M35x770 (For Post  H=18 m &amp;: 192 pcs 1,895.04 kg
2. Anchor Bolt M32x770 (For Post  H=9 m I: 96 pcs, 777 60 kg</t>
    </r>
  </si>
  <si>
    <r>
      <rPr>
        <b/>
        <sz val="10"/>
        <rFont val="Arial"/>
        <family val="2"/>
      </rPr>
      <t>POST and  BEAM  Structur</t>
    </r>
    <r>
      <rPr>
        <sz val="10"/>
        <rFont val="Arial"/>
        <family val="2"/>
      </rPr>
      <t xml:space="preserve">
1. Post Steel Structure  High 13 meter+  Earth Wire - High 5 meter.(H=18 m): 8 unit 23,960 kg
2. Post Steel  Structure High 13  Meter: 4 unit 10,686.60 kg
3. Post Steel Structure High 9  Meter: 6 unit  8,652 kg
4. Beam  Steel Structure - 16 unit 24,832 kg
</t>
    </r>
    <r>
      <rPr>
        <b/>
        <sz val="10"/>
        <rFont val="Arial"/>
        <family val="2"/>
      </rPr>
      <t xml:space="preserve">ANCHOR BOLT </t>
    </r>
    <r>
      <rPr>
        <sz val="10"/>
        <rFont val="Arial"/>
        <family val="2"/>
      </rPr>
      <t>:
1. Anchor Bolt  M35x770 (For Post  H=18 m &amp; post H   = 13 m): 192 pcs 1,895.04 kg
2. Anchor Bolt M32x770 (For Post  H=9 m I: 96 pcs, 777 60 kg</t>
    </r>
  </si>
  <si>
    <t>GI 150 kV PLTU  Bagendang Sampit</t>
  </si>
  <si>
    <t xml:space="preserve">A. Sambas:
1. Incoming 20 kV;2000A; 25 kA: 1
2. Out going 20 kV;630A; 25 kA: 6
3. Bus Riser with truck-1, 20 kV; 2000A; 25 kA: 2
4. Bus Section-1, 20 kV; 2000A; 25 kA: 2
5. Busbar VT, 20 kV; 630A; 25 kA: 1
6. Accessories and spare part - 1 as listed: 2 unigear single and cover, 1 racking lever for truck, 1 operating lever for earthing switch, 1 standard service trolley (1000 mm), 1 1*MMLB01 test plug 
B. Singkawang: 
1. Incoming 20kV; 2000A; 23 kA: 1
2. Accessories and sparepart - 1 as listed: 2 unigear single and cover, 1 racking lever for truck, 1 operating lever for earthing switch, 1 standard service trolley (1000 mm), 1 1*MMLB01 test plug "
</t>
  </si>
  <si>
    <t>109
25 Juli 2017</t>
  </si>
  <si>
    <r>
      <t>GI 150 kV Sambas &amp; Singkawang:
Neutral Grounding Resistor: 1
- Operation Voltage kV 22
- Ohmic value at 25 c W 40 (</t>
    </r>
    <r>
      <rPr>
        <sz val="10"/>
        <rFont val="Calibri"/>
        <family val="2"/>
      </rPr>
      <t>±</t>
    </r>
    <r>
      <rPr>
        <sz val="10"/>
        <rFont val="Arial"/>
        <family val="2"/>
      </rPr>
      <t xml:space="preserve">10%)
- Rate short time current A 300
- Rate continous current A 30
- Operating duration Sec 300 A 10 Sec
- Duty Cycle 1 hour
- Protection degree (EN 60529) IP 23 (outdoor)
- Current Transformer 1 1000-2000/5
- Current Transformer 2 150-300/5
</t>
    </r>
  </si>
  <si>
    <t xml:space="preserve">Neutral  Grounding  Resistor  1                                   
Operation Voltage kV  22
Ohmic value at 25 C w 40 (±10%)
Rate short time current  A 300
Rate continuous current A 30
Operating duration Sec 300 A 10 Sec Duty Cycle                                      -                        1  hour Protection degree (EN 60529) - IP 23 (Outdoor) Current Transformer 1                         - 1000-2000/5
Current Transformer 2  - 150-300/5
</t>
  </si>
  <si>
    <t>MONITORING PURCHASE ORDER PER PROYEK</t>
  </si>
  <si>
    <t>DANA PENGELUARAN</t>
  </si>
  <si>
    <t>PO</t>
  </si>
  <si>
    <t>SISA</t>
  </si>
  <si>
    <t>Jumlah</t>
  </si>
  <si>
    <t xml:space="preserve">A. Project GI 150 kV Sambas &amp; Singkawang:
Circuit Breaker:
1. 170 kV SF6 Circuit Breaker type GL313 F1/4031 P, 3150A, 40 kA, three pole type, creepage distance-25 mm/kV, incl: SF6 Gas, Steel Support: 1
2. Gas filling device for CG type GL 313: 1, 
3. 170 kV disconnector type S2DA 170, 2000A, 31.5 kA, creepage distance 25 mm/kV, without supporting frame&amp;connector/accessories:2
4. 150 kv Current transformers type OSKF 170, 31.5  Ka/5,  WITH  RATIO :
Core 1  :  150-300/5, Class PX
Core 2 :   150-300/5, Class SP20
Core 3 :   200D-4000/5, Class PX
Core 4 :   200D-4000/5, Class PX
Core   5 :  150-300/5, Class 0,2s
without terminal conenectors, marsha'lling box and
support  structure
5.  150 kV NEUTRAL CURRENT TRANSFORMERS 
Type OSKF 170,  31.5 kA/S Class PX 150-300/5 without terminal conenectors, marshaling box and support structure
</t>
  </si>
  <si>
    <t xml:space="preserve">B. Project GI 150 kV Kota Baru &amp; Sei Raya:
Circuit Breaker:
1. 170 kV SF6 Circuit Breaker type GL313 F1/4031 P, 3150A, 40 kA, three pole type, creepage distance-25 mm/kV, incl: SF6 Gas, Steel Support: 1
2. Gas filling device for CG type GL 313: 1, 
3. 170 kV disconnector type S2DA 170, 2000A, 31.5 kA, creepage distance 25 mm/kV, without supporting frame&amp;connector/accessories:2
4. 150 kv Current transformers type OSKF 170, 31.5  Ka/5,  WITH  RATIO :
Core 1  :  150-300/5, Class PX
Core 2 :   150-300/5, Class SP20
Core 3 :   200D-4000/5, Class PX
Core 4 :   200D-4000/5, Class PX
Core   5 :  150-300/5, Class 0,2s
without terminal conenectors, marsha'lling box and
support  structure
5.  150 kV NEUTRAL CURRENT TRANSFORMERS 
Type OSKF 170,  31.5 kA/S Class PX 150-300/5 without terminal conenectors, marshaling box and support structure
</t>
  </si>
  <si>
    <t>SUTT 70 kV Gunung Sitoli-Teluk Dalam Section-2</t>
  </si>
  <si>
    <t>239.PJ/DAN.02.02/UIP.II/2017
25 Oktober 2017</t>
  </si>
  <si>
    <t>SUTT 70 kV Gunung Sitoli-Teluk Dalam Section-3</t>
  </si>
  <si>
    <t>240.PJ/DAN.02.02/UIP.II/2017
25 Oktober 2017</t>
  </si>
  <si>
    <t>SUTT 70 kV Gunung Sitoli-Teluk Dalam Section-4</t>
  </si>
  <si>
    <t>241.PJ/DAN.02.02/UIP.II/2017
25 Oktober 2017</t>
  </si>
  <si>
    <t>195.PO/PPN/XI/2017
15 Nopember 2017</t>
  </si>
  <si>
    <t xml:space="preserve">1. AA + 15  1  Unit 7,357.11 kg
2. BB + 9  3  Unit, 21,503.40 kg
3. BB + 12  3  Unit, 23,396.19 kg
4. BB1 + 15  3  Unit, 27,032.67 kg
5. CC1 + 9  2  Unit, 18,320.38 kg
6. DD1 + 15  1  Unit, 14,489.67 kg
7. STUB BB  7  Unit, 2,795.52 kg
</t>
  </si>
  <si>
    <t xml:space="preserve">1 BB + 3  1  Unit 5,793.21 kg
2 BB + 9  3  Unit 21,503.40 kg
3 BB + 12  2  Unit 15,597.46 kg
4 BB1 + 12  1  Unit 8,198.09 kg
5 BB1 + 15  3  Unit 27,032.67 kg
6 CC + 9  2  Unit 17,282.14 kg
7 CC1 + 12  1  Unit 10,127.11 kg
8 DD + 9  1  Unit 11,528.77 kg
9 DD1 + 15  1  Unit 14,489.67 kg
10 STUB BB  11  Unit 4,392.96 kg
</t>
  </si>
  <si>
    <t>-&gt; transportasi</t>
  </si>
  <si>
    <t>196.PO/PPN/XI/2017
15 Nopember 2017</t>
  </si>
  <si>
    <t xml:space="preserve">1 BB + 6  3  Unit 19,222.50 kg
2 BB + 9  1  Unit 7,167.80 kg
3 BB1 + 12  3  Unit 24,594.27 kg 
4 BB1 + 15  3  Unit 27,032.67 kg
5 CC + 9  2  Unit 17,282.14 kg
6 CC1 + 12  1  Unit 10,127.11 kg
7 DD + 9  1  Unit 11,528.77 kg
8 STUB CC  4  Unit 2,076.48 kg
</t>
  </si>
  <si>
    <t>197.PO/PPN/XI/2017
15 Nopember 2017</t>
  </si>
  <si>
    <t xml:space="preserve">1 BB + 6  2  Unit 12,815.00 kg
2 BB1 + 12  3  Unit 24,594.27 kg
3 BB1 + 15  3  Unit 27,032.67 kg
4 CC + 6  1  Unit 7,726.33 kg
5 CC + 9  1  Unit 8,641.07 kg
6 STUB DD  1  Unit 730.12 kg
</t>
  </si>
  <si>
    <t>198.PO/PPN/XI/2017
15 Nopember 2017</t>
  </si>
  <si>
    <t>147
25 Agustus 2017</t>
  </si>
  <si>
    <t xml:space="preserve">1. Besi Polos 8 mm SNI A =800
2. Besi Polos 10 mm A SNI =1250 
3. Besi Ulir 16 mm SNI = 1800
4. Besi Ulir 19 mm SNI =100
</t>
  </si>
  <si>
    <t>ND No. 078/DAN.02.02/PPN/2017, 15 Nopember 2017 ttg Pengadaan Fitting, Accessories.
Surat Penawaran ke PT Iradat No. 1667/DAN.02.02/PPN/2017, 16 Nopember 2017
Penawaran PT Iradat:</t>
  </si>
  <si>
    <t>SUTT 150 kV Pasaman - Simpang Empat #Section 2 DAN GI 150 kV Simpang empat</t>
  </si>
  <si>
    <t>= Jumlah Nilai PO/Proyek</t>
  </si>
  <si>
    <t xml:space="preserve">ND. No. 035/DAN.02.02/PPN/2017, 12 Oktober 2017-Permohonan Pengadaan Fitting Insulator Set &amp; accessories GI Kalbar Tersebar
S Penawaran ke PT Iradat No. 1427/DAN.02.02/PPN/2017, 17 Oktobe 2017
Penawaran PT Iradat belum sesuai dengan BOQ yang diminta, menunggu revisi penawaran </t>
  </si>
  <si>
    <t>1645/DAN.02.02/PPN/XI/2017
14 Nopember 2017
Final PO 080</t>
  </si>
  <si>
    <t>Persentase</t>
  </si>
  <si>
    <t>Nilai</t>
  </si>
  <si>
    <t xml:space="preserve">PT. Samudera Kapuas Logistik
</t>
  </si>
  <si>
    <t>153
29 Agustus 2017</t>
  </si>
  <si>
    <t>Pengangkutan Material Konduktor ACSR 240 mm2, GSW 55 mm2 (PT Voksel)</t>
  </si>
  <si>
    <t>CV. Saka</t>
  </si>
  <si>
    <t>191.PO/PPN/XI/2017
14 Nopember 2017</t>
  </si>
  <si>
    <t>Rekondisi Potong Bak &amp; Pasang Crane 5 ton Truck Nissan B 9631 JQ</t>
  </si>
  <si>
    <t>1. Glass Insulator (Normal Type) F12/146 DC, Breaking Load 120 kN: 12.276 pcs
2. Glass Insulator (Normal Type) F12/170 DC, Breaking Load 210 kN: 3.204 pcs</t>
  </si>
  <si>
    <t xml:space="preserve">ND No. 080/DAN.02.02/PPN/2017, 20 Nopember 2017 Permohonan Pengadaan Insulator SUTT 150 kV Kasongan-Kuala Kurun Sec -1
</t>
  </si>
  <si>
    <t>= belum PO (9)</t>
  </si>
  <si>
    <t>-&gt;transportasi</t>
  </si>
  <si>
    <t>199.PO/PPN/XI/2017
22 Nopember 2017</t>
  </si>
  <si>
    <t xml:space="preserve">A GI 150 kV SAMBAS    
1. Single Tension lxAAAC  1000mm2,  16 mm Couple, W/  Ubolt,  Sci, for Main  Busbar             
   12 Set
2. Single Suspension  lxAAAC  1000mm2,  16 mm Couple, W/  Ubolt, Sci,  for Main Busbar: 6 set
3. Single Tension lxAAAC 400mm2,  16 mm Couple, W/  Ubolt,  Sci,  for Branch  Busbar: 6 Set
4. Single Suspension  lxAAAC 400mm2, 16 mm Couple, W/  Ubolt, Sci, for Branch Busbar: 3 Set
5. Earthware Tension for SGW 55 mm2 (SDI0026-A): 8 Set
6 Porcelain  Disc Insulator  120  kN - Fog Type (cd. 450 mm) (CU4218-000): 324 set
7. Elbow connector  lxAAAC 400mm2 to Palm Terminal 200 8x14 space 50 (for CB): 3 set
8. Straight connector  lxAAAC 400mm2 to Palm Terminal 200 8x14 Space 50 (for CB)                                                                                        
   3 Set
9. Tee connector Bolted Type lxAAAC 400mm2 to Stud  OD. 50 (for DS): 4 set               
10. Straight connector Bolted Type lxAAAC 400mm2 to Stud OD.50 (for DS): 2 set         
11. Straight connector Bolted Type lxAAAC 400mm2 to Palm Terminal  100 4x14 Space 50 (for CT): 6 Set
12. Tee connector Bolted Type lxAAAC 400mm2 to Palm Terminal 100 4x14 Space 50 (for LA): 3 set                                                                  
13. Paralallel Groove Clamp AAAC  400mm2: 3 set                                                     
14. Tee Connector Bolted Type lxl000mm2  200CRS To lxAAAC 400mm2: 6 set 
15. Tee Connector Bolted Type lxAAAC 400mm2 To lxAAAC 400mm2: 3 set     
</t>
  </si>
  <si>
    <t xml:space="preserve">A GI 150 kV Kota Baru
1. Single Tension lxAAAC 630mm2, 16 mm Couple, W/ Ubolt,  Sci, for Main Busbar: 12 set
2. Single Suspension  lxAAAC 630mm2, 16 mm Couple, W/ Ubolt, Sci, for Main  Busbar
: 6 set
3. Single Tension lxAAAC 400mm2, 16 mm Couple, W/ Ubolt, Sci, for Branch  Busbar
 6 Set
4 Single Suspension  lxAAAC 400mm2, 16 mm Couple, W/ Ubolt, Sci, for Branch  Busbar: 3 Set
5 Earthware Tension for SGW 55 mm2 (SDI0026-A): 8 Set
6 Porcelain Disc Insulator 120 kN - Fog Type (cd. 450 mm) (CU4218-000): 324 Set
7 Elbow connector lxAAAC 400mm2 to Palm Terminal 200 Bx14 space 50 (for CB): 3 Set
8 Straight connector lxAAAC 400mm2 to Palm Terminal 200 8x14 Space 50 (for CB)
   : 3 Set
9. Tee connector Bolted Type lxAAAC 400mm2 to Stud OD. SO (for DS): 4 Set
10. Straight connector Bolted Type lxAAAC 400mm2 to Stud OD. 50 (for DS) :  2 Set
11 Straight connector Bolted Type lxAAAC 400mm2 to Palm Terminal 100 4xl4 Space  50 (for CT): 6 Set
12. Tee connector Bolted Type lxAAAC 400mm2 to Palm Terminal 100 4x14 Space 50 (for LA): 3 Set
13  Parallel  Groove Clamp AAAC 400mm2: 3 Set
14. Tee Connector Bolted Type lx630mm2 200CRS To lxAAAC 400mm2: 6 Set
15 Tee Connector Bolted Type lxAAAC 400mm2 To lxAAAC 400mm2: 3 Set
</t>
  </si>
  <si>
    <t>S No. 1553 tanggal 30 Oktober Revisi PO 091 tanggal 12 Juni 2017
(revisi PO 91)</t>
  </si>
  <si>
    <t>Revisi PO 115
31 Juli 2017</t>
  </si>
  <si>
    <t xml:space="preserve">Penggantian High Voltage CB Three Pole menjadi High Voltage CB Single Pole beserta Kelengkapan SLO pada GI PLTMG Arun 184 MW </t>
  </si>
  <si>
    <t>0027.PJ/DAN.02.02/UIPKITSUM/2017
6 Oktober 2017</t>
  </si>
  <si>
    <t>ND No. 083/DAN.02.02/PPN/2017 tanggal 24 Nopember 2017 perihal Permohonan Relay dan Jasa Instalasi</t>
  </si>
  <si>
    <t>1. Material:
    a. Relay Backup Protection Unit 9 Set
    b. Relay Trip Circuit Supervision 54 Set
2. Pekerjaan Jasa
    a. Biaya Instalasi (engineering, integrasi SAS dan commissioning)</t>
  </si>
  <si>
    <t>ND No. 061/DAN.02.02/PPN/2017, 6 Nopember 2017, Pengadaan Fitting Insulator T/L Kasongan
Sudah negosiasi harga</t>
  </si>
  <si>
    <t>ND No. 062/DAN.02.02/PPN/2017, 6 Nopember 2017
sudah negosiasi harga</t>
  </si>
  <si>
    <t>ND No. 077/DAN.02.02/PPN/2017, 15 Nopember 2017 ttg Pengadaan Fitting, Accessories.
Surat Penawaran ke PT Voksel No. 1668/DAN.02.02/PPN/2017, 16 Nopember 2017
sudah negosiasi harga</t>
  </si>
  <si>
    <t>ND No. 076/DAN.02.02/PPN/2017, 15 Nopember 2017 ttg Pengadaan Fitting, Accessories.
Surat Penawaran ke PT Kentjana No. 1669/DAN.02.02/PPN/2017, 16 Nopember 2017
Penawaran PT Kentjana: 046/KSI/XI/2017, 23 Nopember 2017</t>
  </si>
  <si>
    <t>-&gt; Packing Loading Unloading</t>
  </si>
  <si>
    <t>l Steel Structure Support :
1. 150 kV DS/DSE Support - H  = 10 unit 611.82 kg
2 150  kV CT Support-H=2.l  m Unit 12 101.35 1,216.20
3 150  kV CVT Support-H=2.I  m Unit 6 104.03 624.18
4 150  kV SA Support - H = Unit 6 189.31 1,135.86
Anchor  Bolt For Support :
1. Anchor  Bolt M25x660  For - DS/DSE 60 pcs, 3.75 kg   
2 Anchor  Bolt M25x660  For CT Pcs 48 3.75 pcs 180.00
3 Anchor  Bolt M25x660  For CVT PCS 24 3.75 pcs 90.00
4 Anchor  Bolt M25x660  For SA Pcs 24 3.75 pcs 90.00</t>
  </si>
  <si>
    <t xml:space="preserve">1. Supply IED Main Line protection on GI  Kenjeran  and GlS Ujung Existing protection  panel that comprising minimum: line Diff relay, Autoreclose &amp; synchrocheck-1 set independent or integrated with other relay, complete with direct fiber module: 2 set
2. Supply direct fiber module for line diferential relay GE L90 Existing on GIS Kedinding, 2 set
</t>
  </si>
  <si>
    <t>176.PO/PPN/X/2017
19 Oktober 2017</t>
  </si>
  <si>
    <t>PT. Karya Adikita Galvanized</t>
  </si>
  <si>
    <t xml:space="preserve">Nota Dinas No. 086/DAN.02.02/PPN/2017, 24 Nopember 2017
</t>
  </si>
  <si>
    <t>Insulator 120 kN Normal Type, 28.440 pcs</t>
  </si>
  <si>
    <r>
      <rPr>
        <b/>
        <sz val="10"/>
        <rFont val="Arial"/>
        <family val="2"/>
      </rPr>
      <t xml:space="preserve">FITTING &amp; ACCESSORIES KONDUKTOR PHASA DAN KAWAT TANAH </t>
    </r>
    <r>
      <rPr>
        <sz val="10"/>
        <rFont val="Arial"/>
        <family val="2"/>
      </rPr>
      <t xml:space="preserve">  
a Suspension set untuk GSW 55 mm², lengkap dengan armour rods  37.00  Set
b Suspension set untuk OPGW 60 mm², lengkap dengan armour rods  37.00  Set
c Tension set for GSW 55 mm²  85.00  Set
d Tension set for OPGW 60 mm²  85.00  Set
e Stockbridge type Vibration Damper untuk ACSR 240/40 mm²  3,300.00  Bh
f Stockbridge type Vibration Damper untuk GSW 55 mm²  275.00  Bh
g Stockbridge type Vibration Damper untuk OPGW 60 mm²  275.00  Bh
h Compression midspan joint untuk ACSR 240/40 mm²  208.00  Bh
i Compression midspan joint untuk GSW 55 mm²  18.00  Bh
j Junction Box untuk OPGW 60 mm², lengkap dengan mounting clamp  9.00  Bh
k Repair sleeve untuk ACSR 240 mm²  13.00  Bh
l Line conductor spacer (jumper) 200 mm untuk ACSR 240 mm²  1,020.00  Bh
m Line conductor spacer (span) 400 mm untuk ACSR 240/40 mm²  4,254.00  Bh
</t>
    </r>
    <r>
      <rPr>
        <b/>
        <sz val="10"/>
        <rFont val="Arial"/>
        <family val="2"/>
      </rPr>
      <t xml:space="preserve">
HARDWARE AND FITTING </t>
    </r>
    <r>
      <rPr>
        <sz val="10"/>
        <rFont val="Arial"/>
        <family val="2"/>
      </rPr>
      <t xml:space="preserve">      
a Single suspension set lengkap clamp, arching Horn, armour rods, untuk 2 x ACSR 240/40 mm²  186.00  Set
b Double suspension set lengkap clamp, arching horn, armour rods, untuk 2 x ACSR 240/40 mm²   36.00  Set
c Single tension set lengkap clamp, arching horn untuk 2 x ACSR 240/40 mm²
  6.00  Set
d Double tension set lengkap clamp, arching  horn untuk 2 x ACSR 240/40 mm² 
  1,014.00  Set
e Single tension inverted set lengkap clamp, arching  horn, untuk 2 x ACSR 240/40 mm² , 6 set
f Jumper insulator set lengkap clamp, untuk 2 x ACSR 240/40 mm², 72 set 
</t>
    </r>
  </si>
  <si>
    <t xml:space="preserve">1. GSW 55mm2, 34,284  m
2. OPGW 60 mm2 (24 cores), 34,284  m
</t>
  </si>
  <si>
    <t xml:space="preserve">1  GSW 55mm2, 60,000  m
2  OPGW 70 mm2, 12 Pair (24 cores), 60,000  m
</t>
  </si>
  <si>
    <t xml:space="preserve">A ACSR240/40   
 1 Single suspension for 2xACSR 240/40, incl AR 616 Set
 2 Double Suspension for 2xACSR 240/40, incl AR 190 Set
 3 Single Tension for 2xACSR 240/40 156 Set
 4 Double Tension for 2xACSR 240/40 54 Set
 5 Inverse Single Tension for 2xACSR 240/40 3 Set
 6 Jumper Support Suspension for 2xACSR 240/40 27 Set
 7 Comp. Midspan Joint for "Hawk" ACSR 240/40 293 Set
 8 Twin Spacer Damper 400 CRS 5285 Set
 9 Light Weight Spacer Jumper 200CRS 209 Set
 10 Comp. Repair Sleeve for "Hawk" ACSR 240/40 15 Set
B OPGW   
 1 Coyote Joint Box for OPGW 16 Set
 2 Suspension OPGW 70 RHL, incl AR 128 Set
 3 Tension OPGW 70 RHL. Downlead Clamp 59 Set
 4 Vibration damper for OPGW 70 RHL, incl AR 307 Buah
C GSW55   
 1 Vibration Damper for GSW 55 307 Buah
 2 Compression Midspant joint for GSW 55 30 Buah
 3 Earthwire Suspension GSW 55, incl AR 127 Set
 4 Earthwire Tension GSW 55 60 Set
</t>
  </si>
  <si>
    <t>UD. Mytrijaya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</si>
</sst>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1" formatCode="_(* #,##0_);_(* \(#,##0\);_(* &quot;-&quot;_);_(@_)"/>
    <numFmt numFmtId="44" formatCode="_(&quot;$&quot;* #,##0.00_);_(&quot;$&quot;* \(#,##0.00\);_(&quot;$&quot;* &quot;-&quot;??_);_(@_)"/>
    <numFmt numFmtId="43" formatCode="_(* #,##0.00_);_(* \(#,##0.00\);_(* &quot;-&quot;??_);_(@_)"/>
    <numFmt numFmtId="164" formatCode="_-&quot;Rp&quot;* #,##0_-;\-&quot;Rp&quot;* #,##0_-;_-&quot;Rp&quot;* &quot;-&quot;_-;_-@_-"/>
    <numFmt numFmtId="165" formatCode="_-* #,##0_-;\-* #,##0_-;_-* &quot;-&quot;_-;_-@_-"/>
    <numFmt numFmtId="166" formatCode="_-&quot;Rp&quot;* #,##0.00_-;\-&quot;Rp&quot;* #,##0.00_-;_-&quot;Rp&quot;* &quot;-&quot;??_-;_-@_-"/>
    <numFmt numFmtId="167" formatCode="_-* #,##0.00_-;\-* #,##0.00_-;_-* &quot;-&quot;??_-;_-@_-"/>
    <numFmt numFmtId="168" formatCode="_(&quot;Rp&quot;* #,##0.00_);_(&quot;Rp&quot;* \(#,##0.00\);_(&quot;Rp&quot;* &quot;-&quot;??_);_(@_)"/>
    <numFmt numFmtId="169" formatCode="&quot;Rp.&quot;\ #,##0_);[Red]\(&quot;Rp.&quot;\ #,##0\)"/>
    <numFmt numFmtId="170" formatCode="_-* #,##0\ _D_M_-;\-* #,##0\ _D_M_-;_-* &quot;-&quot;\ _D_M_-;_-@_-"/>
    <numFmt numFmtId="171" formatCode="#,##0.00;[Red]#,##0.00"/>
    <numFmt numFmtId="172" formatCode="&quot;$&quot;#,##0\ ;\(&quot;$&quot;#,##0\)"/>
    <numFmt numFmtId="173" formatCode="_-* #,##0.00\ &quot;€&quot;_-;\-* #,##0.00\ &quot;€&quot;_-;_-* &quot;-&quot;??\ &quot;€&quot;_-;_-@_-"/>
    <numFmt numFmtId="174" formatCode="_-* #,##0\ _€_-;\-* #,##0\ _€_-;_-* &quot;-&quot;\ _€_-;_-@_-"/>
    <numFmt numFmtId="175" formatCode="_-* #,##0_-;* \(#,##0\)_-;_-* &quot;-&quot;??_-;_-@_-"/>
    <numFmt numFmtId="176" formatCode="_-* #,##0\ &quot;€&quot;_-;\-* #,##0\ &quot;€&quot;_-;_-* &quot;-&quot;\ &quot;€&quot;_-;_-@_-"/>
    <numFmt numFmtId="177" formatCode="_(* #,##0.0_);_(* \(#,##0.0\);_(* &quot;-&quot;??_);_(@_)"/>
    <numFmt numFmtId="178" formatCode="#,##0\ &quot;DM&quot;;\-#,##0\ &quot;DM&quot;"/>
    <numFmt numFmtId="179" formatCode="_(&quot;Rp&quot;* #,##0_);_(&quot;Rp&quot;* \(#,##0\);_(&quot;Rp&quot;* &quot;-&quot;??_);_(@_)"/>
    <numFmt numFmtId="180" formatCode="[$-421]dd\ mmmm\ yyyy;@"/>
    <numFmt numFmtId="181" formatCode="_-[$Rp-421]* #,##0_-;\-[$Rp-421]* #,##0_-;_-[$Rp-421]* &quot;-&quot;_-;_-@_-"/>
    <numFmt numFmtId="182" formatCode="_ * #,##0.00_ ;_ * \-#,##0.00_ ;_ * &quot;-&quot;??_ ;_ @_ "/>
    <numFmt numFmtId="183" formatCode="_-[$Rp-421]* #,##0.00_-;\-[$Rp-421]* #,##0.00_-;_-[$Rp-421]* &quot;-&quot;??_-;_-@_-"/>
    <numFmt numFmtId="184" formatCode="_-[$Rp-421]* #,##0.00_-;\-[$Rp-421]* #,##0.00_-;_-[$Rp-421]* &quot;-&quot;_-;_-@_-"/>
    <numFmt numFmtId="185" formatCode="&quot;Rp&quot;#,##0"/>
  </numFmts>
  <fonts count="8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0"/>
      <name val="Arial"/>
      <family val="2"/>
    </font>
    <font>
      <sz val="8"/>
      <name val="Arial"/>
      <family val="2"/>
    </font>
    <font>
      <b/>
      <sz val="12"/>
      <name val="Arial"/>
      <family val="2"/>
    </font>
    <font>
      <sz val="12"/>
      <name val="Arial"/>
      <family val="2"/>
    </font>
    <font>
      <sz val="11"/>
      <color indexed="8"/>
      <name val="Calibri"/>
      <family val="2"/>
    </font>
    <font>
      <sz val="12"/>
      <color indexed="8"/>
      <name val="Calibri"/>
      <family val="2"/>
    </font>
    <font>
      <b/>
      <i/>
      <sz val="24"/>
      <color indexed="49"/>
      <name val="Arial Narrow"/>
      <family val="2"/>
    </font>
    <font>
      <sz val="8"/>
      <name val="Times New Roman"/>
      <family val="1"/>
    </font>
    <font>
      <sz val="11"/>
      <color indexed="8"/>
      <name val="Calibri"/>
      <family val="2"/>
    </font>
    <font>
      <sz val="10"/>
      <name val="MS Serif"/>
      <family val="2"/>
    </font>
    <font>
      <sz val="9"/>
      <name val="Helv"/>
      <family val="2"/>
    </font>
    <font>
      <sz val="10"/>
      <name val="MS Sans Serif"/>
      <family val="2"/>
    </font>
    <font>
      <sz val="10"/>
      <color indexed="16"/>
      <name val="MS Serif"/>
      <family val="2"/>
    </font>
    <font>
      <b/>
      <sz val="8"/>
      <name val="MS Sans Serif"/>
      <family val="2"/>
    </font>
    <font>
      <b/>
      <sz val="14"/>
      <name val="Helv"/>
      <family val="2"/>
    </font>
    <font>
      <sz val="12"/>
      <name val="Times New Roman"/>
      <family val="1"/>
    </font>
    <font>
      <sz val="12"/>
      <color indexed="8"/>
      <name val="Calibri"/>
      <family val="2"/>
    </font>
    <font>
      <sz val="8"/>
      <name val="Wingdings"/>
      <charset val="2"/>
    </font>
    <font>
      <b/>
      <i/>
      <sz val="18"/>
      <color indexed="28"/>
      <name val="AngsanaUPC"/>
      <family val="1"/>
    </font>
    <font>
      <sz val="8"/>
      <name val="MS Sans Serif"/>
      <family val="2"/>
    </font>
    <font>
      <b/>
      <sz val="8"/>
      <color indexed="8"/>
      <name val="Helv"/>
      <family val="2"/>
    </font>
    <font>
      <sz val="24"/>
      <color indexed="13"/>
      <name val="Helv"/>
      <family val="2"/>
    </font>
    <font>
      <sz val="14"/>
      <name val="Cordia New"/>
      <family val="2"/>
    </font>
    <font>
      <b/>
      <sz val="14"/>
      <name val="Arial"/>
      <family val="2"/>
    </font>
    <font>
      <sz val="10"/>
      <name val="Arial Narrow"/>
      <family val="2"/>
    </font>
    <font>
      <sz val="10"/>
      <color indexed="63"/>
      <name val="Arial"/>
      <family val="2"/>
    </font>
    <font>
      <sz val="11"/>
      <color theme="1"/>
      <name val="Calibri"/>
      <family val="2"/>
      <scheme val="minor"/>
    </font>
    <font>
      <sz val="11"/>
      <color indexed="8"/>
      <name val="Calibri"/>
      <family val="2"/>
      <scheme val="minor"/>
    </font>
    <font>
      <sz val="12"/>
      <color theme="1"/>
      <name val="Calibri"/>
      <family val="2"/>
      <scheme val="minor"/>
    </font>
    <font>
      <u/>
      <sz val="10"/>
      <color theme="10"/>
      <name val="Arial"/>
      <family val="2"/>
    </font>
    <font>
      <sz val="10"/>
      <color theme="1"/>
      <name val="Arial"/>
      <family val="2"/>
    </font>
    <font>
      <sz val="10"/>
      <color rgb="FF222222"/>
      <name val="Arial"/>
      <family val="2"/>
    </font>
    <font>
      <sz val="9"/>
      <name val="Helv"/>
      <charset val="134"/>
    </font>
    <font>
      <sz val="10"/>
      <color indexed="16"/>
      <name val="MS Serif"/>
      <family val="1"/>
    </font>
    <font>
      <b/>
      <sz val="14"/>
      <name val="Helv"/>
      <charset val="134"/>
    </font>
    <font>
      <sz val="10"/>
      <name val="MS Serif"/>
      <family val="1"/>
    </font>
    <font>
      <sz val="24"/>
      <color indexed="13"/>
      <name val="Helv"/>
      <charset val="134"/>
    </font>
    <font>
      <b/>
      <sz val="8"/>
      <color indexed="8"/>
      <name val="Helv"/>
      <charset val="134"/>
    </font>
    <font>
      <sz val="9"/>
      <color indexed="81"/>
      <name val="Tahoma"/>
      <family val="2"/>
    </font>
    <font>
      <b/>
      <sz val="9"/>
      <color indexed="81"/>
      <name val="Tahoma"/>
      <family val="2"/>
    </font>
    <font>
      <u/>
      <sz val="12"/>
      <color theme="10"/>
      <name val="Calibri"/>
      <family val="2"/>
      <scheme val="minor"/>
    </font>
    <font>
      <u/>
      <sz val="11"/>
      <color theme="10"/>
      <name val="Calibri"/>
      <family val="2"/>
      <scheme val="minor"/>
    </font>
    <font>
      <sz val="11"/>
      <color theme="1"/>
      <name val="Calibri"/>
      <family val="2"/>
    </font>
    <font>
      <u/>
      <sz val="10"/>
      <color theme="10"/>
      <name val="Arial"/>
    </font>
    <font>
      <sz val="11"/>
      <color indexed="8"/>
      <name val="Calibri"/>
      <charset val="134"/>
    </font>
    <font>
      <sz val="10"/>
      <name val="Arial"/>
      <charset val="134"/>
    </font>
    <font>
      <sz val="12"/>
      <name val="Arial"/>
      <charset val="134"/>
    </font>
    <font>
      <sz val="12"/>
      <color indexed="8"/>
      <name val="Calibri"/>
      <charset val="134"/>
    </font>
    <font>
      <sz val="11"/>
      <color indexed="8"/>
      <name val="Calibri"/>
      <charset val="1"/>
    </font>
    <font>
      <sz val="8"/>
      <name val="Times New Roman"/>
      <charset val="134"/>
    </font>
    <font>
      <b/>
      <i/>
      <sz val="24"/>
      <color indexed="49"/>
      <name val="Arial Narrow"/>
      <charset val="134"/>
    </font>
    <font>
      <b/>
      <sz val="8"/>
      <name val="MS Sans Serif"/>
      <charset val="134"/>
    </font>
    <font>
      <sz val="8"/>
      <name val="Arial"/>
      <charset val="134"/>
    </font>
    <font>
      <b/>
      <sz val="10"/>
      <name val="Arial"/>
      <charset val="134"/>
    </font>
    <font>
      <b/>
      <sz val="12"/>
      <name val="Arial"/>
      <charset val="134"/>
    </font>
    <font>
      <sz val="10"/>
      <color indexed="16"/>
      <name val="MS Serif"/>
      <charset val="134"/>
    </font>
    <font>
      <sz val="10"/>
      <name val="MS Serif"/>
      <charset val="134"/>
    </font>
    <font>
      <sz val="12"/>
      <name val="Times New Roman"/>
      <charset val="134"/>
    </font>
    <font>
      <sz val="8"/>
      <name val="MS Sans Serif"/>
      <charset val="134"/>
    </font>
    <font>
      <u/>
      <sz val="10"/>
      <color theme="10"/>
      <name val="Arial"/>
      <charset val="134"/>
    </font>
    <font>
      <u/>
      <sz val="12"/>
      <color theme="10"/>
      <name val="Calibri"/>
      <charset val="134"/>
      <scheme val="minor"/>
    </font>
    <font>
      <u/>
      <sz val="11"/>
      <color theme="10"/>
      <name val="Calibri"/>
      <charset val="134"/>
      <scheme val="minor"/>
    </font>
    <font>
      <sz val="11"/>
      <color theme="1"/>
      <name val="Calibri"/>
      <charset val="134"/>
      <scheme val="minor"/>
    </font>
    <font>
      <sz val="12"/>
      <color theme="1"/>
      <name val="Calibri"/>
      <charset val="134"/>
      <scheme val="minor"/>
    </font>
    <font>
      <sz val="11"/>
      <color theme="1"/>
      <name val="Calibri"/>
      <charset val="134"/>
    </font>
    <font>
      <sz val="11"/>
      <color theme="1"/>
      <name val="Calibri"/>
      <charset val="1"/>
      <scheme val="minor"/>
    </font>
    <font>
      <sz val="11"/>
      <color theme="1"/>
      <name val="Calibri"/>
      <charset val="1"/>
    </font>
    <font>
      <sz val="10"/>
      <color indexed="8"/>
      <name val="Arial"/>
      <family val="2"/>
    </font>
    <font>
      <sz val="11"/>
      <color theme="1"/>
      <name val="Calibri"/>
      <family val="2"/>
      <charset val="1"/>
      <scheme val="minor"/>
    </font>
    <font>
      <sz val="8"/>
      <name val="Helv"/>
    </font>
    <font>
      <b/>
      <sz val="10"/>
      <name val="Arial Narrow"/>
      <family val="2"/>
    </font>
    <font>
      <sz val="10"/>
      <color rgb="FF00B050"/>
      <name val="Arial"/>
      <family val="2"/>
    </font>
    <font>
      <sz val="10"/>
      <name val="Calibri"/>
      <family val="2"/>
    </font>
    <font>
      <sz val="10"/>
      <name val="Arial"/>
    </font>
    <font>
      <sz val="11"/>
      <color indexed="8"/>
      <name val="Calibri"/>
      <charset val="134"/>
      <scheme val="minor"/>
    </font>
    <font>
      <b/>
      <sz val="11"/>
      <color theme="1"/>
      <name val="Arial"/>
      <family val="2"/>
    </font>
  </fonts>
  <fills count="1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3"/>
        <bgColor indexed="64"/>
      </patternFill>
    </fill>
    <fill>
      <patternFill patternType="solid">
        <fgColor indexed="43"/>
        <bgColor indexed="64"/>
      </patternFill>
    </fill>
    <fill>
      <patternFill patternType="darkVertical"/>
    </fill>
    <fill>
      <patternFill patternType="solid">
        <fgColor indexed="42"/>
        <bgColor indexed="64"/>
      </patternFill>
    </fill>
    <fill>
      <patternFill patternType="solid">
        <fgColor indexed="12"/>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FF0000"/>
        <bgColor indexed="64"/>
      </patternFill>
    </fill>
    <fill>
      <patternFill patternType="solid">
        <fgColor rgb="FFFFFF99"/>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4" tint="0.79998168889431442"/>
        <bgColor indexed="64"/>
      </patternFill>
    </fill>
  </fills>
  <borders count="64">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double">
        <color indexed="8"/>
      </top>
      <bottom style="thin">
        <color indexed="8"/>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37758">
    <xf numFmtId="0" fontId="0" fillId="0" borderId="0"/>
    <xf numFmtId="2" fontId="10" fillId="0" borderId="1"/>
    <xf numFmtId="2" fontId="10" fillId="0" borderId="1"/>
    <xf numFmtId="0" fontId="17" fillId="2" borderId="2">
      <alignment horizontal="centerContinuous" vertical="top"/>
    </xf>
    <xf numFmtId="0" fontId="17" fillId="2" borderId="2">
      <alignment horizontal="centerContinuous" vertical="top"/>
    </xf>
    <xf numFmtId="0" fontId="18" fillId="0" borderId="0">
      <alignment horizontal="center" wrapText="1"/>
      <protection locked="0"/>
    </xf>
    <xf numFmtId="0" fontId="10" fillId="0" borderId="0" applyNumberFormat="0" applyFont="0" applyFill="0" applyBorder="0" applyAlignment="0" applyProtection="0">
      <alignment horizontal="left" vertical="top"/>
    </xf>
    <xf numFmtId="169" fontId="10" fillId="0" borderId="0" applyFill="0" applyBorder="0" applyAlignment="0"/>
    <xf numFmtId="43" fontId="15"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170"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19" fillId="0" borderId="0" applyFont="0" applyFill="0" applyBorder="0" applyAlignment="0" applyProtection="0"/>
    <xf numFmtId="41" fontId="38" fillId="0" borderId="0" applyFont="0" applyFill="0" applyBorder="0" applyAlignment="0" applyProtection="0"/>
    <xf numFmtId="41" fontId="9" fillId="0" borderId="0" applyFont="0" applyFill="0" applyBorder="0" applyAlignment="0" applyProtection="0"/>
    <xf numFmtId="165" fontId="15" fillId="0" borderId="0" applyFont="0" applyFill="0" applyBorder="0" applyAlignment="0" applyProtection="0"/>
    <xf numFmtId="165" fontId="37" fillId="0" borderId="0" applyFont="0" applyFill="0" applyBorder="0" applyAlignment="0" applyProtection="0"/>
    <xf numFmtId="165" fontId="19" fillId="0" borderId="0" applyFont="0" applyFill="0" applyBorder="0" applyAlignment="0" applyProtection="0"/>
    <xf numFmtId="41" fontId="38"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41" fontId="39" fillId="0" borderId="0" applyFont="0" applyFill="0" applyBorder="0" applyAlignment="0" applyProtection="0"/>
    <xf numFmtId="165"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71" fontId="10" fillId="0" borderId="0" applyFont="0" applyFill="0" applyBorder="0" applyAlignment="0" applyProtection="0"/>
    <xf numFmtId="167"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71" fontId="10" fillId="0" borderId="0" applyFont="0" applyFill="0" applyBorder="0" applyAlignment="0" applyProtection="0"/>
    <xf numFmtId="167" fontId="19" fillId="0" borderId="0" applyFont="0" applyFill="0" applyBorder="0" applyAlignment="0" applyProtection="0"/>
    <xf numFmtId="43" fontId="38"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167" fontId="19" fillId="0" borderId="0" applyFont="0" applyFill="0" applyBorder="0" applyAlignment="0" applyProtection="0"/>
    <xf numFmtId="43" fontId="38"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167" fontId="15" fillId="0" borderId="0" applyFont="0" applyFill="0" applyBorder="0" applyAlignment="0" applyProtection="0"/>
    <xf numFmtId="43" fontId="37" fillId="0" borderId="0" applyFont="0" applyFill="0" applyBorder="0" applyAlignment="0" applyProtection="0"/>
    <xf numFmtId="3" fontId="10" fillId="0" borderId="0" applyFont="0" applyFill="0" applyBorder="0" applyAlignment="0" applyProtection="0"/>
    <xf numFmtId="0" fontId="17" fillId="2" borderId="2">
      <alignment horizontal="centerContinuous" vertical="top"/>
    </xf>
    <xf numFmtId="0" fontId="20" fillId="0" borderId="0" applyNumberFormat="0" applyAlignment="0">
      <alignment horizontal="left"/>
    </xf>
    <xf numFmtId="166" fontId="19" fillId="0" borderId="0" applyFont="0" applyFill="0" applyBorder="0" applyAlignment="0" applyProtection="0"/>
    <xf numFmtId="168" fontId="38" fillId="0" borderId="0" applyFont="0" applyFill="0" applyBorder="0" applyAlignment="0" applyProtection="0"/>
    <xf numFmtId="172" fontId="10" fillId="0" borderId="0" applyFont="0" applyFill="0" applyBorder="0" applyAlignment="0" applyProtection="0"/>
    <xf numFmtId="0" fontId="21" fillId="0" borderId="0"/>
    <xf numFmtId="0" fontId="21" fillId="0" borderId="3"/>
    <xf numFmtId="0" fontId="21" fillId="0" borderId="3"/>
    <xf numFmtId="0" fontId="10"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3" fillId="0" borderId="0" applyNumberFormat="0" applyAlignment="0">
      <alignment horizontal="left"/>
    </xf>
    <xf numFmtId="173" fontId="10" fillId="0" borderId="0" applyFont="0" applyFill="0" applyBorder="0" applyAlignment="0" applyProtection="0"/>
    <xf numFmtId="2" fontId="10" fillId="0" borderId="0" applyFont="0" applyFill="0" applyBorder="0" applyAlignment="0" applyProtection="0"/>
    <xf numFmtId="38" fontId="12" fillId="2" borderId="0" applyNumberFormat="0" applyBorder="0" applyAlignment="0" applyProtection="0"/>
    <xf numFmtId="0" fontId="13" fillId="0" borderId="4" applyNumberFormat="0" applyAlignment="0" applyProtection="0">
      <alignment horizontal="left" vertical="center"/>
    </xf>
    <xf numFmtId="0" fontId="13" fillId="0" borderId="5">
      <alignment horizontal="left" vertical="center"/>
    </xf>
    <xf numFmtId="0" fontId="13" fillId="0" borderId="5">
      <alignment horizontal="left" vertic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24" fillId="0" borderId="7">
      <alignment horizontal="center"/>
    </xf>
    <xf numFmtId="0" fontId="24" fillId="0" borderId="0">
      <alignment horizontal="center"/>
    </xf>
    <xf numFmtId="0" fontId="40" fillId="0" borderId="0" applyNumberFormat="0" applyFill="0" applyBorder="0" applyAlignment="0" applyProtection="0">
      <alignment vertical="top"/>
      <protection locked="0"/>
    </xf>
    <xf numFmtId="10" fontId="12" fillId="3" borderId="8" applyNumberFormat="0" applyBorder="0" applyAlignment="0" applyProtection="0"/>
    <xf numFmtId="10" fontId="12" fillId="3" borderId="8" applyNumberFormat="0" applyBorder="0" applyAlignment="0" applyProtection="0"/>
    <xf numFmtId="165" fontId="15" fillId="0" borderId="0" applyFont="0" applyFill="0" applyBorder="0" applyAlignment="0" applyProtection="0"/>
    <xf numFmtId="165" fontId="37" fillId="0" borderId="0" applyFont="0" applyFill="0" applyBorder="0" applyAlignment="0" applyProtection="0"/>
    <xf numFmtId="41" fontId="39" fillId="0" borderId="0" applyFont="0" applyFill="0" applyBorder="0" applyAlignment="0" applyProtection="0"/>
    <xf numFmtId="0" fontId="25" fillId="4" borderId="3"/>
    <xf numFmtId="0" fontId="25" fillId="4" borderId="3"/>
    <xf numFmtId="4" fontId="10" fillId="5" borderId="0">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74" fontId="10" fillId="0" borderId="0" applyFont="0" applyFill="0" applyBorder="0" applyAlignment="0" applyProtection="0"/>
    <xf numFmtId="175" fontId="10" fillId="0" borderId="0" applyFont="0" applyFill="0" applyBorder="0" applyProtection="0">
      <alignment horizontal="right"/>
    </xf>
    <xf numFmtId="176" fontId="10" fillId="0" borderId="0" applyFont="0" applyFill="0" applyBorder="0" applyAlignment="0" applyProtection="0"/>
    <xf numFmtId="173" fontId="10" fillId="0" borderId="0" applyFont="0" applyFill="0" applyBorder="0" applyAlignment="0" applyProtection="0"/>
    <xf numFmtId="3" fontId="14" fillId="0" borderId="0"/>
    <xf numFmtId="0" fontId="10" fillId="0" borderId="0"/>
    <xf numFmtId="0" fontId="10" fillId="0" borderId="0"/>
    <xf numFmtId="0" fontId="37" fillId="0" borderId="0"/>
    <xf numFmtId="0" fontId="10" fillId="0" borderId="0"/>
    <xf numFmtId="0" fontId="37"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9" fillId="0" borderId="0"/>
    <xf numFmtId="0" fontId="37" fillId="0" borderId="0"/>
    <xf numFmtId="0" fontId="37" fillId="0" borderId="0"/>
    <xf numFmtId="0" fontId="10" fillId="0" borderId="0"/>
    <xf numFmtId="0" fontId="10" fillId="0" borderId="0"/>
    <xf numFmtId="0" fontId="10" fillId="0" borderId="0"/>
    <xf numFmtId="0" fontId="9" fillId="0" borderId="0"/>
    <xf numFmtId="0" fontId="26" fillId="0" borderId="0"/>
    <xf numFmtId="0" fontId="9" fillId="0" borderId="0"/>
    <xf numFmtId="0" fontId="37"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27" fillId="0" borderId="0"/>
    <xf numFmtId="0" fontId="37" fillId="0" borderId="0"/>
    <xf numFmtId="0" fontId="37" fillId="0" borderId="0"/>
    <xf numFmtId="0" fontId="10" fillId="0" borderId="0"/>
    <xf numFmtId="0" fontId="37" fillId="0" borderId="0"/>
    <xf numFmtId="0" fontId="10" fillId="0" borderId="0"/>
    <xf numFmtId="0" fontId="16"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0" fillId="0" borderId="0"/>
    <xf numFmtId="0" fontId="39" fillId="0" borderId="0"/>
    <xf numFmtId="0" fontId="37" fillId="0" borderId="0"/>
    <xf numFmtId="0" fontId="37" fillId="0" borderId="0"/>
    <xf numFmtId="0" fontId="37" fillId="0" borderId="0"/>
    <xf numFmtId="14" fontId="18" fillId="0" borderId="0">
      <alignment horizontal="center" wrapText="1"/>
      <protection locked="0"/>
    </xf>
    <xf numFmtId="9" fontId="15" fillId="0" borderId="0" applyFont="0" applyFill="0" applyBorder="0" applyAlignment="0" applyProtection="0"/>
    <xf numFmtId="10"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16" fillId="0" borderId="0" applyFont="0" applyFill="0" applyBorder="0" applyAlignment="0" applyProtection="0"/>
    <xf numFmtId="9" fontId="3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9" fillId="0" borderId="0" applyFont="0" applyFill="0" applyBorder="0" applyAlignment="0" applyProtection="0"/>
    <xf numFmtId="0" fontId="28" fillId="6" borderId="0" applyNumberFormat="0" applyFont="0" applyBorder="0" applyAlignment="0">
      <alignment horizontal="center"/>
    </xf>
    <xf numFmtId="0" fontId="29" fillId="7" borderId="0"/>
    <xf numFmtId="0" fontId="21" fillId="0" borderId="0"/>
    <xf numFmtId="177" fontId="10" fillId="0" borderId="0" applyNumberFormat="0" applyFill="0" applyBorder="0" applyAlignment="0" applyProtection="0">
      <alignment horizontal="left"/>
    </xf>
    <xf numFmtId="0" fontId="28" fillId="1" borderId="5" applyNumberFormat="0" applyFont="0" applyAlignment="0">
      <alignment horizontal="center"/>
    </xf>
    <xf numFmtId="0" fontId="28" fillId="1" borderId="5" applyNumberFormat="0" applyFont="0" applyAlignment="0">
      <alignment horizontal="center"/>
    </xf>
    <xf numFmtId="0" fontId="30" fillId="0" borderId="0" applyNumberFormat="0" applyFill="0" applyBorder="0" applyAlignment="0">
      <alignment horizontal="center"/>
    </xf>
    <xf numFmtId="0" fontId="10" fillId="0" borderId="0"/>
    <xf numFmtId="40" fontId="31" fillId="0" borderId="0" applyBorder="0">
      <alignment horizontal="right"/>
    </xf>
    <xf numFmtId="0" fontId="21" fillId="0" borderId="3"/>
    <xf numFmtId="0" fontId="21" fillId="0" borderId="3"/>
    <xf numFmtId="0" fontId="32" fillId="8" borderId="0"/>
    <xf numFmtId="0" fontId="25" fillId="0" borderId="9"/>
    <xf numFmtId="0" fontId="25" fillId="0" borderId="3"/>
    <xf numFmtId="0" fontId="25" fillId="0" borderId="3"/>
    <xf numFmtId="4" fontId="10" fillId="0" borderId="0"/>
    <xf numFmtId="0" fontId="22" fillId="0" borderId="0" applyFont="0" applyFill="0" applyBorder="0" applyAlignment="0" applyProtection="0"/>
    <xf numFmtId="178" fontId="10" fillId="0" borderId="0" applyFont="0" applyFill="0" applyBorder="0" applyAlignment="0" applyProtection="0"/>
    <xf numFmtId="0" fontId="33" fillId="0" borderId="0"/>
    <xf numFmtId="0" fontId="10" fillId="0" borderId="0"/>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2" fontId="10" fillId="0" borderId="1"/>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7" fillId="2" borderId="2">
      <alignment horizontal="centerContinuous" vertical="top"/>
    </xf>
    <xf numFmtId="0" fontId="18" fillId="0" borderId="0">
      <alignment horizontal="center" wrapText="1"/>
      <protection locked="0"/>
    </xf>
    <xf numFmtId="0" fontId="18" fillId="0" borderId="0">
      <alignment horizontal="center" wrapText="1"/>
      <protection locked="0"/>
    </xf>
    <xf numFmtId="0" fontId="18" fillId="0" borderId="0">
      <alignment horizontal="center" wrapText="1"/>
      <protection locked="0"/>
    </xf>
    <xf numFmtId="0" fontId="10" fillId="0" borderId="0" applyNumberFormat="0" applyFont="0" applyFill="0" applyBorder="0" applyAlignment="0" applyProtection="0">
      <alignment horizontal="left" vertical="top"/>
    </xf>
    <xf numFmtId="0" fontId="10" fillId="0" borderId="0" applyNumberFormat="0" applyFont="0" applyFill="0" applyBorder="0" applyAlignment="0" applyProtection="0">
      <alignment horizontal="left" vertical="top"/>
    </xf>
    <xf numFmtId="0" fontId="10" fillId="0" borderId="0" applyNumberFormat="0" applyFont="0" applyFill="0" applyBorder="0" applyAlignment="0" applyProtection="0">
      <alignment horizontal="left" vertical="top"/>
    </xf>
    <xf numFmtId="169" fontId="10" fillId="0" borderId="0" applyFill="0" applyBorder="0" applyAlignment="0"/>
    <xf numFmtId="169" fontId="10" fillId="0" borderId="0" applyFill="0" applyBorder="0" applyAlignment="0"/>
    <xf numFmtId="169" fontId="10" fillId="0" borderId="0" applyFill="0" applyBorder="0" applyAlignment="0"/>
    <xf numFmtId="43"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0" fontId="46" fillId="0" borderId="0" applyNumberFormat="0" applyAlignment="0">
      <alignment horizontal="left"/>
    </xf>
    <xf numFmtId="0" fontId="46" fillId="0" borderId="0" applyNumberFormat="0" applyAlignment="0">
      <alignment horizontal="left"/>
    </xf>
    <xf numFmtId="0" fontId="46" fillId="0" borderId="0" applyNumberFormat="0" applyAlignment="0">
      <alignment horizontal="left"/>
    </xf>
    <xf numFmtId="0" fontId="46" fillId="0" borderId="0" applyNumberFormat="0" applyAlignment="0">
      <alignment horizontal="left"/>
    </xf>
    <xf numFmtId="166"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43" fillId="0" borderId="0"/>
    <xf numFmtId="0" fontId="43" fillId="0" borderId="0"/>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4" fillId="0" borderId="0" applyNumberFormat="0" applyAlignment="0">
      <alignment horizontal="left"/>
    </xf>
    <xf numFmtId="0" fontId="44" fillId="0" borderId="0" applyNumberFormat="0" applyAlignment="0">
      <alignment horizontal="left"/>
    </xf>
    <xf numFmtId="0" fontId="44" fillId="0" borderId="0" applyNumberFormat="0" applyAlignment="0">
      <alignment horizontal="left"/>
    </xf>
    <xf numFmtId="0" fontId="44" fillId="0" borderId="0" applyNumberFormat="0" applyAlignment="0">
      <alignment horizontal="left"/>
    </xf>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38" fontId="12" fillId="2" borderId="0" applyNumberFormat="0" applyBorder="0" applyAlignment="0" applyProtection="0"/>
    <xf numFmtId="38" fontId="12" fillId="2" borderId="0" applyNumberFormat="0" applyBorder="0" applyAlignment="0" applyProtection="0"/>
    <xf numFmtId="38" fontId="12" fillId="2" borderId="0" applyNumberFormat="0" applyBorder="0" applyAlignment="0" applyProtection="0"/>
    <xf numFmtId="0" fontId="13" fillId="0" borderId="4" applyNumberFormat="0" applyAlignment="0" applyProtection="0">
      <alignment horizontal="left" vertical="center"/>
    </xf>
    <xf numFmtId="0" fontId="13" fillId="0" borderId="4" applyNumberFormat="0" applyAlignment="0" applyProtection="0">
      <alignment horizontal="left" vertical="center"/>
    </xf>
    <xf numFmtId="0" fontId="13" fillId="0" borderId="4" applyNumberFormat="0" applyAlignment="0" applyProtection="0">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3" fillId="0" borderId="5">
      <alignment horizontal="left" vertic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11" fillId="0" borderId="6" applyNumberFormat="0" applyFill="0" applyBorder="0" applyAlignment="0" applyProtection="0">
      <alignment horizontal="center"/>
    </xf>
    <xf numFmtId="0" fontId="24" fillId="0" borderId="7">
      <alignment horizontal="center"/>
    </xf>
    <xf numFmtId="0" fontId="24" fillId="0" borderId="7">
      <alignment horizontal="center"/>
    </xf>
    <xf numFmtId="0" fontId="24" fillId="0" borderId="7">
      <alignment horizontal="center"/>
    </xf>
    <xf numFmtId="0" fontId="24" fillId="0" borderId="0">
      <alignment horizontal="center"/>
    </xf>
    <xf numFmtId="0" fontId="24" fillId="0" borderId="0">
      <alignment horizontal="center"/>
    </xf>
    <xf numFmtId="0" fontId="24" fillId="0" borderId="0">
      <alignment horizontal="center"/>
    </xf>
    <xf numFmtId="0" fontId="40" fillId="0" borderId="0" applyNumberFormat="0" applyFill="0" applyBorder="0" applyAlignment="0" applyProtection="0"/>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51"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0" fontId="12" fillId="3" borderId="8" applyNumberFormat="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0" fontId="45" fillId="4" borderId="3"/>
    <xf numFmtId="4" fontId="10" fillId="5" borderId="0">
      <protection locked="0"/>
    </xf>
    <xf numFmtId="4" fontId="10" fillId="5" borderId="0">
      <protection locked="0"/>
    </xf>
    <xf numFmtId="4" fontId="10" fillId="5" borderId="0">
      <protection locked="0"/>
    </xf>
    <xf numFmtId="3" fontId="14" fillId="0" borderId="0"/>
    <xf numFmtId="3" fontId="14" fillId="0" borderId="0"/>
    <xf numFmtId="3" fontId="14"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10" fillId="0" borderId="0"/>
    <xf numFmtId="0" fontId="10" fillId="0" borderId="0"/>
    <xf numFmtId="0" fontId="10"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9" fillId="0" borderId="0"/>
    <xf numFmtId="0" fontId="9" fillId="0" borderId="0"/>
    <xf numFmtId="0" fontId="9" fillId="0" borderId="0"/>
    <xf numFmtId="0" fontId="9" fillId="0" borderId="0"/>
    <xf numFmtId="0" fontId="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6" fillId="0" borderId="0"/>
    <xf numFmtId="0" fontId="26" fillId="0" borderId="0"/>
    <xf numFmtId="0" fontId="53" fillId="0" borderId="0"/>
    <xf numFmtId="0" fontId="53" fillId="0" borderId="0"/>
    <xf numFmtId="0" fontId="26" fillId="0" borderId="0"/>
    <xf numFmtId="0" fontId="9" fillId="0" borderId="0"/>
    <xf numFmtId="0" fontId="9" fillId="0" borderId="0"/>
    <xf numFmtId="0" fontId="9" fillId="0" borderId="0"/>
    <xf numFmtId="0" fontId="37" fillId="0" borderId="0"/>
    <xf numFmtId="0" fontId="37" fillId="0" borderId="0"/>
    <xf numFmtId="0" fontId="39" fillId="0" borderId="0"/>
    <xf numFmtId="0" fontId="39" fillId="0" borderId="0"/>
    <xf numFmtId="0" fontId="39" fillId="0" borderId="0"/>
    <xf numFmtId="0" fontId="39" fillId="0" borderId="0"/>
    <xf numFmtId="0" fontId="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53" fillId="0" borderId="0"/>
    <xf numFmtId="0" fontId="53" fillId="0" borderId="0"/>
    <xf numFmtId="0" fontId="16" fillId="0" borderId="0"/>
    <xf numFmtId="0" fontId="16" fillId="0" borderId="0"/>
    <xf numFmtId="0" fontId="9"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37" fillId="0" borderId="0"/>
    <xf numFmtId="0" fontId="37" fillId="0" borderId="0"/>
    <xf numFmtId="0" fontId="9" fillId="0" borderId="0"/>
    <xf numFmtId="0" fontId="9" fillId="0" borderId="0"/>
    <xf numFmtId="0" fontId="9"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9" fillId="0" borderId="0"/>
    <xf numFmtId="0" fontId="39" fillId="0" borderId="0"/>
    <xf numFmtId="0" fontId="37" fillId="0" borderId="0"/>
    <xf numFmtId="0" fontId="37" fillId="0" borderId="0"/>
    <xf numFmtId="0" fontId="39" fillId="0" borderId="0"/>
    <xf numFmtId="0" fontId="39" fillId="0" borderId="0"/>
    <xf numFmtId="0" fontId="37" fillId="0" borderId="0"/>
    <xf numFmtId="0" fontId="37" fillId="0" borderId="0"/>
    <xf numFmtId="0" fontId="10" fillId="0" borderId="0"/>
    <xf numFmtId="0" fontId="10" fillId="0" borderId="0"/>
    <xf numFmtId="0" fontId="10" fillId="0" borderId="0"/>
    <xf numFmtId="0" fontId="37" fillId="0" borderId="0"/>
    <xf numFmtId="0" fontId="37" fillId="0" borderId="0"/>
    <xf numFmtId="0" fontId="37" fillId="0" borderId="0"/>
    <xf numFmtId="0" fontId="39" fillId="0" borderId="0"/>
    <xf numFmtId="0" fontId="39" fillId="0" borderId="0"/>
    <xf numFmtId="0" fontId="37" fillId="0" borderId="0"/>
    <xf numFmtId="0" fontId="37" fillId="0" borderId="0"/>
    <xf numFmtId="0" fontId="39" fillId="0" borderId="0"/>
    <xf numFmtId="0" fontId="39" fillId="0" borderId="0"/>
    <xf numFmtId="0" fontId="37" fillId="0" borderId="0"/>
    <xf numFmtId="0" fontId="37" fillId="0" borderId="0"/>
    <xf numFmtId="0" fontId="39" fillId="0" borderId="0"/>
    <xf numFmtId="0" fontId="39" fillId="0" borderId="0"/>
    <xf numFmtId="0" fontId="37" fillId="0" borderId="0"/>
    <xf numFmtId="0" fontId="37" fillId="0" borderId="0"/>
    <xf numFmtId="0" fontId="39" fillId="0" borderId="0"/>
    <xf numFmtId="0" fontId="39" fillId="0" borderId="0"/>
    <xf numFmtId="0" fontId="37" fillId="0" borderId="0"/>
    <xf numFmtId="0" fontId="37" fillId="0" borderId="0"/>
    <xf numFmtId="0" fontId="39" fillId="0" borderId="0"/>
    <xf numFmtId="0" fontId="39"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10" fillId="0" borderId="0"/>
    <xf numFmtId="0" fontId="10"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7" fillId="0" borderId="0"/>
    <xf numFmtId="0" fontId="37" fillId="0" borderId="0"/>
    <xf numFmtId="0" fontId="3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14" fontId="18" fillId="0" borderId="0">
      <alignment horizontal="center" wrapText="1"/>
      <protection locked="0"/>
    </xf>
    <xf numFmtId="14" fontId="18" fillId="0" borderId="0">
      <alignment horizontal="center" wrapText="1"/>
      <protection locked="0"/>
    </xf>
    <xf numFmtId="14" fontId="18" fillId="0" borderId="0">
      <alignment horizontal="center" wrapText="1"/>
      <protection locked="0"/>
    </xf>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43" fillId="0" borderId="0"/>
    <xf numFmtId="0" fontId="43" fillId="0" borderId="0"/>
    <xf numFmtId="177" fontId="10" fillId="0" borderId="0" applyNumberFormat="0" applyFill="0" applyBorder="0" applyAlignment="0" applyProtection="0">
      <alignment horizontal="left"/>
    </xf>
    <xf numFmtId="177" fontId="10" fillId="0" borderId="0" applyNumberFormat="0" applyFill="0" applyBorder="0" applyAlignment="0" applyProtection="0">
      <alignment horizontal="left"/>
    </xf>
    <xf numFmtId="177" fontId="10" fillId="0" borderId="0" applyNumberFormat="0" applyFill="0" applyBorder="0" applyAlignment="0" applyProtection="0">
      <alignment horizontal="left"/>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28" fillId="1" borderId="5" applyNumberFormat="0" applyFont="0" applyAlignment="0">
      <alignment horizontal="center"/>
    </xf>
    <xf numFmtId="0" fontId="30" fillId="0" borderId="0" applyNumberFormat="0" applyFill="0" applyBorder="0" applyAlignment="0">
      <alignment horizontal="center"/>
    </xf>
    <xf numFmtId="0" fontId="30" fillId="0" borderId="0" applyNumberFormat="0" applyFill="0" applyBorder="0" applyAlignment="0">
      <alignment horizontal="center"/>
    </xf>
    <xf numFmtId="0" fontId="30" fillId="0" borderId="0" applyNumberFormat="0" applyFill="0" applyBorder="0" applyAlignment="0">
      <alignment horizontal="center"/>
    </xf>
    <xf numFmtId="40" fontId="48" fillId="0" borderId="0" applyBorder="0">
      <alignment horizontal="right"/>
    </xf>
    <xf numFmtId="40" fontId="48" fillId="0" borderId="0" applyBorder="0">
      <alignment horizontal="right"/>
    </xf>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3" fillId="0" borderId="3"/>
    <xf numFmtId="0" fontId="47" fillId="8" borderId="0"/>
    <xf numFmtId="0" fontId="47" fillId="8" borderId="0"/>
    <xf numFmtId="0" fontId="45" fillId="0" borderId="9"/>
    <xf numFmtId="0" fontId="45" fillId="0" borderId="9"/>
    <xf numFmtId="0" fontId="45" fillId="0" borderId="9"/>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0" fontId="45" fillId="0" borderId="3"/>
    <xf numFmtId="4" fontId="10" fillId="0" borderId="0"/>
    <xf numFmtId="4" fontId="10" fillId="0" borderId="0"/>
    <xf numFmtId="4" fontId="10" fillId="0" borderId="0"/>
    <xf numFmtId="0" fontId="10" fillId="0" borderId="0"/>
    <xf numFmtId="0" fontId="54" fillId="0" borderId="0" applyNumberFormat="0" applyFill="0" applyBorder="0" applyAlignment="0" applyProtection="0"/>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2" fontId="56" fillId="0" borderId="1"/>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1" fillId="2" borderId="2">
      <alignment horizontal="centerContinuous" vertical="top"/>
    </xf>
    <xf numFmtId="0" fontId="60" fillId="0" borderId="0">
      <alignment horizontal="center" wrapText="1"/>
      <protection locked="0"/>
    </xf>
    <xf numFmtId="0" fontId="60" fillId="0" borderId="0">
      <alignment horizontal="center" wrapText="1"/>
      <protection locked="0"/>
    </xf>
    <xf numFmtId="0" fontId="56" fillId="0" borderId="0" applyNumberFormat="0" applyFont="0" applyFill="0" applyBorder="0" applyAlignment="0" applyProtection="0">
      <alignment horizontal="left" vertical="top"/>
    </xf>
    <xf numFmtId="0" fontId="56" fillId="0" borderId="0" applyNumberFormat="0" applyFont="0" applyFill="0" applyBorder="0" applyAlignment="0" applyProtection="0">
      <alignment horizontal="left" vertical="top"/>
    </xf>
    <xf numFmtId="169" fontId="56" fillId="0" borderId="0" applyFill="0" applyBorder="0" applyAlignment="0"/>
    <xf numFmtId="169" fontId="56" fillId="0" borderId="0" applyFill="0" applyBorder="0" applyAlignment="0"/>
    <xf numFmtId="43" fontId="9"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6"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8" fillId="0" borderId="0" applyFont="0" applyFill="0" applyBorder="0" applyAlignment="0" applyProtection="0"/>
    <xf numFmtId="165" fontId="58"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8" fillId="0" borderId="0" applyFont="0" applyFill="0" applyBorder="0" applyAlignment="0" applyProtection="0"/>
    <xf numFmtId="41" fontId="58"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6"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6"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165" fontId="56" fillId="0" borderId="0" applyFont="0" applyFill="0" applyBorder="0" applyAlignment="0" applyProtection="0"/>
    <xf numFmtId="41" fontId="56"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6" fillId="0" borderId="0" applyFont="0" applyFill="0" applyBorder="0" applyAlignment="0" applyProtection="0"/>
    <xf numFmtId="41" fontId="56"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8" fillId="0" borderId="0" applyFont="0" applyFill="0" applyBorder="0" applyAlignment="0" applyProtection="0"/>
    <xf numFmtId="41" fontId="58"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8" fillId="0" borderId="0" applyFont="0" applyFill="0" applyBorder="0" applyAlignment="0" applyProtection="0"/>
    <xf numFmtId="165" fontId="58"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165" fontId="58" fillId="0" borderId="0" applyFont="0" applyFill="0" applyBorder="0" applyAlignment="0" applyProtection="0"/>
    <xf numFmtId="165" fontId="58"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7" fontId="58" fillId="0" borderId="0" applyFont="0" applyFill="0" applyBorder="0" applyAlignment="0" applyProtection="0"/>
    <xf numFmtId="167"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167" fontId="58" fillId="0" borderId="0" applyFont="0" applyFill="0" applyBorder="0" applyAlignment="0" applyProtection="0"/>
    <xf numFmtId="167" fontId="58"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167" fontId="56" fillId="0" borderId="0" applyFont="0" applyFill="0" applyBorder="0" applyAlignment="0" applyProtection="0"/>
    <xf numFmtId="43"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6"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167" fontId="56" fillId="0" borderId="0" applyFont="0" applyFill="0" applyBorder="0" applyAlignment="0" applyProtection="0"/>
    <xf numFmtId="43" fontId="56"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167" fontId="56" fillId="0" borderId="0" applyFont="0" applyFill="0" applyBorder="0" applyAlignment="0" applyProtection="0"/>
    <xf numFmtId="43" fontId="56"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3" fontId="56" fillId="0" borderId="0" applyFont="0" applyFill="0" applyBorder="0" applyAlignment="0" applyProtection="0"/>
    <xf numFmtId="3" fontId="56" fillId="0" borderId="0" applyFont="0" applyFill="0" applyBorder="0" applyAlignment="0" applyProtection="0"/>
    <xf numFmtId="0" fontId="67" fillId="0" borderId="0" applyNumberFormat="0" applyAlignment="0">
      <alignment horizontal="left"/>
    </xf>
    <xf numFmtId="0" fontId="67" fillId="0" borderId="0" applyNumberFormat="0" applyAlignment="0">
      <alignment horizontal="left"/>
    </xf>
    <xf numFmtId="168" fontId="55" fillId="0" borderId="0" applyFont="0" applyFill="0" applyBorder="0" applyAlignment="0" applyProtection="0"/>
    <xf numFmtId="168" fontId="55" fillId="0" borderId="0" applyFont="0" applyFill="0" applyBorder="0" applyAlignment="0" applyProtection="0"/>
    <xf numFmtId="168" fontId="55" fillId="0" borderId="0" applyFont="0" applyFill="0" applyBorder="0" applyAlignment="0" applyProtection="0"/>
    <xf numFmtId="168" fontId="55" fillId="0" borderId="0" applyFont="0" applyFill="0" applyBorder="0" applyAlignment="0" applyProtection="0"/>
    <xf numFmtId="166" fontId="55" fillId="0" borderId="0" applyFont="0" applyFill="0" applyBorder="0" applyAlignment="0" applyProtection="0"/>
    <xf numFmtId="166" fontId="55" fillId="0" borderId="0" applyFont="0" applyFill="0" applyBorder="0" applyAlignment="0" applyProtection="0"/>
    <xf numFmtId="168" fontId="55" fillId="0" borderId="0" applyFont="0" applyFill="0" applyBorder="0" applyAlignment="0" applyProtection="0"/>
    <xf numFmtId="168" fontId="55" fillId="0" borderId="0" applyFont="0" applyFill="0" applyBorder="0" applyAlignment="0" applyProtection="0"/>
    <xf numFmtId="168" fontId="58" fillId="0" borderId="0" applyFont="0" applyFill="0" applyBorder="0" applyAlignment="0" applyProtection="0"/>
    <xf numFmtId="168" fontId="58" fillId="0" borderId="0" applyFont="0" applyFill="0" applyBorder="0" applyAlignment="0" applyProtection="0"/>
    <xf numFmtId="44" fontId="55" fillId="0" borderId="0" applyFont="0" applyFill="0" applyBorder="0" applyAlignment="0" applyProtection="0"/>
    <xf numFmtId="44" fontId="55" fillId="0" borderId="0" applyFont="0" applyFill="0" applyBorder="0" applyAlignment="0" applyProtection="0"/>
    <xf numFmtId="172" fontId="56" fillId="0" borderId="0" applyFont="0" applyFill="0" applyBorder="0" applyAlignment="0" applyProtection="0"/>
    <xf numFmtId="172" fontId="56" fillId="0" borderId="0" applyFont="0" applyFill="0" applyBorder="0" applyAlignment="0" applyProtection="0"/>
    <xf numFmtId="0" fontId="56" fillId="0" borderId="0" applyFont="0" applyFill="0" applyBorder="0" applyAlignment="0" applyProtection="0"/>
    <xf numFmtId="0" fontId="56" fillId="0" borderId="0" applyFont="0" applyFill="0" applyBorder="0" applyAlignment="0" applyProtection="0"/>
    <xf numFmtId="0" fontId="66" fillId="0" borderId="0" applyNumberFormat="0" applyAlignment="0">
      <alignment horizontal="left"/>
    </xf>
    <xf numFmtId="0" fontId="66" fillId="0" borderId="0" applyNumberFormat="0" applyAlignment="0">
      <alignment horizontal="left"/>
    </xf>
    <xf numFmtId="173" fontId="56" fillId="0" borderId="0" applyFont="0" applyFill="0" applyBorder="0" applyAlignment="0" applyProtection="0"/>
    <xf numFmtId="173" fontId="56" fillId="0" borderId="0" applyFont="0" applyFill="0" applyBorder="0" applyAlignment="0" applyProtection="0"/>
    <xf numFmtId="2" fontId="56" fillId="0" borderId="0" applyFont="0" applyFill="0" applyBorder="0" applyAlignment="0" applyProtection="0"/>
    <xf numFmtId="2" fontId="56" fillId="0" borderId="0" applyFont="0" applyFill="0" applyBorder="0" applyAlignment="0" applyProtection="0"/>
    <xf numFmtId="38" fontId="63" fillId="2" borderId="0" applyNumberFormat="0" applyBorder="0" applyAlignment="0" applyProtection="0"/>
    <xf numFmtId="38" fontId="63" fillId="2" borderId="0" applyNumberFormat="0" applyBorder="0" applyAlignment="0" applyProtection="0"/>
    <xf numFmtId="0" fontId="65" fillId="0" borderId="4" applyNumberFormat="0" applyAlignment="0" applyProtection="0">
      <alignment horizontal="left" vertical="center"/>
    </xf>
    <xf numFmtId="0" fontId="65" fillId="0" borderId="4" applyNumberFormat="0" applyAlignment="0" applyProtection="0">
      <alignment horizontal="left" vertical="center"/>
    </xf>
    <xf numFmtId="0" fontId="65" fillId="0" borderId="5">
      <alignment horizontal="left" vertical="center"/>
    </xf>
    <xf numFmtId="0" fontId="65" fillId="0" borderId="5">
      <alignment horizontal="left" vertical="center"/>
    </xf>
    <xf numFmtId="0" fontId="65" fillId="0" borderId="5">
      <alignment horizontal="left" vertical="center"/>
    </xf>
    <xf numFmtId="0" fontId="65" fillId="0" borderId="5">
      <alignment horizontal="left" vertical="center"/>
    </xf>
    <xf numFmtId="0" fontId="65" fillId="0" borderId="5">
      <alignment horizontal="left" vertical="center"/>
    </xf>
    <xf numFmtId="0" fontId="65" fillId="0" borderId="5">
      <alignment horizontal="left" vertical="center"/>
    </xf>
    <xf numFmtId="0" fontId="65" fillId="0" borderId="5">
      <alignment horizontal="left" vertical="center"/>
    </xf>
    <xf numFmtId="0" fontId="65" fillId="0" borderId="5">
      <alignment horizontal="left" vertic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4" fillId="0" borderId="6" applyNumberFormat="0" applyFill="0" applyBorder="0" applyAlignment="0" applyProtection="0">
      <alignment horizontal="center"/>
    </xf>
    <xf numFmtId="0" fontId="62" fillId="0" borderId="7">
      <alignment horizontal="center"/>
    </xf>
    <xf numFmtId="0" fontId="62" fillId="0" borderId="7">
      <alignment horizontal="center"/>
    </xf>
    <xf numFmtId="0" fontId="62" fillId="0" borderId="0">
      <alignment horizontal="center"/>
    </xf>
    <xf numFmtId="0" fontId="62" fillId="0" borderId="0">
      <alignment horizontal="center"/>
    </xf>
    <xf numFmtId="0" fontId="70"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1" fillId="0" borderId="0" applyNumberFormat="0" applyFill="0" applyBorder="0" applyAlignment="0" applyProtection="0"/>
    <xf numFmtId="0" fontId="72" fillId="0" borderId="0" applyNumberFormat="0" applyFill="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0" fontId="63" fillId="3" borderId="8" applyNumberFormat="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8" fillId="0" borderId="0" applyFont="0" applyFill="0" applyBorder="0" applyAlignment="0" applyProtection="0"/>
    <xf numFmtId="41" fontId="58" fillId="0" borderId="0" applyFont="0" applyFill="0" applyBorder="0" applyAlignment="0" applyProtection="0"/>
    <xf numFmtId="4" fontId="56" fillId="5" borderId="0">
      <protection locked="0"/>
    </xf>
    <xf numFmtId="4" fontId="56" fillId="5" borderId="0">
      <protection locked="0"/>
    </xf>
    <xf numFmtId="3" fontId="57" fillId="0" borderId="0"/>
    <xf numFmtId="3" fontId="57" fillId="0" borderId="0"/>
    <xf numFmtId="0" fontId="56" fillId="0" borderId="0"/>
    <xf numFmtId="0" fontId="56" fillId="0" borderId="0"/>
    <xf numFmtId="0" fontId="56" fillId="0" borderId="0"/>
    <xf numFmtId="0" fontId="56" fillId="0" borderId="0"/>
    <xf numFmtId="0" fontId="8" fillId="0" borderId="0"/>
    <xf numFmtId="0" fontId="8" fillId="0" borderId="0"/>
    <xf numFmtId="0" fontId="73" fillId="0" borderId="0"/>
    <xf numFmtId="0" fontId="56" fillId="0" borderId="0"/>
    <xf numFmtId="0" fontId="56"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8" fillId="0" borderId="0"/>
    <xf numFmtId="0" fontId="56" fillId="0" borderId="0"/>
    <xf numFmtId="0" fontId="56"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8"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8"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8"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8"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73" fillId="0" borderId="0"/>
    <xf numFmtId="0" fontId="8" fillId="0" borderId="0"/>
    <xf numFmtId="0" fontId="8" fillId="0" borderId="0"/>
    <xf numFmtId="0" fontId="73"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8" fillId="0" borderId="0"/>
    <xf numFmtId="0" fontId="73" fillId="0" borderId="0"/>
    <xf numFmtId="0" fontId="55" fillId="0" borderId="0"/>
    <xf numFmtId="0" fontId="55" fillId="0" borderId="0"/>
    <xf numFmtId="0" fontId="55" fillId="0" borderId="0"/>
    <xf numFmtId="0" fontId="55"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56" fillId="0" borderId="0"/>
    <xf numFmtId="0" fontId="56" fillId="0" borderId="0"/>
    <xf numFmtId="0" fontId="8" fillId="0" borderId="0"/>
    <xf numFmtId="0" fontId="73"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8" fillId="0" borderId="0"/>
    <xf numFmtId="0" fontId="73"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56"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68" fillId="0" borderId="0"/>
    <xf numFmtId="0" fontId="75" fillId="0" borderId="0"/>
    <xf numFmtId="0" fontId="68" fillId="0" borderId="0"/>
    <xf numFmtId="0" fontId="55" fillId="0" borderId="0"/>
    <xf numFmtId="0" fontId="55" fillId="0" borderId="0"/>
    <xf numFmtId="0" fontId="8" fillId="0" borderId="0"/>
    <xf numFmtId="0" fontId="73" fillId="0" borderId="0"/>
    <xf numFmtId="0" fontId="74" fillId="0" borderId="0"/>
    <xf numFmtId="0" fontId="74" fillId="0" borderId="0"/>
    <xf numFmtId="0" fontId="8" fillId="0" borderId="0"/>
    <xf numFmtId="0" fontId="8" fillId="0" borderId="0"/>
    <xf numFmtId="0" fontId="73"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56" fillId="0" borderId="0"/>
    <xf numFmtId="0" fontId="56"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74"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74"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74"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74" fillId="0" borderId="0"/>
    <xf numFmtId="0" fontId="8" fillId="0" borderId="0"/>
    <xf numFmtId="0" fontId="73" fillId="0" borderId="0"/>
    <xf numFmtId="0" fontId="8" fillId="0" borderId="0"/>
    <xf numFmtId="0" fontId="73" fillId="0" borderId="0"/>
    <xf numFmtId="0" fontId="8"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73" fillId="0" borderId="0"/>
    <xf numFmtId="0" fontId="74" fillId="0" borderId="0"/>
    <xf numFmtId="0" fontId="8" fillId="0" borderId="0"/>
    <xf numFmtId="0" fontId="73" fillId="0" borderId="0"/>
    <xf numFmtId="0" fontId="8" fillId="0" borderId="0"/>
    <xf numFmtId="0" fontId="76" fillId="0" borderId="0"/>
    <xf numFmtId="0" fontId="8" fillId="0" borderId="0"/>
    <xf numFmtId="0" fontId="76" fillId="0" borderId="0"/>
    <xf numFmtId="0" fontId="8" fillId="0" borderId="0"/>
    <xf numFmtId="0" fontId="76" fillId="0" borderId="0"/>
    <xf numFmtId="0" fontId="8" fillId="0" borderId="0"/>
    <xf numFmtId="0" fontId="76" fillId="0" borderId="0"/>
    <xf numFmtId="0" fontId="8" fillId="0" borderId="0"/>
    <xf numFmtId="0" fontId="76" fillId="0" borderId="0"/>
    <xf numFmtId="0" fontId="56" fillId="0" borderId="0"/>
    <xf numFmtId="0" fontId="8" fillId="0" borderId="0"/>
    <xf numFmtId="0" fontId="8" fillId="0" borderId="0"/>
    <xf numFmtId="0" fontId="8" fillId="0" borderId="0"/>
    <xf numFmtId="0" fontId="8" fillId="0" borderId="0"/>
    <xf numFmtId="0" fontId="8" fillId="0" borderId="0"/>
    <xf numFmtId="0" fontId="73" fillId="0" borderId="0"/>
    <xf numFmtId="0" fontId="74" fillId="0" borderId="0"/>
    <xf numFmtId="0" fontId="8" fillId="0" borderId="0"/>
    <xf numFmtId="0" fontId="7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56" fillId="0" borderId="0"/>
    <xf numFmtId="0" fontId="56" fillId="0" borderId="0"/>
    <xf numFmtId="0" fontId="8" fillId="0" borderId="0"/>
    <xf numFmtId="0" fontId="73" fillId="0" borderId="0"/>
    <xf numFmtId="0" fontId="73" fillId="0" borderId="0"/>
    <xf numFmtId="0" fontId="8" fillId="0" borderId="0"/>
    <xf numFmtId="0" fontId="8" fillId="0" borderId="0"/>
    <xf numFmtId="0" fontId="73" fillId="0" borderId="0"/>
    <xf numFmtId="0" fontId="73" fillId="0" borderId="0"/>
    <xf numFmtId="0" fontId="56" fillId="0" borderId="0"/>
    <xf numFmtId="0" fontId="56" fillId="0" borderId="0"/>
    <xf numFmtId="0" fontId="58" fillId="0" borderId="0"/>
    <xf numFmtId="0" fontId="58" fillId="0" borderId="0"/>
    <xf numFmtId="0" fontId="58" fillId="0" borderId="0"/>
    <xf numFmtId="0" fontId="58" fillId="0" borderId="0"/>
    <xf numFmtId="0" fontId="77" fillId="0" borderId="0"/>
    <xf numFmtId="0" fontId="58" fillId="0" borderId="0"/>
    <xf numFmtId="0" fontId="5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6" fillId="0" borderId="0"/>
    <xf numFmtId="0" fontId="56" fillId="0" borderId="0"/>
    <xf numFmtId="0" fontId="8" fillId="0" borderId="0"/>
    <xf numFmtId="0" fontId="73" fillId="0" borderId="0"/>
    <xf numFmtId="0" fontId="59" fillId="0" borderId="0"/>
    <xf numFmtId="0" fontId="59" fillId="0" borderId="0"/>
    <xf numFmtId="0" fontId="73" fillId="0" borderId="0"/>
    <xf numFmtId="0" fontId="8" fillId="0" borderId="0"/>
    <xf numFmtId="0" fontId="76" fillId="0" borderId="0"/>
    <xf numFmtId="0" fontId="74" fillId="0" borderId="0"/>
    <xf numFmtId="0" fontId="8"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8" fillId="0" borderId="0"/>
    <xf numFmtId="0" fontId="76" fillId="0" borderId="0"/>
    <xf numFmtId="0" fontId="74" fillId="0" borderId="0"/>
    <xf numFmtId="0" fontId="8" fillId="0" borderId="0"/>
    <xf numFmtId="0" fontId="7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8" fillId="0" borderId="0"/>
    <xf numFmtId="0" fontId="7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8" fillId="0" borderId="0"/>
    <xf numFmtId="0" fontId="7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8" fillId="0" borderId="0"/>
    <xf numFmtId="0" fontId="7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8" fillId="0" borderId="0"/>
    <xf numFmtId="0" fontId="76" fillId="0" borderId="0"/>
    <xf numFmtId="0" fontId="7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4" fillId="0" borderId="0"/>
    <xf numFmtId="0" fontId="8" fillId="0" borderId="0"/>
    <xf numFmtId="0" fontId="76" fillId="0" borderId="0"/>
    <xf numFmtId="0" fontId="8" fillId="0" borderId="0"/>
    <xf numFmtId="0" fontId="8" fillId="0" borderId="0"/>
    <xf numFmtId="0" fontId="74" fillId="0" borderId="0"/>
    <xf numFmtId="0" fontId="8" fillId="0" borderId="0"/>
    <xf numFmtId="0" fontId="76" fillId="0" borderId="0"/>
    <xf numFmtId="0" fontId="74" fillId="0" borderId="0"/>
    <xf numFmtId="0" fontId="8" fillId="0" borderId="0"/>
    <xf numFmtId="0" fontId="76" fillId="0" borderId="0"/>
    <xf numFmtId="0" fontId="74" fillId="0" borderId="0"/>
    <xf numFmtId="0" fontId="8" fillId="0" borderId="0"/>
    <xf numFmtId="0" fontId="76" fillId="0" borderId="0"/>
    <xf numFmtId="0" fontId="8" fillId="0" borderId="0"/>
    <xf numFmtId="0" fontId="56" fillId="0" borderId="0"/>
    <xf numFmtId="0" fontId="56" fillId="0" borderId="0"/>
    <xf numFmtId="0" fontId="8" fillId="0" borderId="0"/>
    <xf numFmtId="0" fontId="73" fillId="0" borderId="0"/>
    <xf numFmtId="0" fontId="73" fillId="0" borderId="0"/>
    <xf numFmtId="0" fontId="74" fillId="0" borderId="0"/>
    <xf numFmtId="0" fontId="8" fillId="0" borderId="0"/>
    <xf numFmtId="0" fontId="76" fillId="0" borderId="0"/>
    <xf numFmtId="0" fontId="74" fillId="0" borderId="0"/>
    <xf numFmtId="0" fontId="8" fillId="0" borderId="0"/>
    <xf numFmtId="0" fontId="76" fillId="0" borderId="0"/>
    <xf numFmtId="0" fontId="74" fillId="0" borderId="0"/>
    <xf numFmtId="0" fontId="8" fillId="0" borderId="0"/>
    <xf numFmtId="0" fontId="76" fillId="0" borderId="0"/>
    <xf numFmtId="0" fontId="74" fillId="0" borderId="0"/>
    <xf numFmtId="0" fontId="8" fillId="0" borderId="0"/>
    <xf numFmtId="0" fontId="76" fillId="0" borderId="0"/>
    <xf numFmtId="0" fontId="74" fillId="0" borderId="0"/>
    <xf numFmtId="0" fontId="8" fillId="0" borderId="0"/>
    <xf numFmtId="0" fontId="76" fillId="0" borderId="0"/>
    <xf numFmtId="0" fontId="74" fillId="0" borderId="0"/>
    <xf numFmtId="0" fontId="74" fillId="0" borderId="0"/>
    <xf numFmtId="0" fontId="74" fillId="0" borderId="0"/>
    <xf numFmtId="0" fontId="74" fillId="0" borderId="0"/>
    <xf numFmtId="0" fontId="74" fillId="0" borderId="0"/>
    <xf numFmtId="0" fontId="56" fillId="0" borderId="0"/>
    <xf numFmtId="0" fontId="56"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8"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8"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 fillId="0" borderId="0"/>
    <xf numFmtId="0" fontId="8"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14" fontId="60" fillId="0" borderId="0">
      <alignment horizontal="center" wrapText="1"/>
      <protection locked="0"/>
    </xf>
    <xf numFmtId="14" fontId="60" fillId="0" borderId="0">
      <alignment horizontal="center" wrapText="1"/>
      <protection locked="0"/>
    </xf>
    <xf numFmtId="10" fontId="56" fillId="0" borderId="0" applyFont="0" applyFill="0" applyBorder="0" applyAlignment="0" applyProtection="0"/>
    <xf numFmtId="10" fontId="56"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177" fontId="56" fillId="0" borderId="0" applyNumberFormat="0" applyFill="0" applyBorder="0" applyAlignment="0" applyProtection="0">
      <alignment horizontal="left"/>
    </xf>
    <xf numFmtId="177" fontId="56" fillId="0" borderId="0" applyNumberFormat="0" applyFill="0" applyBorder="0" applyAlignment="0" applyProtection="0">
      <alignment horizontal="left"/>
    </xf>
    <xf numFmtId="0" fontId="69" fillId="0" borderId="0" applyNumberFormat="0" applyFill="0" applyBorder="0" applyAlignment="0">
      <alignment horizontal="center"/>
    </xf>
    <xf numFmtId="0" fontId="69" fillId="0" borderId="0" applyNumberFormat="0" applyFill="0" applyBorder="0" applyAlignment="0">
      <alignment horizont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 fontId="56" fillId="0" borderId="0"/>
    <xf numFmtId="4" fontId="56"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3" fillId="0" borderId="36"/>
    <xf numFmtId="43" fontId="9" fillId="0" borderId="0" applyFont="0" applyFill="0" applyBorder="0" applyAlignment="0" applyProtection="0"/>
    <xf numFmtId="43" fontId="9" fillId="0" borderId="0" applyFont="0" applyFill="0" applyBorder="0" applyAlignment="0" applyProtection="0"/>
    <xf numFmtId="165" fontId="7" fillId="0" borderId="0" applyFont="0" applyFill="0" applyBorder="0" applyAlignment="0" applyProtection="0"/>
    <xf numFmtId="0" fontId="45" fillId="4" borderId="36"/>
    <xf numFmtId="0" fontId="45" fillId="4" borderId="36"/>
    <xf numFmtId="0" fontId="45" fillId="4" borderId="36"/>
    <xf numFmtId="0" fontId="45" fillId="0" borderId="36"/>
    <xf numFmtId="0" fontId="45" fillId="0" borderId="36"/>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10" fillId="0" borderId="0"/>
    <xf numFmtId="0" fontId="28" fillId="1" borderId="40" applyNumberFormat="0" applyFont="0" applyAlignment="0">
      <alignment horizontal="center"/>
    </xf>
    <xf numFmtId="0" fontId="21" fillId="0" borderId="36"/>
    <xf numFmtId="0" fontId="43" fillId="0" borderId="36"/>
    <xf numFmtId="0" fontId="43" fillId="0" borderId="36"/>
    <xf numFmtId="0" fontId="43" fillId="0" borderId="36"/>
    <xf numFmtId="0" fontId="21"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5" fillId="0" borderId="36"/>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43" fontId="9" fillId="0" borderId="0" applyFont="0" applyFill="0" applyBorder="0" applyAlignment="0" applyProtection="0"/>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43" fontId="9" fillId="0" borderId="0" applyFont="0" applyFill="0" applyBorder="0" applyAlignment="0" applyProtection="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10"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5" fillId="0" borderId="36"/>
    <xf numFmtId="0" fontId="45" fillId="0" borderId="36"/>
    <xf numFmtId="0" fontId="45" fillId="0" borderId="36"/>
    <xf numFmtId="0" fontId="25" fillId="0" borderId="36"/>
    <xf numFmtId="0" fontId="45" fillId="0" borderId="36"/>
    <xf numFmtId="0" fontId="45" fillId="0" borderId="36"/>
    <xf numFmtId="0" fontId="45" fillId="0" borderId="36"/>
    <xf numFmtId="0" fontId="2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10" fillId="0" borderId="0"/>
    <xf numFmtId="0" fontId="43" fillId="0" borderId="36"/>
    <xf numFmtId="0" fontId="43" fillId="0" borderId="36"/>
    <xf numFmtId="0" fontId="43" fillId="0" borderId="36"/>
    <xf numFmtId="0" fontId="43" fillId="0" borderId="36"/>
    <xf numFmtId="0" fontId="43" fillId="0" borderId="36"/>
    <xf numFmtId="0" fontId="45" fillId="0" borderId="36"/>
    <xf numFmtId="0" fontId="45" fillId="0" borderId="36"/>
    <xf numFmtId="0" fontId="45" fillId="0" borderId="36"/>
    <xf numFmtId="0" fontId="45" fillId="0" borderId="36"/>
    <xf numFmtId="0" fontId="45" fillId="0"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2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25" fillId="4" borderId="36"/>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0" fontId="7" fillId="0" borderId="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0" fontId="7" fillId="0" borderId="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0" fontId="7" fillId="0" borderId="0"/>
    <xf numFmtId="0" fontId="7" fillId="0" borderId="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0" fontId="7" fillId="0" borderId="0"/>
    <xf numFmtId="0" fontId="7" fillId="0" borderId="0"/>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7" fillId="0" borderId="0"/>
    <xf numFmtId="0" fontId="7" fillId="0" borderId="0"/>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3" fillId="0" borderId="40">
      <alignment horizontal="left" vertical="center"/>
    </xf>
    <xf numFmtId="0" fontId="13" fillId="0" borderId="40">
      <alignment horizontal="left" vertical="center"/>
    </xf>
    <xf numFmtId="0" fontId="7" fillId="0" borderId="0"/>
    <xf numFmtId="0" fontId="7" fillId="0" borderId="0"/>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7" fillId="0" borderId="0"/>
    <xf numFmtId="0" fontId="7" fillId="0" borderId="0"/>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3" fillId="0" borderId="36"/>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7" fillId="0" borderId="0"/>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43" fillId="0" borderId="36"/>
    <xf numFmtId="0" fontId="7" fillId="0" borderId="0"/>
    <xf numFmtId="0" fontId="7" fillId="0" borderId="0"/>
    <xf numFmtId="0" fontId="43" fillId="0" borderId="36"/>
    <xf numFmtId="0" fontId="7" fillId="0" borderId="0"/>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7"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7" fillId="0" borderId="0"/>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43" fillId="0" borderId="36"/>
    <xf numFmtId="0" fontId="43" fillId="0" borderId="36"/>
    <xf numFmtId="0" fontId="43" fillId="0" borderId="36"/>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7" fillId="0" borderId="0"/>
    <xf numFmtId="0" fontId="43" fillId="0" borderId="36"/>
    <xf numFmtId="0" fontId="7" fillId="0" borderId="0"/>
    <xf numFmtId="0" fontId="43" fillId="0" borderId="36"/>
    <xf numFmtId="0" fontId="43" fillId="0" borderId="36"/>
    <xf numFmtId="0" fontId="7" fillId="0" borderId="0"/>
    <xf numFmtId="0" fontId="43" fillId="0" borderId="36"/>
    <xf numFmtId="0" fontId="43" fillId="0" borderId="36"/>
    <xf numFmtId="0" fontId="7" fillId="0" borderId="0"/>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43" fillId="0" borderId="36"/>
    <xf numFmtId="0" fontId="7" fillId="0" borderId="0"/>
    <xf numFmtId="0" fontId="43" fillId="0" borderId="36"/>
    <xf numFmtId="0" fontId="7" fillId="0" borderId="0"/>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21" fillId="0" borderId="36"/>
    <xf numFmtId="0" fontId="7" fillId="0" borderId="0"/>
    <xf numFmtId="0" fontId="43" fillId="0" borderId="36"/>
    <xf numFmtId="0" fontId="43" fillId="0" borderId="36"/>
    <xf numFmtId="0" fontId="7" fillId="0" borderId="0"/>
    <xf numFmtId="0" fontId="7" fillId="0" borderId="0"/>
    <xf numFmtId="0" fontId="7" fillId="0" borderId="0"/>
    <xf numFmtId="0" fontId="43" fillId="0" borderId="36"/>
    <xf numFmtId="0" fontId="43" fillId="0" borderId="36"/>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43" fillId="0" borderId="36"/>
    <xf numFmtId="0" fontId="7" fillId="0" borderId="0"/>
    <xf numFmtId="0" fontId="21" fillId="0" borderId="36"/>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8" fontId="38"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0" fontId="43" fillId="0" borderId="36"/>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5" fillId="4" borderId="36"/>
    <xf numFmtId="0" fontId="43" fillId="0" borderId="36"/>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28" fillId="1" borderId="40" applyNumberFormat="0" applyFont="0" applyAlignment="0">
      <alignment horizontal="center"/>
    </xf>
    <xf numFmtId="0" fontId="45" fillId="0" borderId="36"/>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3" fillId="0" borderId="36"/>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3" fillId="0" borderId="36"/>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3" fillId="0" borderId="36"/>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8"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3" fillId="0" borderId="36"/>
    <xf numFmtId="43" fontId="7" fillId="0" borderId="0" applyFont="0" applyFill="0" applyBorder="0" applyAlignment="0" applyProtection="0"/>
    <xf numFmtId="0" fontId="43" fillId="0" borderId="36"/>
    <xf numFmtId="43" fontId="9"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5" fillId="4" borderId="36"/>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9" fillId="0" borderId="0" applyFont="0" applyFill="0" applyBorder="0" applyAlignment="0" applyProtection="0"/>
    <xf numFmtId="0" fontId="28" fillId="1" borderId="40" applyNumberFormat="0" applyFont="0" applyAlignment="0">
      <alignment horizontal="center"/>
    </xf>
    <xf numFmtId="0" fontId="43" fillId="0" borderId="36"/>
    <xf numFmtId="0" fontId="43" fillId="0" borderId="36"/>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1" fontId="39"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8"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0" fillId="0" borderId="0"/>
    <xf numFmtId="10" fontId="12" fillId="3" borderId="42" applyNumberFormat="0" applyBorder="0" applyAlignment="0" applyProtection="0"/>
    <xf numFmtId="10" fontId="12" fillId="3" borderId="42" applyNumberFormat="0" applyBorder="0" applyAlignment="0" applyProtection="0"/>
    <xf numFmtId="10" fontId="12" fillId="3" borderId="42" applyNumberFormat="0" applyBorder="0" applyAlignment="0" applyProtection="0"/>
    <xf numFmtId="0" fontId="10"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3" fillId="0" borderId="36"/>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1"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0" fontId="45" fillId="0" borderId="36"/>
    <xf numFmtId="0" fontId="45" fillId="0" borderId="36"/>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8"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5" fillId="0" borderId="36"/>
    <xf numFmtId="43" fontId="3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5" fillId="0" borderId="36"/>
    <xf numFmtId="43" fontId="39" fillId="0" borderId="0" applyFont="0" applyFill="0" applyBorder="0" applyAlignment="0" applyProtection="0"/>
    <xf numFmtId="43" fontId="39" fillId="0" borderId="0" applyFont="0" applyFill="0" applyBorder="0" applyAlignment="0" applyProtection="0"/>
    <xf numFmtId="44" fontId="7" fillId="0" borderId="0" applyFont="0" applyFill="0" applyBorder="0" applyAlignment="0" applyProtection="0"/>
    <xf numFmtId="43" fontId="39" fillId="0" borderId="0" applyFont="0" applyFill="0" applyBorder="0" applyAlignment="0" applyProtection="0"/>
    <xf numFmtId="43" fontId="7"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 fillId="0" borderId="0" applyFont="0" applyFill="0" applyBorder="0" applyAlignment="0" applyProtection="0"/>
    <xf numFmtId="0" fontId="10" fillId="0" borderId="0"/>
    <xf numFmtId="43" fontId="7" fillId="0" borderId="0" applyFont="0" applyFill="0" applyBorder="0" applyAlignment="0" applyProtection="0"/>
    <xf numFmtId="182" fontId="39" fillId="0" borderId="0" applyFont="0" applyFill="0" applyBorder="0" applyAlignment="0" applyProtection="0">
      <alignment vertical="center"/>
    </xf>
    <xf numFmtId="43" fontId="39" fillId="0" borderId="0" applyFont="0" applyFill="0" applyBorder="0" applyAlignment="0" applyProtection="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9" fillId="0" borderId="0" applyFont="0" applyFill="0" applyBorder="0" applyAlignment="0" applyProtection="0"/>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0" fontId="17" fillId="2" borderId="39">
      <alignment horizontal="centerContinuous" vertical="top"/>
    </xf>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2" fontId="10" fillId="0" borderId="38"/>
    <xf numFmtId="0" fontId="1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9" fillId="0" borderId="0"/>
    <xf numFmtId="43" fontId="79" fillId="0" borderId="0" applyFont="0" applyFill="0" applyBorder="0" applyAlignment="0" applyProtection="0"/>
    <xf numFmtId="0" fontId="6" fillId="0" borderId="0"/>
    <xf numFmtId="37" fontId="80"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79" fillId="0" borderId="0"/>
    <xf numFmtId="43" fontId="79" fillId="0" borderId="0" applyFont="0" applyFill="0" applyBorder="0" applyAlignment="0" applyProtection="0"/>
    <xf numFmtId="0" fontId="6" fillId="0" borderId="0"/>
    <xf numFmtId="0" fontId="6" fillId="0" borderId="0"/>
    <xf numFmtId="0" fontId="6" fillId="0" borderId="0"/>
    <xf numFmtId="2" fontId="10" fillId="0" borderId="44"/>
    <xf numFmtId="2" fontId="10" fillId="0" borderId="44"/>
    <xf numFmtId="0" fontId="17" fillId="2" borderId="43">
      <alignment horizontal="centerContinuous" vertical="top"/>
    </xf>
    <xf numFmtId="0" fontId="17" fillId="2" borderId="43">
      <alignment horizontal="centerContinuous" vertical="top"/>
    </xf>
    <xf numFmtId="43" fontId="9"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0" fontId="12" fillId="3" borderId="45" applyNumberFormat="0" applyBorder="0" applyAlignment="0" applyProtection="0"/>
    <xf numFmtId="10" fontId="12" fillId="3" borderId="45" applyNumberFormat="0" applyBorder="0" applyAlignment="0" applyProtection="0"/>
    <xf numFmtId="165"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9" fillId="0" borderId="0" applyFont="0" applyFill="0" applyBorder="0" applyAlignment="0" applyProtection="0"/>
    <xf numFmtId="9" fontId="5" fillId="0" borderId="0" applyFont="0" applyFill="0" applyBorder="0" applyAlignment="0" applyProtection="0"/>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9" fontId="9" fillId="0" borderId="0" applyFont="0" applyFill="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3" fontId="9" fillId="0" borderId="0" applyFont="0" applyFill="0" applyBorder="0" applyAlignment="0" applyProtection="0"/>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5" fillId="0" borderId="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5" fillId="0" borderId="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5" fillId="0" borderId="0"/>
    <xf numFmtId="0" fontId="5" fillId="0" borderId="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9" fontId="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79" fillId="0" borderId="0"/>
    <xf numFmtId="43" fontId="79"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79" fillId="0" borderId="0"/>
    <xf numFmtId="43" fontId="79" fillId="0" borderId="0" applyFont="0" applyFill="0" applyBorder="0" applyAlignment="0" applyProtection="0"/>
    <xf numFmtId="0" fontId="5" fillId="0" borderId="0"/>
    <xf numFmtId="43" fontId="5"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9"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165" fontId="4" fillId="0" borderId="0" applyFont="0" applyFill="0" applyBorder="0" applyAlignment="0" applyProtection="0"/>
    <xf numFmtId="43" fontId="9" fillId="0" borderId="0" applyFont="0" applyFill="0" applyBorder="0" applyAlignment="0" applyProtection="0"/>
    <xf numFmtId="0" fontId="10" fillId="0" borderId="0"/>
    <xf numFmtId="0" fontId="4" fillId="0" borderId="0"/>
    <xf numFmtId="0" fontId="4" fillId="0" borderId="0"/>
    <xf numFmtId="0" fontId="4" fillId="0" borderId="0"/>
    <xf numFmtId="0" fontId="4" fillId="0" borderId="0"/>
    <xf numFmtId="43" fontId="9" fillId="0" borderId="0" applyFont="0" applyFill="0" applyBorder="0" applyAlignment="0" applyProtection="0"/>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8" fillId="0" borderId="0">
      <alignment horizontal="center" wrapText="1"/>
      <protection locked="0"/>
    </xf>
    <xf numFmtId="0" fontId="18" fillId="0" borderId="0">
      <alignment horizontal="center" wrapText="1"/>
      <protection locked="0"/>
    </xf>
    <xf numFmtId="0" fontId="10" fillId="0" borderId="0" applyNumberFormat="0" applyFont="0" applyFill="0" applyBorder="0" applyAlignment="0" applyProtection="0">
      <alignment horizontal="left" vertical="top"/>
    </xf>
    <xf numFmtId="0" fontId="10" fillId="0" borderId="0" applyNumberFormat="0" applyFont="0" applyFill="0" applyBorder="0" applyAlignment="0" applyProtection="0">
      <alignment horizontal="left" vertical="top"/>
    </xf>
    <xf numFmtId="169" fontId="10" fillId="0" borderId="0" applyFill="0" applyBorder="0" applyAlignment="0"/>
    <xf numFmtId="169" fontId="10" fillId="0" borderId="0" applyFill="0" applyBorder="0" applyAlignment="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0" fontId="46" fillId="0" borderId="0" applyNumberFormat="0" applyAlignment="0">
      <alignment horizontal="left"/>
    </xf>
    <xf numFmtId="0" fontId="46" fillId="0" borderId="0" applyNumberFormat="0" applyAlignment="0">
      <alignment horizontal="left"/>
    </xf>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4" fillId="0" borderId="0" applyNumberFormat="0" applyAlignment="0">
      <alignment horizontal="left"/>
    </xf>
    <xf numFmtId="0" fontId="44" fillId="0" borderId="0" applyNumberFormat="0" applyAlignment="0">
      <alignment horizontal="left"/>
    </xf>
    <xf numFmtId="173" fontId="10" fillId="0" borderId="0" applyFont="0" applyFill="0" applyBorder="0" applyAlignment="0" applyProtection="0"/>
    <xf numFmtId="173"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38" fontId="12" fillId="2" borderId="0" applyNumberFormat="0" applyBorder="0" applyAlignment="0" applyProtection="0"/>
    <xf numFmtId="38" fontId="12" fillId="2" borderId="0" applyNumberFormat="0" applyBorder="0" applyAlignment="0" applyProtection="0"/>
    <xf numFmtId="0" fontId="13" fillId="0" borderId="4" applyNumberFormat="0" applyAlignment="0" applyProtection="0">
      <alignment horizontal="left" vertical="center"/>
    </xf>
    <xf numFmtId="0" fontId="13" fillId="0" borderId="4" applyNumberFormat="0" applyAlignment="0" applyProtection="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24" fillId="0" borderId="7">
      <alignment horizontal="center"/>
    </xf>
    <xf numFmtId="0" fontId="24" fillId="0" borderId="7">
      <alignment horizontal="center"/>
    </xf>
    <xf numFmtId="0" fontId="24" fillId="0" borderId="0">
      <alignment horizontal="center"/>
    </xf>
    <xf numFmtId="0" fontId="24" fillId="0" borderId="0">
      <alignment horizontal="center"/>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51" fillId="0" borderId="0" applyNumberFormat="0" applyFill="0" applyBorder="0" applyAlignment="0" applyProtection="0"/>
    <xf numFmtId="0" fontId="52" fillId="0" borderId="0" applyNumberFormat="0" applyFill="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 fontId="10" fillId="5" borderId="0">
      <protection locked="0"/>
    </xf>
    <xf numFmtId="4" fontId="10" fillId="5" borderId="0">
      <protection locked="0"/>
    </xf>
    <xf numFmtId="3" fontId="14" fillId="0" borderId="0"/>
    <xf numFmtId="3" fontId="14" fillId="0" borderId="0"/>
    <xf numFmtId="0" fontId="10" fillId="0" borderId="0"/>
    <xf numFmtId="0" fontId="10" fillId="0" borderId="0"/>
    <xf numFmtId="0" fontId="10" fillId="0" borderId="0"/>
    <xf numFmtId="0" fontId="10" fillId="0" borderId="0"/>
    <xf numFmtId="0" fontId="4" fillId="0" borderId="0"/>
    <xf numFmtId="0" fontId="4" fillId="0" borderId="0"/>
    <xf numFmtId="0" fontId="4" fillId="0" borderId="0"/>
    <xf numFmtId="0" fontId="10" fillId="0" borderId="0"/>
    <xf numFmtId="0" fontId="10"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10" fillId="0" borderId="0"/>
    <xf numFmtId="0" fontId="10"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26" fillId="0" borderId="0"/>
    <xf numFmtId="0" fontId="53" fillId="0" borderId="0"/>
    <xf numFmtId="0" fontId="26" fillId="0" borderId="0"/>
    <xf numFmtId="0" fontId="9" fillId="0" borderId="0"/>
    <xf numFmtId="0" fontId="9" fillId="0" borderId="0"/>
    <xf numFmtId="0" fontId="4" fillId="0" borderId="0"/>
    <xf numFmtId="0" fontId="4" fillId="0" borderId="0"/>
    <xf numFmtId="0" fontId="39"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16" fillId="0" borderId="0"/>
    <xf numFmtId="0" fontId="16" fillId="0" borderId="0"/>
    <xf numFmtId="0" fontId="16" fillId="0" borderId="0"/>
    <xf numFmtId="0" fontId="16" fillId="0" borderId="0"/>
    <xf numFmtId="0" fontId="53" fillId="0" borderId="0"/>
    <xf numFmtId="0" fontId="16" fillId="0" borderId="0"/>
    <xf numFmtId="0" fontId="16"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0" fontId="10"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39" fillId="0" borderId="0"/>
    <xf numFmtId="0" fontId="4" fillId="0" borderId="0"/>
    <xf numFmtId="0" fontId="4" fillId="0" borderId="0"/>
    <xf numFmtId="0" fontId="39" fillId="0" borderId="0"/>
    <xf numFmtId="0" fontId="4" fillId="0" borderId="0"/>
    <xf numFmtId="0" fontId="4" fillId="0" borderId="0"/>
    <xf numFmtId="0" fontId="4" fillId="0" borderId="0"/>
    <xf numFmtId="0" fontId="10" fillId="0" borderId="0"/>
    <xf numFmtId="0" fontId="10" fillId="0" borderId="0"/>
    <xf numFmtId="0" fontId="4" fillId="0" borderId="0"/>
    <xf numFmtId="0" fontId="4" fillId="0" borderId="0"/>
    <xf numFmtId="0" fontId="4" fillId="0" borderId="0"/>
    <xf numFmtId="0" fontId="39" fillId="0" borderId="0"/>
    <xf numFmtId="0" fontId="4" fillId="0" borderId="0"/>
    <xf numFmtId="0" fontId="4" fillId="0" borderId="0"/>
    <xf numFmtId="0" fontId="39" fillId="0" borderId="0"/>
    <xf numFmtId="0" fontId="4" fillId="0" borderId="0"/>
    <xf numFmtId="0" fontId="4" fillId="0" borderId="0"/>
    <xf numFmtId="0" fontId="39" fillId="0" borderId="0"/>
    <xf numFmtId="0" fontId="4" fillId="0" borderId="0"/>
    <xf numFmtId="0" fontId="4" fillId="0" borderId="0"/>
    <xf numFmtId="0" fontId="39" fillId="0" borderId="0"/>
    <xf numFmtId="0" fontId="4" fillId="0" borderId="0"/>
    <xf numFmtId="0" fontId="4" fillId="0" borderId="0"/>
    <xf numFmtId="0" fontId="39"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10"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14" fontId="18" fillId="0" borderId="0">
      <alignment horizontal="center" wrapText="1"/>
      <protection locked="0"/>
    </xf>
    <xf numFmtId="14" fontId="18" fillId="0" borderId="0">
      <alignment horizontal="center" wrapText="1"/>
      <protection locked="0"/>
    </xf>
    <xf numFmtId="10" fontId="10" fillId="0" borderId="0" applyFont="0" applyFill="0" applyBorder="0" applyAlignment="0" applyProtection="0"/>
    <xf numFmtId="10"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177" fontId="10" fillId="0" borderId="0" applyNumberFormat="0" applyFill="0" applyBorder="0" applyAlignment="0" applyProtection="0">
      <alignment horizontal="left"/>
    </xf>
    <xf numFmtId="177" fontId="10" fillId="0" borderId="0" applyNumberFormat="0" applyFill="0" applyBorder="0" applyAlignment="0" applyProtection="0">
      <alignment horizontal="left"/>
    </xf>
    <xf numFmtId="0" fontId="30" fillId="0" borderId="0" applyNumberFormat="0" applyFill="0" applyBorder="0" applyAlignment="0">
      <alignment horizontal="center"/>
    </xf>
    <xf numFmtId="0" fontId="30" fillId="0" borderId="0" applyNumberFormat="0" applyFill="0" applyBorder="0" applyAlignment="0">
      <alignment horizontal="center"/>
    </xf>
    <xf numFmtId="4" fontId="10" fillId="0" borderId="0"/>
    <xf numFmtId="4" fontId="10" fillId="0" borderId="0"/>
    <xf numFmtId="165"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0" fontId="73" fillId="0" borderId="0"/>
    <xf numFmtId="0" fontId="56" fillId="0" borderId="0"/>
    <xf numFmtId="182" fontId="74"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2" fontId="56" fillId="0" borderId="44"/>
    <xf numFmtId="0" fontId="61" fillId="2" borderId="43">
      <alignment horizontal="centerContinuous" vertical="top"/>
    </xf>
    <xf numFmtId="0" fontId="61" fillId="2" borderId="43">
      <alignment horizontal="centerContinuous" vertical="top"/>
    </xf>
    <xf numFmtId="9" fontId="74" fillId="0" borderId="0" applyFont="0" applyFill="0" applyBorder="0" applyAlignment="0" applyProtection="0">
      <alignment vertical="center"/>
    </xf>
    <xf numFmtId="2" fontId="56" fillId="0" borderId="44"/>
    <xf numFmtId="2" fontId="56" fillId="0" borderId="44"/>
    <xf numFmtId="2" fontId="56" fillId="0" borderId="44"/>
    <xf numFmtId="0" fontId="62" fillId="0" borderId="7">
      <alignment horizontal="center"/>
    </xf>
    <xf numFmtId="168" fontId="58" fillId="0" borderId="0" applyFont="0" applyFill="0" applyBorder="0" applyAlignment="0" applyProtection="0"/>
    <xf numFmtId="2" fontId="56" fillId="0" borderId="44"/>
    <xf numFmtId="0" fontId="73" fillId="0" borderId="0"/>
    <xf numFmtId="0" fontId="73" fillId="0" borderId="0"/>
    <xf numFmtId="0" fontId="73" fillId="0" borderId="0"/>
    <xf numFmtId="0" fontId="73" fillId="0" borderId="0"/>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8" fillId="0" borderId="0" applyFont="0" applyFill="0" applyBorder="0" applyAlignment="0" applyProtection="0"/>
    <xf numFmtId="2" fontId="56" fillId="0" borderId="44"/>
    <xf numFmtId="2" fontId="56" fillId="0" borderId="44"/>
    <xf numFmtId="167"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0" fontId="61" fillId="2" borderId="43">
      <alignment horizontal="centerContinuous" vertical="top"/>
    </xf>
    <xf numFmtId="2" fontId="56" fillId="0" borderId="44"/>
    <xf numFmtId="0" fontId="61" fillId="2" borderId="43">
      <alignment horizontal="centerContinuous" vertical="top"/>
    </xf>
    <xf numFmtId="2" fontId="56" fillId="0" borderId="44"/>
    <xf numFmtId="2" fontId="56" fillId="0" borderId="44"/>
    <xf numFmtId="43" fontId="58" fillId="0" borderId="0" applyFont="0" applyFill="0" applyBorder="0" applyAlignment="0" applyProtection="0"/>
    <xf numFmtId="43" fontId="58" fillId="0" borderId="0" applyFont="0" applyFill="0" applyBorder="0" applyAlignment="0" applyProtection="0"/>
    <xf numFmtId="2" fontId="56" fillId="0" borderId="44"/>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2" fontId="56" fillId="0" borderId="44"/>
    <xf numFmtId="0" fontId="61" fillId="2" borderId="43">
      <alignment horizontal="centerContinuous" vertical="top"/>
    </xf>
    <xf numFmtId="167" fontId="55" fillId="0" borderId="0" applyFont="0" applyFill="0" applyBorder="0" applyAlignment="0" applyProtection="0"/>
    <xf numFmtId="167" fontId="58" fillId="0" borderId="0" applyFont="0" applyFill="0" applyBorder="0" applyAlignment="0" applyProtection="0"/>
    <xf numFmtId="0" fontId="73" fillId="0" borderId="0"/>
    <xf numFmtId="43" fontId="74" fillId="0" borderId="0" applyFont="0" applyFill="0" applyBorder="0" applyAlignment="0" applyProtection="0"/>
    <xf numFmtId="43" fontId="74" fillId="0" borderId="0" applyFont="0" applyFill="0" applyBorder="0" applyAlignment="0" applyProtection="0"/>
    <xf numFmtId="41" fontId="56"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 fontId="56" fillId="0" borderId="44"/>
    <xf numFmtId="0" fontId="61" fillId="2" borderId="43">
      <alignment horizontal="centerContinuous" vertical="top"/>
    </xf>
    <xf numFmtId="2" fontId="56" fillId="0" borderId="44"/>
    <xf numFmtId="0" fontId="61" fillId="2" borderId="43">
      <alignment horizontal="centerContinuous" vertical="top"/>
    </xf>
    <xf numFmtId="2" fontId="56" fillId="0" borderId="44"/>
    <xf numFmtId="43" fontId="73" fillId="0" borderId="0" applyFont="0" applyFill="0" applyBorder="0" applyAlignment="0" applyProtection="0"/>
    <xf numFmtId="43" fontId="73" fillId="0" borderId="0" applyFont="0" applyFill="0" applyBorder="0" applyAlignment="0" applyProtection="0"/>
    <xf numFmtId="41"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2" fontId="56" fillId="0" borderId="44"/>
    <xf numFmtId="2" fontId="56" fillId="0" borderId="44"/>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0" fontId="61" fillId="2" borderId="43">
      <alignment horizontal="centerContinuous" vertical="top"/>
    </xf>
    <xf numFmtId="2" fontId="56" fillId="0" borderId="44"/>
    <xf numFmtId="43" fontId="58"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74"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2" fontId="56" fillId="0" borderId="44"/>
    <xf numFmtId="2" fontId="56" fillId="0" borderId="44"/>
    <xf numFmtId="0" fontId="61" fillId="2" borderId="43">
      <alignment horizontal="centerContinuous" vertical="top"/>
    </xf>
    <xf numFmtId="0" fontId="61" fillId="2" borderId="43">
      <alignment horizontal="centerContinuous" vertical="top"/>
    </xf>
    <xf numFmtId="2" fontId="56" fillId="0" borderId="44"/>
    <xf numFmtId="43" fontId="55" fillId="0" borderId="0" applyFont="0" applyFill="0" applyBorder="0" applyAlignment="0" applyProtection="0"/>
    <xf numFmtId="43" fontId="55" fillId="0" borderId="0" applyFont="0" applyFill="0" applyBorder="0" applyAlignment="0" applyProtection="0"/>
    <xf numFmtId="165" fontId="58"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2" fontId="56" fillId="0" borderId="44"/>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2" fontId="56" fillId="0" borderId="44"/>
    <xf numFmtId="43" fontId="73" fillId="0" borderId="0" applyFont="0" applyFill="0" applyBorder="0" applyAlignment="0" applyProtection="0"/>
    <xf numFmtId="43" fontId="73" fillId="0" borderId="0" applyFont="0" applyFill="0" applyBorder="0" applyAlignment="0" applyProtection="0"/>
    <xf numFmtId="0" fontId="61" fillId="2" borderId="43">
      <alignment horizontal="centerContinuous" vertical="top"/>
    </xf>
    <xf numFmtId="43" fontId="74" fillId="0" borderId="0" applyFont="0" applyFill="0" applyBorder="0" applyAlignment="0" applyProtection="0"/>
    <xf numFmtId="43" fontId="55" fillId="0" borderId="0" applyFont="0" applyFill="0" applyBorder="0" applyAlignment="0" applyProtection="0"/>
    <xf numFmtId="2" fontId="56" fillId="0" borderId="44"/>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2" fontId="56" fillId="0" borderId="44"/>
    <xf numFmtId="43" fontId="73" fillId="0" borderId="0" applyFont="0" applyFill="0" applyBorder="0" applyAlignment="0" applyProtection="0"/>
    <xf numFmtId="43" fontId="73" fillId="0" borderId="0" applyFont="0" applyFill="0" applyBorder="0" applyAlignment="0" applyProtection="0"/>
    <xf numFmtId="0" fontId="61" fillId="2" borderId="43">
      <alignment horizontal="centerContinuous" vertical="top"/>
    </xf>
    <xf numFmtId="2" fontId="56" fillId="0" borderId="44"/>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2" fontId="56" fillId="0" borderId="44"/>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73" fillId="0" borderId="0" applyFont="0" applyFill="0" applyBorder="0" applyAlignment="0" applyProtection="0"/>
    <xf numFmtId="43" fontId="73"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0" fontId="61" fillId="2" borderId="43">
      <alignment horizontal="centerContinuous" vertical="top"/>
    </xf>
    <xf numFmtId="0" fontId="73" fillId="0" borderId="0"/>
    <xf numFmtId="43" fontId="58" fillId="0" borderId="0" applyFont="0" applyFill="0" applyBorder="0" applyAlignment="0" applyProtection="0"/>
    <xf numFmtId="43" fontId="58" fillId="0" borderId="0" applyFont="0" applyFill="0" applyBorder="0" applyAlignment="0" applyProtection="0"/>
    <xf numFmtId="2" fontId="56" fillId="0" borderId="44"/>
    <xf numFmtId="43" fontId="55" fillId="0" borderId="0" applyFont="0" applyFill="0" applyBorder="0" applyAlignment="0" applyProtection="0"/>
    <xf numFmtId="43" fontId="55" fillId="0" borderId="0" applyFont="0" applyFill="0" applyBorder="0" applyAlignment="0" applyProtection="0"/>
    <xf numFmtId="2" fontId="56" fillId="0" borderId="44"/>
    <xf numFmtId="2" fontId="56" fillId="0" borderId="44"/>
    <xf numFmtId="43" fontId="55" fillId="0" borderId="0" applyFont="0" applyFill="0" applyBorder="0" applyAlignment="0" applyProtection="0"/>
    <xf numFmtId="43" fontId="55" fillId="0" borderId="0" applyFont="0" applyFill="0" applyBorder="0" applyAlignment="0" applyProtection="0"/>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43"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2" fontId="56" fillId="0" borderId="44"/>
    <xf numFmtId="2" fontId="56" fillId="0" borderId="44"/>
    <xf numFmtId="43" fontId="55" fillId="0" borderId="0" applyFont="0" applyFill="0" applyBorder="0" applyAlignment="0" applyProtection="0"/>
    <xf numFmtId="2" fontId="56" fillId="0" borderId="44"/>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2" fontId="56" fillId="0" borderId="44"/>
    <xf numFmtId="43" fontId="55" fillId="0" borderId="0" applyFont="0" applyFill="0" applyBorder="0" applyAlignment="0" applyProtection="0"/>
    <xf numFmtId="41" fontId="55" fillId="0" borderId="0" applyFont="0" applyFill="0" applyBorder="0" applyAlignment="0" applyProtection="0"/>
    <xf numFmtId="2" fontId="56" fillId="0" borderId="44"/>
    <xf numFmtId="43" fontId="55" fillId="0" borderId="0" applyFont="0" applyFill="0" applyBorder="0" applyAlignment="0" applyProtection="0"/>
    <xf numFmtId="2" fontId="56" fillId="0" borderId="44"/>
    <xf numFmtId="0" fontId="61" fillId="2" borderId="43">
      <alignment horizontal="centerContinuous" vertical="top"/>
    </xf>
    <xf numFmtId="9" fontId="58" fillId="0" borderId="0" applyFont="0" applyFill="0" applyBorder="0" applyAlignment="0" applyProtection="0"/>
    <xf numFmtId="2" fontId="56" fillId="0" borderId="44"/>
    <xf numFmtId="43" fontId="55"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2" fontId="56" fillId="0" borderId="44"/>
    <xf numFmtId="2" fontId="56" fillId="0" borderId="44"/>
    <xf numFmtId="43" fontId="55" fillId="0" borderId="0" applyFont="0" applyFill="0" applyBorder="0" applyAlignment="0" applyProtection="0"/>
    <xf numFmtId="43" fontId="55" fillId="0" borderId="0" applyFont="0" applyFill="0" applyBorder="0" applyAlignment="0" applyProtection="0"/>
    <xf numFmtId="2" fontId="56" fillId="0" borderId="44"/>
    <xf numFmtId="2" fontId="56" fillId="0" borderId="44"/>
    <xf numFmtId="43" fontId="73" fillId="0" borderId="0" applyFont="0" applyFill="0" applyBorder="0" applyAlignment="0" applyProtection="0"/>
    <xf numFmtId="43" fontId="74" fillId="0" borderId="0" applyFont="0" applyFill="0" applyBorder="0" applyAlignment="0" applyProtection="0"/>
    <xf numFmtId="2" fontId="56" fillId="0" borderId="44"/>
    <xf numFmtId="0" fontId="61" fillId="2" borderId="43">
      <alignment horizontal="centerContinuous" vertical="top"/>
    </xf>
    <xf numFmtId="2" fontId="56" fillId="0" borderId="44"/>
    <xf numFmtId="2" fontId="56" fillId="0" borderId="44"/>
    <xf numFmtId="2" fontId="56" fillId="0" borderId="44"/>
    <xf numFmtId="2" fontId="56" fillId="0" borderId="44"/>
    <xf numFmtId="2" fontId="56" fillId="0" borderId="44"/>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2" fontId="56" fillId="0" borderId="44"/>
    <xf numFmtId="0" fontId="61" fillId="2" borderId="43">
      <alignment horizontal="centerContinuous" vertical="top"/>
    </xf>
    <xf numFmtId="2" fontId="56" fillId="0" borderId="44"/>
    <xf numFmtId="0" fontId="61" fillId="2" borderId="43">
      <alignment horizontal="centerContinuous" vertical="top"/>
    </xf>
    <xf numFmtId="2" fontId="56" fillId="0" borderId="44"/>
    <xf numFmtId="43" fontId="73" fillId="0" borderId="0" applyFont="0" applyFill="0" applyBorder="0" applyAlignment="0" applyProtection="0"/>
    <xf numFmtId="43" fontId="73" fillId="0" borderId="0" applyFont="0" applyFill="0" applyBorder="0" applyAlignment="0" applyProtection="0"/>
    <xf numFmtId="0" fontId="61" fillId="2" borderId="43">
      <alignment horizontal="centerContinuous" vertical="top"/>
    </xf>
    <xf numFmtId="43" fontId="74" fillId="0" borderId="0" applyFont="0" applyFill="0" applyBorder="0" applyAlignment="0" applyProtection="0"/>
    <xf numFmtId="0" fontId="73" fillId="0" borderId="0"/>
    <xf numFmtId="0" fontId="73" fillId="0" borderId="0"/>
    <xf numFmtId="0" fontId="73" fillId="0" borderId="0"/>
    <xf numFmtId="0" fontId="73" fillId="0" borderId="0"/>
    <xf numFmtId="2" fontId="56" fillId="0" borderId="44"/>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2" fontId="56" fillId="0" borderId="44"/>
    <xf numFmtId="41" fontId="55" fillId="0" borderId="0" applyFont="0" applyFill="0" applyBorder="0" applyAlignment="0" applyProtection="0"/>
    <xf numFmtId="169" fontId="56" fillId="0" borderId="0" applyFill="0" applyBorder="0" applyAlignment="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43" fontId="58" fillId="0" borderId="0" applyFont="0" applyFill="0" applyBorder="0" applyAlignment="0" applyProtection="0"/>
    <xf numFmtId="43" fontId="58" fillId="0" borderId="0" applyFont="0" applyFill="0" applyBorder="0" applyAlignment="0" applyProtection="0"/>
    <xf numFmtId="2" fontId="56" fillId="0" borderId="44"/>
    <xf numFmtId="167" fontId="55" fillId="0" borderId="0" applyFont="0" applyFill="0" applyBorder="0" applyAlignment="0" applyProtection="0"/>
    <xf numFmtId="0" fontId="61" fillId="2" borderId="43">
      <alignment horizontal="centerContinuous" vertical="top"/>
    </xf>
    <xf numFmtId="2" fontId="56" fillId="0" borderId="44"/>
    <xf numFmtId="2" fontId="56" fillId="0" borderId="44"/>
    <xf numFmtId="2" fontId="56" fillId="0" borderId="44"/>
    <xf numFmtId="2" fontId="56" fillId="0" borderId="44"/>
    <xf numFmtId="2" fontId="56" fillId="0" borderId="44"/>
    <xf numFmtId="2" fontId="56" fillId="0" borderId="44"/>
    <xf numFmtId="0" fontId="61" fillId="2" borderId="43">
      <alignment horizontal="centerContinuous" vertical="top"/>
    </xf>
    <xf numFmtId="2" fontId="56" fillId="0" borderId="44"/>
    <xf numFmtId="10" fontId="63" fillId="3" borderId="45" applyNumberFormat="0" applyBorder="0" applyAlignment="0" applyProtection="0"/>
    <xf numFmtId="0" fontId="61" fillId="2" borderId="43">
      <alignment horizontal="centerContinuous" vertical="top"/>
    </xf>
    <xf numFmtId="2" fontId="56" fillId="0" borderId="44"/>
    <xf numFmtId="2" fontId="56" fillId="0" borderId="44"/>
    <xf numFmtId="2" fontId="56" fillId="0" borderId="44"/>
    <xf numFmtId="2" fontId="56" fillId="0" borderId="44"/>
    <xf numFmtId="2" fontId="56" fillId="0" borderId="44"/>
    <xf numFmtId="2" fontId="56" fillId="0" borderId="44"/>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2" fontId="56" fillId="0" borderId="44"/>
    <xf numFmtId="43" fontId="55" fillId="0" borderId="0" applyFont="0" applyFill="0" applyBorder="0" applyAlignment="0" applyProtection="0"/>
    <xf numFmtId="43" fontId="55" fillId="0" borderId="0" applyFont="0" applyFill="0" applyBorder="0" applyAlignment="0" applyProtection="0"/>
    <xf numFmtId="0" fontId="64" fillId="0" borderId="41" applyNumberFormat="0" applyFill="0" applyBorder="0" applyAlignment="0" applyProtection="0">
      <alignment horizontal="center"/>
    </xf>
    <xf numFmtId="43" fontId="73" fillId="0" borderId="0" applyFont="0" applyFill="0" applyBorder="0" applyAlignment="0" applyProtection="0"/>
    <xf numFmtId="41" fontId="55" fillId="0" borderId="0" applyFont="0" applyFill="0" applyBorder="0" applyAlignment="0" applyProtection="0"/>
    <xf numFmtId="2" fontId="56" fillId="0" borderId="44"/>
    <xf numFmtId="41" fontId="55" fillId="0" borderId="0" applyFont="0" applyFill="0" applyBorder="0" applyAlignment="0" applyProtection="0"/>
    <xf numFmtId="0" fontId="56" fillId="0" borderId="0"/>
    <xf numFmtId="0" fontId="56" fillId="0" borderId="0"/>
    <xf numFmtId="0" fontId="73" fillId="0" borderId="0"/>
    <xf numFmtId="0" fontId="73" fillId="0" borderId="0"/>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2" fontId="56" fillId="0" borderId="44"/>
    <xf numFmtId="43"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0" fontId="61" fillId="2" borderId="43">
      <alignment horizontal="centerContinuous" vertical="top"/>
    </xf>
    <xf numFmtId="2" fontId="56" fillId="0" borderId="44"/>
    <xf numFmtId="2" fontId="56" fillId="0" borderId="44"/>
    <xf numFmtId="43" fontId="73" fillId="0" borderId="0" applyFont="0" applyFill="0" applyBorder="0" applyAlignment="0" applyProtection="0"/>
    <xf numFmtId="43" fontId="73" fillId="0" borderId="0" applyFont="0" applyFill="0" applyBorder="0" applyAlignment="0" applyProtection="0"/>
    <xf numFmtId="2" fontId="56" fillId="0" borderId="44"/>
    <xf numFmtId="2" fontId="56" fillId="0" borderId="44"/>
    <xf numFmtId="0" fontId="60" fillId="0" borderId="0">
      <alignment horizontal="center" wrapText="1"/>
      <protection locked="0"/>
    </xf>
    <xf numFmtId="2" fontId="56" fillId="0" borderId="44"/>
    <xf numFmtId="43" fontId="55" fillId="0" borderId="0" applyFont="0" applyFill="0" applyBorder="0" applyAlignment="0" applyProtection="0"/>
    <xf numFmtId="165" fontId="55" fillId="0" borderId="0" applyFont="0" applyFill="0" applyBorder="0" applyAlignment="0" applyProtection="0"/>
    <xf numFmtId="2" fontId="56" fillId="0" borderId="44"/>
    <xf numFmtId="2" fontId="56" fillId="0" borderId="44"/>
    <xf numFmtId="2" fontId="56" fillId="0" borderId="44"/>
    <xf numFmtId="2" fontId="56" fillId="0" borderId="44"/>
    <xf numFmtId="0" fontId="61" fillId="2" borderId="43">
      <alignment horizontal="centerContinuous" vertical="top"/>
    </xf>
    <xf numFmtId="2" fontId="56" fillId="0" borderId="44"/>
    <xf numFmtId="43" fontId="55" fillId="0" borderId="0" applyFont="0" applyFill="0" applyBorder="0" applyAlignment="0" applyProtection="0"/>
    <xf numFmtId="0" fontId="61" fillId="2" borderId="43">
      <alignment horizontal="centerContinuous" vertical="top"/>
    </xf>
    <xf numFmtId="41" fontId="58" fillId="0" borderId="0" applyFont="0" applyFill="0" applyBorder="0" applyAlignment="0" applyProtection="0"/>
    <xf numFmtId="2" fontId="56" fillId="0" borderId="44"/>
    <xf numFmtId="0" fontId="61" fillId="2" borderId="43">
      <alignment horizontal="centerContinuous" vertical="top"/>
    </xf>
    <xf numFmtId="2" fontId="56" fillId="0" borderId="44"/>
    <xf numFmtId="2" fontId="56" fillId="0" borderId="44"/>
    <xf numFmtId="2" fontId="56" fillId="0" borderId="44"/>
    <xf numFmtId="2" fontId="56" fillId="0" borderId="44"/>
    <xf numFmtId="41" fontId="55" fillId="0" borderId="0" applyFont="0" applyFill="0" applyBorder="0" applyAlignment="0" applyProtection="0"/>
    <xf numFmtId="41" fontId="55" fillId="0" borderId="0" applyFont="0" applyFill="0" applyBorder="0" applyAlignment="0" applyProtection="0"/>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2" fontId="56" fillId="0" borderId="44"/>
    <xf numFmtId="0" fontId="61" fillId="2" borderId="43">
      <alignment horizontal="centerContinuous" vertical="top"/>
    </xf>
    <xf numFmtId="43" fontId="55" fillId="0" borderId="0" applyFont="0" applyFill="0" applyBorder="0" applyAlignment="0" applyProtection="0"/>
    <xf numFmtId="2" fontId="56" fillId="0" borderId="44"/>
    <xf numFmtId="2" fontId="56" fillId="0" borderId="44"/>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0" fontId="63" fillId="3" borderId="45" applyNumberFormat="0" applyBorder="0" applyAlignment="0" applyProtection="0"/>
    <xf numFmtId="43" fontId="55" fillId="0" borderId="0" applyFont="0" applyFill="0" applyBorder="0" applyAlignment="0" applyProtection="0"/>
    <xf numFmtId="2" fontId="56" fillId="0" borderId="44"/>
    <xf numFmtId="2" fontId="56" fillId="0" borderId="44"/>
    <xf numFmtId="43" fontId="58" fillId="0" borderId="0" applyFont="0" applyFill="0" applyBorder="0" applyAlignment="0" applyProtection="0"/>
    <xf numFmtId="43" fontId="58" fillId="0" borderId="0" applyFont="0" applyFill="0" applyBorder="0" applyAlignment="0" applyProtection="0"/>
    <xf numFmtId="2" fontId="56" fillId="0" borderId="44"/>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 fontId="56" fillId="0" borderId="44"/>
    <xf numFmtId="0" fontId="61" fillId="2" borderId="43">
      <alignment horizontal="centerContinuous" vertical="top"/>
    </xf>
    <xf numFmtId="2" fontId="56" fillId="0" borderId="44"/>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2" fontId="56" fillId="0" borderId="44"/>
    <xf numFmtId="0" fontId="61" fillId="2" borderId="43">
      <alignment horizontal="centerContinuous" vertical="top"/>
    </xf>
    <xf numFmtId="2" fontId="56" fillId="0" borderId="44"/>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2" fontId="56" fillId="0" borderId="44"/>
    <xf numFmtId="43" fontId="73" fillId="0" borderId="0" applyFont="0" applyFill="0" applyBorder="0" applyAlignment="0" applyProtection="0"/>
    <xf numFmtId="43" fontId="73" fillId="0" borderId="0" applyFont="0" applyFill="0" applyBorder="0" applyAlignment="0" applyProtection="0"/>
    <xf numFmtId="2" fontId="56" fillId="0" borderId="44"/>
    <xf numFmtId="2" fontId="56" fillId="0" borderId="44"/>
    <xf numFmtId="2" fontId="56" fillId="0" borderId="44"/>
    <xf numFmtId="2" fontId="56" fillId="0" borderId="44"/>
    <xf numFmtId="2" fontId="56" fillId="0" borderId="44"/>
    <xf numFmtId="43" fontId="55" fillId="0" borderId="0" applyFont="0" applyFill="0" applyBorder="0" applyAlignment="0" applyProtection="0"/>
    <xf numFmtId="2" fontId="56" fillId="0" borderId="44"/>
    <xf numFmtId="0" fontId="61" fillId="2" borderId="43">
      <alignment horizontal="centerContinuous" vertical="top"/>
    </xf>
    <xf numFmtId="2" fontId="56" fillId="0" borderId="44"/>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2" fontId="56" fillId="0" borderId="44"/>
    <xf numFmtId="43" fontId="58" fillId="0" borderId="0" applyFont="0" applyFill="0" applyBorder="0" applyAlignment="0" applyProtection="0"/>
    <xf numFmtId="2" fontId="56" fillId="0" borderId="44"/>
    <xf numFmtId="2" fontId="56" fillId="0" borderId="44"/>
    <xf numFmtId="2" fontId="56" fillId="0" borderId="44"/>
    <xf numFmtId="2" fontId="56" fillId="0" borderId="44"/>
    <xf numFmtId="2" fontId="56" fillId="0" borderId="44"/>
    <xf numFmtId="41"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2" fontId="56" fillId="0" borderId="44"/>
    <xf numFmtId="43" fontId="55" fillId="0" borderId="0" applyFont="0" applyFill="0" applyBorder="0" applyAlignment="0" applyProtection="0"/>
    <xf numFmtId="2" fontId="56" fillId="0" borderId="44"/>
    <xf numFmtId="2" fontId="56" fillId="0" borderId="44"/>
    <xf numFmtId="43" fontId="55" fillId="0" borderId="0" applyFont="0" applyFill="0" applyBorder="0" applyAlignment="0" applyProtection="0"/>
    <xf numFmtId="43" fontId="55" fillId="0" borderId="0" applyFont="0" applyFill="0" applyBorder="0" applyAlignment="0" applyProtection="0"/>
    <xf numFmtId="2" fontId="56" fillId="0" borderId="44"/>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2" fontId="56" fillId="0" borderId="44"/>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2" fontId="56" fillId="0" borderId="44"/>
    <xf numFmtId="0" fontId="61" fillId="2" borderId="43">
      <alignment horizontal="centerContinuous" vertical="top"/>
    </xf>
    <xf numFmtId="9" fontId="55" fillId="0" borderId="0" applyFont="0" applyFill="0" applyBorder="0" applyAlignment="0" applyProtection="0"/>
    <xf numFmtId="2" fontId="56" fillId="0" borderId="44"/>
    <xf numFmtId="0" fontId="61" fillId="2" borderId="43">
      <alignment horizontal="centerContinuous" vertical="top"/>
    </xf>
    <xf numFmtId="2" fontId="56" fillId="0" borderId="44"/>
    <xf numFmtId="43" fontId="55" fillId="0" borderId="0" applyFont="0" applyFill="0" applyBorder="0" applyAlignment="0" applyProtection="0"/>
    <xf numFmtId="0" fontId="61" fillId="2" borderId="43">
      <alignment horizontal="centerContinuous" vertical="top"/>
    </xf>
    <xf numFmtId="2" fontId="56" fillId="0" borderId="44"/>
    <xf numFmtId="43" fontId="55" fillId="0" borderId="0" applyFont="0" applyFill="0" applyBorder="0" applyAlignment="0" applyProtection="0"/>
    <xf numFmtId="43" fontId="58" fillId="0" borderId="0" applyFont="0" applyFill="0" applyBorder="0" applyAlignment="0" applyProtection="0"/>
    <xf numFmtId="2" fontId="56" fillId="0" borderId="44"/>
    <xf numFmtId="0" fontId="61" fillId="2" borderId="43">
      <alignment horizontal="centerContinuous" vertical="top"/>
    </xf>
    <xf numFmtId="0" fontId="61" fillId="2" borderId="43">
      <alignment horizontal="centerContinuous" vertical="top"/>
    </xf>
    <xf numFmtId="2" fontId="56" fillId="0" borderId="44"/>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2" fontId="56" fillId="0" borderId="44"/>
    <xf numFmtId="43" fontId="55" fillId="0" borderId="0" applyFont="0" applyFill="0" applyBorder="0" applyAlignment="0" applyProtection="0"/>
    <xf numFmtId="2" fontId="56" fillId="0" borderId="44"/>
    <xf numFmtId="43" fontId="73" fillId="0" borderId="0" applyFont="0" applyFill="0" applyBorder="0" applyAlignment="0" applyProtection="0"/>
    <xf numFmtId="43" fontId="74" fillId="0" borderId="0" applyFont="0" applyFill="0" applyBorder="0" applyAlignment="0" applyProtection="0"/>
    <xf numFmtId="2" fontId="56" fillId="0" borderId="44"/>
    <xf numFmtId="43" fontId="58" fillId="0" borderId="0" applyFont="0" applyFill="0" applyBorder="0" applyAlignment="0" applyProtection="0"/>
    <xf numFmtId="43" fontId="58" fillId="0" borderId="0" applyFont="0" applyFill="0" applyBorder="0" applyAlignment="0" applyProtection="0"/>
    <xf numFmtId="2" fontId="56" fillId="0" borderId="44"/>
    <xf numFmtId="43" fontId="73" fillId="0" borderId="0" applyFont="0" applyFill="0" applyBorder="0" applyAlignment="0" applyProtection="0"/>
    <xf numFmtId="43" fontId="73"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1"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5" fontId="55" fillId="0" borderId="0" applyFont="0" applyFill="0" applyBorder="0" applyAlignment="0" applyProtection="0"/>
    <xf numFmtId="0" fontId="61" fillId="2" borderId="43">
      <alignment horizontal="centerContinuous" vertical="top"/>
    </xf>
    <xf numFmtId="0" fontId="73" fillId="0" borderId="0"/>
    <xf numFmtId="0" fontId="73" fillId="0" borderId="0"/>
    <xf numFmtId="0" fontId="73" fillId="0" borderId="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74" fillId="0" borderId="0" applyFont="0" applyFill="0" applyBorder="0" applyAlignment="0" applyProtection="0"/>
    <xf numFmtId="43" fontId="74" fillId="0" borderId="0" applyFont="0" applyFill="0" applyBorder="0" applyAlignment="0" applyProtection="0"/>
    <xf numFmtId="0" fontId="61" fillId="2" borderId="43">
      <alignment horizontal="centerContinuous" vertical="top"/>
    </xf>
    <xf numFmtId="9"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1" fontId="56" fillId="0" borderId="0" applyFont="0" applyFill="0" applyBorder="0" applyAlignment="0" applyProtection="0"/>
    <xf numFmtId="0" fontId="61" fillId="2" borderId="43">
      <alignment horizontal="centerContinuous" vertical="top"/>
    </xf>
    <xf numFmtId="165" fontId="55" fillId="0" borderId="0" applyFont="0" applyFill="0" applyBorder="0" applyAlignment="0" applyProtection="0"/>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74" fillId="0" borderId="0"/>
    <xf numFmtId="0" fontId="74" fillId="0" borderId="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73" fillId="0" borderId="0"/>
    <xf numFmtId="0" fontId="73" fillId="0" borderId="0"/>
    <xf numFmtId="0" fontId="61" fillId="2" borderId="43">
      <alignment horizontal="centerContinuous" vertical="top"/>
    </xf>
    <xf numFmtId="0" fontId="61" fillId="2" borderId="43">
      <alignment horizontal="centerContinuous" vertical="top"/>
    </xf>
    <xf numFmtId="43" fontId="73" fillId="0" borderId="0" applyFont="0" applyFill="0" applyBorder="0" applyAlignment="0" applyProtection="0"/>
    <xf numFmtId="0" fontId="73" fillId="0" borderId="0"/>
    <xf numFmtId="0" fontId="73" fillId="0" borderId="0"/>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165"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73" fillId="0" borderId="0" applyFont="0" applyFill="0" applyBorder="0" applyAlignment="0" applyProtection="0"/>
    <xf numFmtId="43" fontId="73"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10" fontId="63" fillId="3" borderId="45" applyNumberFormat="0" applyBorder="0" applyAlignment="0" applyProtection="0"/>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73" fillId="0" borderId="0"/>
    <xf numFmtId="0" fontId="73" fillId="0" borderId="0"/>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1" fontId="55" fillId="0" borderId="0" applyFont="0" applyFill="0" applyBorder="0" applyAlignment="0" applyProtection="0"/>
    <xf numFmtId="0" fontId="61" fillId="2" borderId="43">
      <alignment horizontal="centerContinuous" vertical="top"/>
    </xf>
    <xf numFmtId="0" fontId="56" fillId="0" borderId="0"/>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0" fontId="61" fillId="2" borderId="43">
      <alignment horizontal="centerContinuous" vertical="top"/>
    </xf>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43" fontId="55"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41" fontId="55" fillId="0" borderId="0" applyFont="0" applyFill="0" applyBorder="0" applyAlignment="0" applyProtection="0"/>
    <xf numFmtId="0" fontId="73" fillId="0" borderId="0"/>
    <xf numFmtId="43" fontId="55" fillId="0" borderId="0" applyFont="0" applyFill="0" applyBorder="0" applyAlignment="0" applyProtection="0"/>
    <xf numFmtId="43" fontId="55" fillId="0" borderId="0" applyFont="0" applyFill="0" applyBorder="0" applyAlignment="0" applyProtection="0"/>
    <xf numFmtId="0" fontId="60" fillId="0" borderId="0">
      <alignment horizontal="center" wrapText="1"/>
      <protection locked="0"/>
    </xf>
    <xf numFmtId="41" fontId="55" fillId="0" borderId="0" applyFont="0" applyFill="0" applyBorder="0" applyAlignment="0" applyProtection="0"/>
    <xf numFmtId="0" fontId="56" fillId="0" borderId="0" applyNumberFormat="0" applyFont="0" applyFill="0" applyBorder="0" applyAlignment="0" applyProtection="0">
      <alignment horizontal="left" vertical="top"/>
    </xf>
    <xf numFmtId="0" fontId="56" fillId="0" borderId="0" applyNumberFormat="0" applyFont="0" applyFill="0" applyBorder="0" applyAlignment="0" applyProtection="0">
      <alignment horizontal="left" vertical="top"/>
    </xf>
    <xf numFmtId="165" fontId="55" fillId="0" borderId="0" applyFont="0" applyFill="0" applyBorder="0" applyAlignment="0" applyProtection="0"/>
    <xf numFmtId="169" fontId="56" fillId="0" borderId="0" applyFill="0" applyBorder="0" applyAlignment="0"/>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56"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1"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73" fillId="0" borderId="0"/>
    <xf numFmtId="0" fontId="73" fillId="0" borderId="0"/>
    <xf numFmtId="167"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76" fillId="0" borderId="0" applyFont="0" applyFill="0" applyBorder="0" applyAlignment="0" applyProtection="0"/>
    <xf numFmtId="0" fontId="73" fillId="0" borderId="0"/>
    <xf numFmtId="43"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3" fontId="76"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0" fontId="63" fillId="3" borderId="45" applyNumberFormat="0" applyBorder="0" applyAlignment="0" applyProtection="0"/>
    <xf numFmtId="41" fontId="55" fillId="0" borderId="0" applyFont="0" applyFill="0" applyBorder="0" applyAlignment="0" applyProtection="0"/>
    <xf numFmtId="10" fontId="63" fillId="3" borderId="45" applyNumberFormat="0" applyBorder="0" applyAlignment="0" applyProtection="0"/>
    <xf numFmtId="41" fontId="55" fillId="0" borderId="0" applyFont="0" applyFill="0" applyBorder="0" applyAlignment="0" applyProtection="0"/>
    <xf numFmtId="10" fontId="63" fillId="3" borderId="45" applyNumberFormat="0" applyBorder="0" applyAlignment="0" applyProtection="0"/>
    <xf numFmtId="41" fontId="55" fillId="0" borderId="0" applyFont="0" applyFill="0" applyBorder="0" applyAlignment="0" applyProtection="0"/>
    <xf numFmtId="10" fontId="63" fillId="3" borderId="45" applyNumberFormat="0" applyBorder="0" applyAlignment="0" applyProtection="0"/>
    <xf numFmtId="41" fontId="55" fillId="0" borderId="0" applyFont="0" applyFill="0" applyBorder="0" applyAlignment="0" applyProtection="0"/>
    <xf numFmtId="10" fontId="63" fillId="3" borderId="45" applyNumberFormat="0" applyBorder="0" applyAlignment="0" applyProtection="0"/>
    <xf numFmtId="41" fontId="55" fillId="0" borderId="0" applyFont="0" applyFill="0" applyBorder="0" applyAlignment="0" applyProtection="0"/>
    <xf numFmtId="10" fontId="63" fillId="3" borderId="45" applyNumberFormat="0" applyBorder="0" applyAlignment="0" applyProtection="0"/>
    <xf numFmtId="41" fontId="73" fillId="0" borderId="0" applyFont="0" applyFill="0" applyBorder="0" applyAlignment="0" applyProtection="0"/>
    <xf numFmtId="43" fontId="55" fillId="0" borderId="0" applyFont="0" applyFill="0" applyBorder="0" applyAlignment="0" applyProtection="0"/>
    <xf numFmtId="165" fontId="58" fillId="0" borderId="0" applyFont="0" applyFill="0" applyBorder="0" applyAlignment="0" applyProtection="0"/>
    <xf numFmtId="43" fontId="55" fillId="0" borderId="0" applyFont="0" applyFill="0" applyBorder="0" applyAlignment="0" applyProtection="0"/>
    <xf numFmtId="165" fontId="58"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7"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73"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165" fontId="73" fillId="0" borderId="0" applyFont="0" applyFill="0" applyBorder="0" applyAlignment="0" applyProtection="0"/>
    <xf numFmtId="41" fontId="58" fillId="0" borderId="0" applyFont="0" applyFill="0" applyBorder="0" applyAlignment="0" applyProtection="0"/>
    <xf numFmtId="41" fontId="58" fillId="0" borderId="0" applyFont="0" applyFill="0" applyBorder="0" applyAlignment="0" applyProtection="0"/>
    <xf numFmtId="41" fontId="58" fillId="0" borderId="0" applyFont="0" applyFill="0" applyBorder="0" applyAlignment="0" applyProtection="0"/>
    <xf numFmtId="41" fontId="74"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165" fontId="55" fillId="0" borderId="0" applyFont="0" applyFill="0" applyBorder="0" applyAlignment="0" applyProtection="0"/>
    <xf numFmtId="165" fontId="73" fillId="0" borderId="0" applyFont="0" applyFill="0" applyBorder="0" applyAlignment="0" applyProtection="0"/>
    <xf numFmtId="43" fontId="73" fillId="0" borderId="0" applyFont="0" applyFill="0" applyBorder="0" applyAlignment="0" applyProtection="0"/>
    <xf numFmtId="41" fontId="56"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6"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6" fillId="0" borderId="0" applyFont="0" applyFill="0" applyBorder="0" applyAlignment="0" applyProtection="0"/>
    <xf numFmtId="0" fontId="74" fillId="0" borderId="0"/>
    <xf numFmtId="41" fontId="55" fillId="0" borderId="0" applyFont="0" applyFill="0" applyBorder="0" applyAlignment="0" applyProtection="0"/>
    <xf numFmtId="168"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8" fontId="55"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8" fontId="8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6" fillId="0" borderId="0" applyFont="0" applyFill="0" applyBorder="0" applyAlignment="0" applyProtection="0"/>
    <xf numFmtId="0" fontId="73" fillId="0" borderId="0"/>
    <xf numFmtId="0" fontId="74" fillId="0" borderId="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0" fontId="63" fillId="3" borderId="45" applyNumberFormat="0" applyBorder="0" applyAlignment="0" applyProtection="0"/>
    <xf numFmtId="43" fontId="55" fillId="0" borderId="0" applyFont="0" applyFill="0" applyBorder="0" applyAlignment="0" applyProtection="0"/>
    <xf numFmtId="165" fontId="56"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6" fillId="0" borderId="0" applyFont="0" applyFill="0" applyBorder="0" applyAlignment="0" applyProtection="0"/>
    <xf numFmtId="41"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43" fillId="0" borderId="36"/>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0" fontId="73" fillId="0" borderId="0"/>
    <xf numFmtId="43"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0" fontId="73" fillId="0" borderId="0"/>
    <xf numFmtId="0" fontId="73" fillId="0" borderId="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0" fontId="73" fillId="0" borderId="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168" fontId="58" fillId="0" borderId="0" applyFont="0" applyFill="0" applyBorder="0" applyAlignment="0" applyProtection="0"/>
    <xf numFmtId="165"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0" fontId="73" fillId="0" borderId="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0" fontId="65" fillId="0" borderId="40">
      <alignment horizontal="left" vertical="center"/>
    </xf>
    <xf numFmtId="43" fontId="73" fillId="0" borderId="0" applyFont="0" applyFill="0" applyBorder="0" applyAlignment="0" applyProtection="0"/>
    <xf numFmtId="41" fontId="55" fillId="0" borderId="0" applyFont="0" applyFill="0" applyBorder="0" applyAlignment="0" applyProtection="0"/>
    <xf numFmtId="0" fontId="73" fillId="0" borderId="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168" fontId="58" fillId="0" borderId="0" applyFont="0" applyFill="0" applyBorder="0" applyAlignment="0" applyProtection="0"/>
    <xf numFmtId="41" fontId="55" fillId="0" borderId="0" applyFont="0" applyFill="0" applyBorder="0" applyAlignment="0" applyProtection="0"/>
    <xf numFmtId="165" fontId="56" fillId="0" borderId="0" applyFont="0" applyFill="0" applyBorder="0" applyAlignment="0" applyProtection="0"/>
    <xf numFmtId="41" fontId="56"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165"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165" fontId="55" fillId="0" borderId="0" applyFont="0" applyFill="0" applyBorder="0" applyAlignment="0" applyProtection="0"/>
    <xf numFmtId="43" fontId="55" fillId="0" borderId="0" applyFont="0" applyFill="0" applyBorder="0" applyAlignment="0" applyProtection="0"/>
    <xf numFmtId="177" fontId="56" fillId="0" borderId="0" applyNumberFormat="0" applyFill="0" applyBorder="0" applyAlignment="0" applyProtection="0">
      <alignment horizontal="left"/>
    </xf>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85" fillId="0" borderId="0" applyFont="0" applyFill="0" applyBorder="0" applyAlignment="0" applyProtection="0"/>
    <xf numFmtId="44"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73" fillId="0" borderId="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8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5"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165" fontId="5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74" fillId="0" borderId="0" applyFont="0" applyFill="0" applyBorder="0" applyAlignment="0" applyProtection="0"/>
    <xf numFmtId="43" fontId="73" fillId="0" borderId="0" applyFont="0" applyFill="0" applyBorder="0" applyAlignment="0" applyProtection="0"/>
    <xf numFmtId="43" fontId="8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73" fillId="0" borderId="0"/>
    <xf numFmtId="0" fontId="73" fillId="0" borderId="0"/>
    <xf numFmtId="43" fontId="58"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85" fillId="0" borderId="0" applyFont="0" applyFill="0" applyBorder="0" applyAlignment="0" applyProtection="0"/>
    <xf numFmtId="0" fontId="70" fillId="0" borderId="0" applyNumberFormat="0" applyFill="0" applyBorder="0" applyAlignment="0" applyProtection="0"/>
    <xf numFmtId="41"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3" fontId="73" fillId="0" borderId="0" applyFont="0" applyFill="0" applyBorder="0" applyAlignment="0" applyProtection="0"/>
    <xf numFmtId="41"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165" fontId="73" fillId="0" borderId="0" applyFont="0" applyFill="0" applyBorder="0" applyAlignment="0" applyProtection="0"/>
    <xf numFmtId="165"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73"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73"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3" fontId="73"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73" fillId="0" borderId="0" applyFont="0" applyFill="0" applyBorder="0" applyAlignment="0" applyProtection="0"/>
    <xf numFmtId="41" fontId="8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73" fillId="0" borderId="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73" fillId="0" borderId="0"/>
    <xf numFmtId="41"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1" fontId="8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43" fontId="73"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41" fontId="55" fillId="0" borderId="0" applyFont="0" applyFill="0" applyBorder="0" applyAlignment="0" applyProtection="0"/>
    <xf numFmtId="0" fontId="56" fillId="0" borderId="0"/>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5"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65"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1" fontId="55" fillId="0" borderId="0" applyFont="0" applyFill="0" applyBorder="0" applyAlignment="0" applyProtection="0"/>
    <xf numFmtId="41" fontId="74" fillId="0" borderId="0" applyFont="0" applyFill="0" applyBorder="0" applyAlignment="0" applyProtection="0"/>
    <xf numFmtId="41" fontId="58" fillId="0" borderId="0" applyFont="0" applyFill="0" applyBorder="0" applyAlignment="0" applyProtection="0"/>
    <xf numFmtId="41" fontId="58" fillId="0" borderId="0" applyFont="0" applyFill="0" applyBorder="0" applyAlignment="0" applyProtection="0"/>
    <xf numFmtId="41" fontId="58" fillId="0" borderId="0" applyFont="0" applyFill="0" applyBorder="0" applyAlignment="0" applyProtection="0"/>
    <xf numFmtId="10" fontId="63" fillId="3" borderId="45" applyNumberFormat="0" applyBorder="0" applyAlignment="0" applyProtection="0"/>
    <xf numFmtId="41" fontId="74" fillId="0" borderId="0" applyFont="0" applyFill="0" applyBorder="0" applyAlignment="0" applyProtection="0"/>
    <xf numFmtId="0" fontId="56" fillId="0" borderId="0"/>
    <xf numFmtId="41" fontId="55" fillId="0" borderId="0" applyFont="0" applyFill="0" applyBorder="0" applyAlignment="0" applyProtection="0"/>
    <xf numFmtId="41" fontId="55" fillId="0" borderId="0" applyFont="0" applyFill="0" applyBorder="0" applyAlignment="0" applyProtection="0"/>
    <xf numFmtId="43" fontId="73"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8" fillId="0" borderId="0" applyFont="0" applyFill="0" applyBorder="0" applyAlignment="0" applyProtection="0"/>
    <xf numFmtId="41"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5" fontId="5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165" fontId="58"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73"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5" fontId="5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1" fontId="55"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43" fontId="74"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7" fontId="58"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8" fillId="0" borderId="0" applyFont="0" applyFill="0" applyBorder="0" applyAlignment="0" applyProtection="0"/>
    <xf numFmtId="167"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167"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7" fontId="55"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10" fontId="63" fillId="3" borderId="45" applyNumberFormat="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8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43" fontId="58" fillId="0" borderId="0" applyFont="0" applyFill="0" applyBorder="0" applyAlignment="0" applyProtection="0"/>
    <xf numFmtId="167" fontId="55"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8" fontId="55" fillId="0" borderId="0" applyFont="0" applyFill="0" applyBorder="0" applyAlignment="0" applyProtection="0"/>
    <xf numFmtId="168"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68" fontId="55" fillId="0" borderId="0" applyFont="0" applyFill="0" applyBorder="0" applyAlignment="0" applyProtection="0"/>
    <xf numFmtId="0" fontId="73" fillId="0" borderId="0"/>
    <xf numFmtId="43" fontId="58" fillId="0" borderId="0" applyFont="0" applyFill="0" applyBorder="0" applyAlignment="0" applyProtection="0"/>
    <xf numFmtId="43" fontId="58" fillId="0" borderId="0" applyFont="0" applyFill="0" applyBorder="0" applyAlignment="0" applyProtection="0"/>
    <xf numFmtId="0" fontId="73" fillId="0" borderId="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0" fontId="73" fillId="0" borderId="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0" fontId="67" fillId="0" borderId="0" applyNumberFormat="0" applyAlignment="0">
      <alignment horizontal="left"/>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74" fillId="0" borderId="0" applyFont="0" applyFill="0" applyBorder="0" applyAlignment="0" applyProtection="0"/>
    <xf numFmtId="43" fontId="73" fillId="0" borderId="0" applyFont="0" applyFill="0" applyBorder="0" applyAlignment="0" applyProtection="0"/>
    <xf numFmtId="0" fontId="64" fillId="0" borderId="41" applyNumberFormat="0" applyFill="0" applyBorder="0" applyAlignment="0" applyProtection="0">
      <alignment horizontal="center"/>
    </xf>
    <xf numFmtId="43" fontId="8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73" fillId="0" borderId="0"/>
    <xf numFmtId="0" fontId="73" fillId="0" borderId="0"/>
    <xf numFmtId="0" fontId="73" fillId="0" borderId="0"/>
    <xf numFmtId="0" fontId="73" fillId="0" borderId="0"/>
    <xf numFmtId="43" fontId="55" fillId="0" borderId="0" applyFont="0" applyFill="0" applyBorder="0" applyAlignment="0" applyProtection="0"/>
    <xf numFmtId="43" fontId="55" fillId="0" borderId="0" applyFont="0" applyFill="0" applyBorder="0" applyAlignment="0" applyProtection="0"/>
    <xf numFmtId="0" fontId="73" fillId="0" borderId="0"/>
    <xf numFmtId="0" fontId="73" fillId="0" borderId="0"/>
    <xf numFmtId="0" fontId="73" fillId="0" borderId="0"/>
    <xf numFmtId="0" fontId="73" fillId="0" borderId="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73" fillId="0" borderId="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73" fillId="0" borderId="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67" fontId="55" fillId="0" borderId="0" applyFont="0" applyFill="0" applyBorder="0" applyAlignment="0" applyProtection="0"/>
    <xf numFmtId="0" fontId="56" fillId="0" borderId="0"/>
    <xf numFmtId="0" fontId="56" fillId="0" borderId="0"/>
    <xf numFmtId="0" fontId="56" fillId="0" borderId="0"/>
    <xf numFmtId="0" fontId="56" fillId="0" borderId="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73" fillId="0" borderId="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4"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43" fontId="55" fillId="0" borderId="0" applyFont="0" applyFill="0" applyBorder="0" applyAlignment="0" applyProtection="0"/>
    <xf numFmtId="44"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3" fontId="56"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0" fontId="73" fillId="0" borderId="0"/>
    <xf numFmtId="0" fontId="73" fillId="0" borderId="0"/>
    <xf numFmtId="168"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64" fillId="0" borderId="41" applyNumberFormat="0" applyFill="0" applyBorder="0" applyAlignment="0" applyProtection="0">
      <alignment horizont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0" fontId="45" fillId="4" borderId="36"/>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73" fillId="0" borderId="0" applyFont="0" applyFill="0" applyBorder="0" applyAlignment="0" applyProtection="0"/>
    <xf numFmtId="0" fontId="74" fillId="0" borderId="0"/>
    <xf numFmtId="0" fontId="74" fillId="0" borderId="0"/>
    <xf numFmtId="43" fontId="55" fillId="0" borderId="0" applyFont="0" applyFill="0" applyBorder="0" applyAlignment="0" applyProtection="0"/>
    <xf numFmtId="0" fontId="73" fillId="0" borderId="0"/>
    <xf numFmtId="0" fontId="73" fillId="0" borderId="0"/>
    <xf numFmtId="0" fontId="73" fillId="0" borderId="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66"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8" fontId="55" fillId="0" borderId="0" applyFont="0" applyFill="0" applyBorder="0" applyAlignment="0" applyProtection="0"/>
    <xf numFmtId="43" fontId="73" fillId="0" borderId="0" applyFont="0" applyFill="0" applyBorder="0" applyAlignment="0" applyProtection="0"/>
    <xf numFmtId="41" fontId="74" fillId="0" borderId="0" applyFont="0" applyFill="0" applyBorder="0" applyAlignment="0" applyProtection="0"/>
    <xf numFmtId="41" fontId="58" fillId="0" borderId="0" applyFont="0" applyFill="0" applyBorder="0" applyAlignment="0" applyProtection="0"/>
    <xf numFmtId="43" fontId="56" fillId="0" borderId="0" applyFont="0" applyFill="0" applyBorder="0" applyAlignment="0" applyProtection="0"/>
    <xf numFmtId="41" fontId="58" fillId="0" borderId="0" applyFont="0" applyFill="0" applyBorder="0" applyAlignment="0" applyProtection="0"/>
    <xf numFmtId="43"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6" fillId="0" borderId="0" applyFont="0" applyFill="0" applyBorder="0" applyAlignment="0" applyProtection="0"/>
    <xf numFmtId="167" fontId="55" fillId="0" borderId="0" applyFont="0" applyFill="0" applyBorder="0" applyAlignment="0" applyProtection="0"/>
    <xf numFmtId="43" fontId="56" fillId="0" borderId="0" applyFont="0" applyFill="0" applyBorder="0" applyAlignment="0" applyProtection="0"/>
    <xf numFmtId="0" fontId="64" fillId="0" borderId="41" applyNumberFormat="0" applyFill="0" applyBorder="0" applyAlignment="0" applyProtection="0">
      <alignment horizontal="center"/>
    </xf>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6"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67" fontId="55" fillId="0" borderId="0" applyFont="0" applyFill="0" applyBorder="0" applyAlignment="0" applyProtection="0"/>
    <xf numFmtId="167"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43" fontId="55" fillId="0" borderId="0" applyFont="0" applyFill="0" applyBorder="0" applyAlignment="0" applyProtection="0"/>
    <xf numFmtId="43"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7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0" fontId="64" fillId="0" borderId="41" applyNumberFormat="0" applyFill="0" applyBorder="0" applyAlignment="0" applyProtection="0">
      <alignment horizont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67"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43" fontId="55" fillId="0" borderId="0" applyFont="0" applyFill="0" applyBorder="0" applyAlignment="0" applyProtection="0"/>
    <xf numFmtId="167" fontId="56" fillId="0" borderId="0" applyFont="0" applyFill="0" applyBorder="0" applyAlignment="0" applyProtection="0"/>
    <xf numFmtId="43" fontId="56"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0" fontId="55" fillId="0" borderId="0"/>
    <xf numFmtId="0" fontId="55" fillId="0" borderId="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73" fillId="0" borderId="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182" fontId="58"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43" fontId="55" fillId="0" borderId="0" applyFont="0" applyFill="0" applyBorder="0" applyAlignment="0" applyProtection="0"/>
    <xf numFmtId="43" fontId="55" fillId="0" borderId="0" applyFont="0" applyFill="0" applyBorder="0" applyAlignment="0" applyProtection="0"/>
    <xf numFmtId="10" fontId="63" fillId="3" borderId="45" applyNumberFormat="0" applyBorder="0" applyAlignment="0" applyProtection="0"/>
    <xf numFmtId="10" fontId="63" fillId="3" borderId="45" applyNumberFormat="0" applyBorder="0" applyAlignment="0" applyProtection="0"/>
    <xf numFmtId="43" fontId="55" fillId="0" borderId="0" applyFont="0" applyFill="0" applyBorder="0" applyAlignment="0" applyProtection="0"/>
    <xf numFmtId="10" fontId="63" fillId="3" borderId="45" applyNumberFormat="0" applyBorder="0" applyAlignment="0" applyProtection="0"/>
    <xf numFmtId="10" fontId="63" fillId="3" borderId="45" applyNumberFormat="0" applyBorder="0" applyAlignment="0" applyProtection="0"/>
    <xf numFmtId="43"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43" fontId="55" fillId="0" borderId="0" applyFont="0" applyFill="0" applyBorder="0" applyAlignment="0" applyProtection="0"/>
    <xf numFmtId="0" fontId="67" fillId="0" borderId="0" applyNumberFormat="0" applyAlignment="0">
      <alignment horizontal="left"/>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182" fontId="58" fillId="0" borderId="0" applyFont="0" applyFill="0" applyBorder="0" applyAlignment="0" applyProtection="0">
      <alignment vertical="center"/>
    </xf>
    <xf numFmtId="43" fontId="55" fillId="0" borderId="0" applyFont="0" applyFill="0" applyBorder="0" applyAlignment="0" applyProtection="0"/>
    <xf numFmtId="182" fontId="58" fillId="0" borderId="0" applyFont="0" applyFill="0" applyBorder="0" applyAlignment="0" applyProtection="0">
      <alignment vertical="center"/>
    </xf>
    <xf numFmtId="43" fontId="55" fillId="0" borderId="0" applyFont="0" applyFill="0" applyBorder="0" applyAlignment="0" applyProtection="0"/>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182" fontId="58"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6"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182" fontId="74"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4" fontId="55" fillId="0" borderId="0" applyFont="0" applyFill="0" applyBorder="0" applyAlignment="0" applyProtection="0"/>
    <xf numFmtId="43" fontId="55" fillId="0" borderId="0" applyFont="0" applyFill="0" applyBorder="0" applyAlignment="0" applyProtection="0"/>
    <xf numFmtId="182" fontId="74" fillId="0" borderId="0" applyFont="0" applyFill="0" applyBorder="0" applyAlignment="0" applyProtection="0">
      <alignment vertic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82" fontId="74" fillId="0" borderId="0" applyFont="0" applyFill="0" applyBorder="0" applyAlignment="0" applyProtection="0">
      <alignment vertical="center"/>
    </xf>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73" fillId="0" borderId="0" applyFont="0" applyFill="0" applyBorder="0" applyAlignment="0" applyProtection="0"/>
    <xf numFmtId="0" fontId="64" fillId="0" borderId="41" applyNumberFormat="0" applyFill="0" applyBorder="0" applyAlignment="0" applyProtection="0">
      <alignment horizontal="center"/>
    </xf>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8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0" fontId="64" fillId="0" borderId="41" applyNumberFormat="0" applyFill="0" applyBorder="0" applyAlignment="0" applyProtection="0">
      <alignment horizontal="center"/>
    </xf>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8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0" fontId="56"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7"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3"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74" fillId="0" borderId="0" applyFont="0" applyFill="0" applyBorder="0" applyAlignment="0" applyProtection="0"/>
    <xf numFmtId="43" fontId="74" fillId="0" borderId="0" applyFont="0" applyFill="0" applyBorder="0" applyAlignment="0" applyProtection="0"/>
    <xf numFmtId="43" fontId="58" fillId="0" borderId="0" applyFont="0" applyFill="0" applyBorder="0" applyAlignment="0" applyProtection="0"/>
    <xf numFmtId="3" fontId="56" fillId="0" borderId="0" applyFont="0" applyFill="0" applyBorder="0" applyAlignment="0" applyProtection="0"/>
    <xf numFmtId="0" fontId="67" fillId="0" borderId="0" applyNumberFormat="0" applyAlignment="0">
      <alignment horizontal="left"/>
    </xf>
    <xf numFmtId="168" fontId="85" fillId="0" borderId="0" applyFont="0" applyFill="0" applyBorder="0" applyAlignment="0" applyProtection="0"/>
    <xf numFmtId="168" fontId="55" fillId="0" borderId="0" applyFont="0" applyFill="0" applyBorder="0" applyAlignment="0" applyProtection="0"/>
    <xf numFmtId="166" fontId="55" fillId="0" borderId="0" applyFont="0" applyFill="0" applyBorder="0" applyAlignment="0" applyProtection="0"/>
    <xf numFmtId="168" fontId="55" fillId="0" borderId="0" applyFont="0" applyFill="0" applyBorder="0" applyAlignment="0" applyProtection="0"/>
    <xf numFmtId="168" fontId="55" fillId="0" borderId="0" applyFont="0" applyFill="0" applyBorder="0" applyAlignment="0" applyProtection="0"/>
    <xf numFmtId="168" fontId="55" fillId="0" borderId="0" applyFont="0" applyFill="0" applyBorder="0" applyAlignment="0" applyProtection="0"/>
    <xf numFmtId="44" fontId="55" fillId="0" borderId="0" applyFont="0" applyFill="0" applyBorder="0" applyAlignment="0" applyProtection="0"/>
    <xf numFmtId="44" fontId="55" fillId="0" borderId="0" applyFont="0" applyFill="0" applyBorder="0" applyAlignment="0" applyProtection="0"/>
    <xf numFmtId="172" fontId="56" fillId="0" borderId="0" applyFont="0" applyFill="0" applyBorder="0" applyAlignment="0" applyProtection="0"/>
    <xf numFmtId="172" fontId="56" fillId="0" borderId="0" applyFont="0" applyFill="0" applyBorder="0" applyAlignment="0" applyProtection="0"/>
    <xf numFmtId="0" fontId="56" fillId="0" borderId="0"/>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43" fillId="0" borderId="36"/>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56" fillId="0" borderId="0" applyFont="0" applyFill="0" applyBorder="0" applyAlignment="0" applyProtection="0"/>
    <xf numFmtId="0" fontId="66" fillId="0" borderId="0" applyNumberFormat="0" applyAlignment="0">
      <alignment horizontal="left"/>
    </xf>
    <xf numFmtId="0" fontId="66" fillId="0" borderId="0" applyNumberFormat="0" applyAlignment="0">
      <alignment horizontal="left"/>
    </xf>
    <xf numFmtId="0" fontId="66" fillId="0" borderId="0" applyNumberFormat="0" applyAlignment="0">
      <alignment horizontal="left"/>
    </xf>
    <xf numFmtId="173" fontId="56" fillId="0" borderId="0" applyFont="0" applyFill="0" applyBorder="0" applyAlignment="0" applyProtection="0"/>
    <xf numFmtId="173" fontId="56" fillId="0" borderId="0" applyFont="0" applyFill="0" applyBorder="0" applyAlignment="0" applyProtection="0"/>
    <xf numFmtId="2" fontId="56" fillId="0" borderId="0" applyFont="0" applyFill="0" applyBorder="0" applyAlignment="0" applyProtection="0"/>
    <xf numFmtId="2" fontId="56" fillId="0" borderId="0" applyFont="0" applyFill="0" applyBorder="0" applyAlignment="0" applyProtection="0"/>
    <xf numFmtId="38" fontId="63" fillId="2" borderId="0" applyNumberFormat="0" applyBorder="0" applyAlignment="0" applyProtection="0"/>
    <xf numFmtId="38" fontId="63" fillId="2" borderId="0" applyNumberFormat="0" applyBorder="0" applyAlignment="0" applyProtection="0"/>
    <xf numFmtId="0" fontId="65" fillId="0" borderId="4" applyNumberFormat="0" applyAlignment="0" applyProtection="0">
      <alignment horizontal="left" vertical="center"/>
    </xf>
    <xf numFmtId="0" fontId="65" fillId="0" borderId="4" applyNumberFormat="0" applyAlignment="0" applyProtection="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73" fillId="0" borderId="0"/>
    <xf numFmtId="0" fontId="73" fillId="0" borderId="0"/>
    <xf numFmtId="0" fontId="74" fillId="0" borderId="0"/>
    <xf numFmtId="0" fontId="74" fillId="0" borderId="0"/>
    <xf numFmtId="0" fontId="73" fillId="0" borderId="0"/>
    <xf numFmtId="0" fontId="73" fillId="0" borderId="0"/>
    <xf numFmtId="0" fontId="65" fillId="0" borderId="40">
      <alignment horizontal="left" vertical="center"/>
    </xf>
    <xf numFmtId="0" fontId="65" fillId="0" borderId="40">
      <alignment horizontal="left" vertical="center"/>
    </xf>
    <xf numFmtId="0" fontId="73" fillId="0" borderId="0"/>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10" fontId="63" fillId="3" borderId="45" applyNumberFormat="0" applyBorder="0" applyAlignment="0" applyProtection="0"/>
    <xf numFmtId="0" fontId="65" fillId="0" borderId="40">
      <alignment horizontal="left" vertical="center"/>
    </xf>
    <xf numFmtId="10" fontId="63" fillId="3" borderId="45" applyNumberFormat="0" applyBorder="0" applyAlignment="0" applyProtection="0"/>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10" fontId="63" fillId="3" borderId="45" applyNumberFormat="0" applyBorder="0" applyAlignment="0" applyProtection="0"/>
    <xf numFmtId="0" fontId="74" fillId="0" borderId="0"/>
    <xf numFmtId="0" fontId="74" fillId="0" borderId="0"/>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5" fillId="0" borderId="40">
      <alignment horizontal="left" vertic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4" fillId="0" borderId="41" applyNumberFormat="0" applyFill="0" applyBorder="0" applyAlignment="0" applyProtection="0">
      <alignment horizontal="center"/>
    </xf>
    <xf numFmtId="0" fontId="62" fillId="0" borderId="7">
      <alignment horizontal="center"/>
    </xf>
    <xf numFmtId="0" fontId="62" fillId="0" borderId="0">
      <alignment horizontal="center"/>
    </xf>
    <xf numFmtId="0" fontId="62" fillId="0" borderId="0">
      <alignment horizontal="center"/>
    </xf>
    <xf numFmtId="0" fontId="73" fillId="0" borderId="0"/>
    <xf numFmtId="0" fontId="73" fillId="0" borderId="0"/>
    <xf numFmtId="0" fontId="73" fillId="0" borderId="0"/>
    <xf numFmtId="0" fontId="73" fillId="0" borderId="0"/>
    <xf numFmtId="0" fontId="73" fillId="0" borderId="0"/>
    <xf numFmtId="0" fontId="70" fillId="0" borderId="0" applyNumberFormat="0" applyFill="0" applyBorder="0" applyAlignment="0" applyProtection="0">
      <alignment vertical="top"/>
      <protection locked="0"/>
    </xf>
    <xf numFmtId="0" fontId="73" fillId="0" borderId="0"/>
    <xf numFmtId="0" fontId="70" fillId="0" borderId="0" applyNumberFormat="0" applyFill="0" applyBorder="0" applyAlignment="0" applyProtection="0">
      <alignment vertical="top"/>
      <protection locked="0"/>
    </xf>
    <xf numFmtId="0" fontId="73" fillId="0" borderId="0"/>
    <xf numFmtId="0" fontId="73" fillId="0" borderId="0"/>
    <xf numFmtId="0" fontId="73" fillId="0" borderId="0"/>
    <xf numFmtId="0" fontId="73" fillId="0" borderId="0"/>
    <xf numFmtId="0" fontId="73" fillId="0" borderId="0"/>
    <xf numFmtId="0" fontId="71" fillId="0" borderId="0" applyNumberFormat="0" applyFill="0" applyBorder="0" applyAlignment="0" applyProtection="0"/>
    <xf numFmtId="0" fontId="73" fillId="0" borderId="0"/>
    <xf numFmtId="0" fontId="72" fillId="0" borderId="0" applyNumberFormat="0" applyFill="0" applyBorder="0" applyAlignment="0" applyProtection="0"/>
    <xf numFmtId="0" fontId="72" fillId="0" borderId="0" applyNumberFormat="0" applyFill="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0" fontId="73" fillId="0" borderId="0"/>
    <xf numFmtId="0" fontId="73" fillId="0" borderId="0"/>
    <xf numFmtId="0" fontId="73" fillId="0" borderId="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0" fontId="73" fillId="0" borderId="0"/>
    <xf numFmtId="0" fontId="73" fillId="0" borderId="0"/>
    <xf numFmtId="10" fontId="63" fillId="3" borderId="45" applyNumberFormat="0" applyBorder="0" applyAlignment="0" applyProtection="0"/>
    <xf numFmtId="0" fontId="74" fillId="0" borderId="0"/>
    <xf numFmtId="0" fontId="74" fillId="0" borderId="0"/>
    <xf numFmtId="0" fontId="73" fillId="0" borderId="0"/>
    <xf numFmtId="0" fontId="73" fillId="0" borderId="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9" fontId="58" fillId="0" borderId="0" applyFont="0" applyFill="0" applyBorder="0" applyAlignment="0" applyProtection="0"/>
    <xf numFmtId="9" fontId="58" fillId="0" borderId="0" applyFont="0" applyFill="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0" fontId="74" fillId="0" borderId="0"/>
    <xf numFmtId="0" fontId="74" fillId="0" borderId="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0" fontId="56" fillId="0" borderId="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165" fontId="73"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73"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165" fontId="55" fillId="0" borderId="0" applyFont="0" applyFill="0" applyBorder="0" applyAlignment="0" applyProtection="0"/>
    <xf numFmtId="41" fontId="58" fillId="0" borderId="0" applyFont="0" applyFill="0" applyBorder="0" applyAlignment="0" applyProtection="0"/>
    <xf numFmtId="0" fontId="45" fillId="4" borderId="36"/>
    <xf numFmtId="0" fontId="55" fillId="0" borderId="0"/>
    <xf numFmtId="4" fontId="56" fillId="5" borderId="0">
      <protection locked="0"/>
    </xf>
    <xf numFmtId="4" fontId="56" fillId="5" borderId="0">
      <protection locked="0"/>
    </xf>
    <xf numFmtId="3" fontId="57" fillId="0" borderId="0"/>
    <xf numFmtId="3" fontId="57" fillId="0" borderId="0"/>
    <xf numFmtId="0" fontId="56" fillId="0" borderId="0"/>
    <xf numFmtId="0" fontId="56" fillId="0" borderId="0"/>
    <xf numFmtId="0" fontId="56" fillId="0" borderId="0"/>
    <xf numFmtId="0" fontId="56" fillId="0" borderId="0"/>
    <xf numFmtId="0" fontId="73" fillId="0" borderId="0"/>
    <xf numFmtId="0" fontId="56" fillId="0" borderId="0"/>
    <xf numFmtId="0" fontId="56" fillId="0" borderId="0"/>
    <xf numFmtId="0" fontId="73" fillId="0" borderId="0"/>
    <xf numFmtId="0" fontId="73" fillId="0" borderId="0"/>
    <xf numFmtId="0" fontId="73" fillId="0" borderId="0"/>
    <xf numFmtId="0" fontId="74" fillId="0" borderId="0"/>
    <xf numFmtId="0" fontId="73" fillId="0" borderId="0"/>
    <xf numFmtId="0" fontId="74"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56"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4" fillId="0" borderId="0"/>
    <xf numFmtId="0" fontId="74" fillId="0" borderId="0"/>
    <xf numFmtId="0" fontId="73" fillId="0" borderId="0"/>
    <xf numFmtId="0" fontId="74" fillId="0" borderId="0"/>
    <xf numFmtId="0" fontId="74"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55" fillId="0" borderId="0"/>
    <xf numFmtId="0" fontId="73" fillId="0" borderId="0"/>
    <xf numFmtId="0" fontId="73" fillId="0" borderId="0"/>
    <xf numFmtId="0" fontId="74" fillId="0" borderId="0"/>
    <xf numFmtId="0" fontId="74" fillId="0" borderId="0"/>
    <xf numFmtId="0" fontId="73" fillId="0" borderId="0"/>
    <xf numFmtId="0" fontId="74" fillId="0" borderId="0"/>
    <xf numFmtId="0" fontId="74"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4" fillId="0" borderId="0"/>
    <xf numFmtId="0" fontId="74" fillId="0" borderId="0"/>
    <xf numFmtId="0" fontId="73" fillId="0" borderId="0"/>
    <xf numFmtId="0" fontId="73" fillId="0" borderId="0"/>
    <xf numFmtId="0" fontId="74" fillId="0" borderId="0"/>
    <xf numFmtId="0" fontId="74"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55" fillId="0" borderId="0"/>
    <xf numFmtId="0" fontId="55" fillId="0" borderId="0"/>
    <xf numFmtId="0" fontId="5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9" fontId="55"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5" fillId="0" borderId="36"/>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56"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5" fillId="0" borderId="0"/>
    <xf numFmtId="0" fontId="55" fillId="0" borderId="0"/>
    <xf numFmtId="0" fontId="55" fillId="0" borderId="0"/>
    <xf numFmtId="0" fontId="55" fillId="0" borderId="0"/>
    <xf numFmtId="0" fontId="55" fillId="0" borderId="0"/>
    <xf numFmtId="0" fontId="55" fillId="0" borderId="0"/>
    <xf numFmtId="0" fontId="68" fillId="0" borderId="0"/>
    <xf numFmtId="0" fontId="75" fillId="0" borderId="0"/>
    <xf numFmtId="0" fontId="68" fillId="0" borderId="0"/>
    <xf numFmtId="0" fontId="55" fillId="0" borderId="0"/>
    <xf numFmtId="0" fontId="73" fillId="0" borderId="0"/>
    <xf numFmtId="0" fontId="73" fillId="0" borderId="0"/>
    <xf numFmtId="0" fontId="73" fillId="0" borderId="0"/>
    <xf numFmtId="0" fontId="73" fillId="0" borderId="0"/>
    <xf numFmtId="0" fontId="74"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58" fillId="0" borderId="0"/>
    <xf numFmtId="0" fontId="58" fillId="0" borderId="0"/>
    <xf numFmtId="0" fontId="58" fillId="0" borderId="0"/>
    <xf numFmtId="0" fontId="58" fillId="0" borderId="0"/>
    <xf numFmtId="0" fontId="75" fillId="0" borderId="0"/>
    <xf numFmtId="0" fontId="75" fillId="0" borderId="0"/>
    <xf numFmtId="0" fontId="75" fillId="0" borderId="0"/>
    <xf numFmtId="0" fontId="58" fillId="0" borderId="0"/>
    <xf numFmtId="0" fontId="5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56" fillId="0" borderId="0"/>
    <xf numFmtId="0" fontId="73" fillId="0" borderId="0"/>
    <xf numFmtId="0" fontId="73" fillId="0" borderId="0"/>
    <xf numFmtId="0" fontId="73" fillId="0" borderId="0"/>
    <xf numFmtId="0" fontId="73" fillId="0" borderId="0"/>
    <xf numFmtId="0" fontId="55" fillId="0" borderId="0"/>
    <xf numFmtId="0" fontId="55" fillId="0" borderId="0"/>
    <xf numFmtId="0" fontId="5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56" fillId="0" borderId="0"/>
    <xf numFmtId="0" fontId="56" fillId="0" borderId="0"/>
    <xf numFmtId="0" fontId="73" fillId="0" borderId="0"/>
    <xf numFmtId="0" fontId="73" fillId="0" borderId="0"/>
    <xf numFmtId="0" fontId="73" fillId="0" borderId="0"/>
    <xf numFmtId="0" fontId="56" fillId="0" borderId="0"/>
    <xf numFmtId="0" fontId="56" fillId="0" borderId="0"/>
    <xf numFmtId="0" fontId="56" fillId="0" borderId="0"/>
    <xf numFmtId="0" fontId="73" fillId="0" borderId="0"/>
    <xf numFmtId="0" fontId="73" fillId="0" borderId="0"/>
    <xf numFmtId="0" fontId="73" fillId="0" borderId="0"/>
    <xf numFmtId="0" fontId="56" fillId="0" borderId="0"/>
    <xf numFmtId="0" fontId="56" fillId="0" borderId="0"/>
    <xf numFmtId="0" fontId="56" fillId="0" borderId="0"/>
    <xf numFmtId="0" fontId="73" fillId="0" borderId="0"/>
    <xf numFmtId="0" fontId="56" fillId="0" borderId="0"/>
    <xf numFmtId="0" fontId="73" fillId="0" borderId="0"/>
    <xf numFmtId="0" fontId="73"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6" fillId="0" borderId="0"/>
    <xf numFmtId="0" fontId="56" fillId="0" borderId="0"/>
    <xf numFmtId="0" fontId="56" fillId="0" borderId="0"/>
    <xf numFmtId="0" fontId="56" fillId="0" borderId="0"/>
    <xf numFmtId="0" fontId="56" fillId="0" borderId="0"/>
    <xf numFmtId="0" fontId="56" fillId="0" borderId="0"/>
    <xf numFmtId="0" fontId="76" fillId="0" borderId="0"/>
    <xf numFmtId="0" fontId="56" fillId="0" borderId="0"/>
    <xf numFmtId="0" fontId="56" fillId="0" borderId="0"/>
    <xf numFmtId="0" fontId="56" fillId="0" borderId="0"/>
    <xf numFmtId="0" fontId="56" fillId="0" borderId="0"/>
    <xf numFmtId="0" fontId="56" fillId="0" borderId="0"/>
    <xf numFmtId="0" fontId="73" fillId="0" borderId="0"/>
    <xf numFmtId="0" fontId="56" fillId="0" borderId="0"/>
    <xf numFmtId="0" fontId="56" fillId="0" borderId="0"/>
    <xf numFmtId="0" fontId="56" fillId="0" borderId="0"/>
    <xf numFmtId="0" fontId="56" fillId="0" borderId="0"/>
    <xf numFmtId="0" fontId="56" fillId="0" borderId="0"/>
    <xf numFmtId="0" fontId="73"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73" fillId="0" borderId="0"/>
    <xf numFmtId="0" fontId="56" fillId="0" borderId="0"/>
    <xf numFmtId="0" fontId="56" fillId="0" borderId="0"/>
    <xf numFmtId="0" fontId="56" fillId="0" borderId="0"/>
    <xf numFmtId="0" fontId="56" fillId="0" borderId="0"/>
    <xf numFmtId="0" fontId="74" fillId="0" borderId="0"/>
    <xf numFmtId="0" fontId="7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6" fillId="0" borderId="0"/>
    <xf numFmtId="0" fontId="56" fillId="0" borderId="0"/>
    <xf numFmtId="0" fontId="56" fillId="0" borderId="0"/>
    <xf numFmtId="0" fontId="56" fillId="0" borderId="0"/>
    <xf numFmtId="0" fontId="56" fillId="0" borderId="0"/>
    <xf numFmtId="0" fontId="56" fillId="0" borderId="0"/>
    <xf numFmtId="0" fontId="73" fillId="0" borderId="0"/>
    <xf numFmtId="0" fontId="73" fillId="0" borderId="0"/>
    <xf numFmtId="0" fontId="73" fillId="0" borderId="0"/>
    <xf numFmtId="0" fontId="74" fillId="0" borderId="0"/>
    <xf numFmtId="0" fontId="74" fillId="0" borderId="0"/>
    <xf numFmtId="9" fontId="55" fillId="0" borderId="0" applyFont="0" applyFill="0" applyBorder="0" applyAlignment="0" applyProtection="0"/>
    <xf numFmtId="9" fontId="55" fillId="0" borderId="0" applyFont="0" applyFill="0" applyBorder="0" applyAlignment="0" applyProtection="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3" fillId="0" borderId="0"/>
    <xf numFmtId="0" fontId="73" fillId="0" borderId="0"/>
    <xf numFmtId="0" fontId="73"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3" fillId="0" borderId="0"/>
    <xf numFmtId="0" fontId="73" fillId="0" borderId="0"/>
    <xf numFmtId="0" fontId="74" fillId="0" borderId="0"/>
    <xf numFmtId="0" fontId="74" fillId="0" borderId="0"/>
    <xf numFmtId="0" fontId="74" fillId="0" borderId="0"/>
    <xf numFmtId="0" fontId="74" fillId="0" borderId="0"/>
    <xf numFmtId="14" fontId="60" fillId="0" borderId="0">
      <alignment horizontal="center" wrapText="1"/>
      <protection locked="0"/>
    </xf>
    <xf numFmtId="14" fontId="60" fillId="0" borderId="0">
      <alignment horizontal="center" wrapText="1"/>
      <protection locked="0"/>
    </xf>
    <xf numFmtId="10" fontId="56" fillId="0" borderId="0" applyFont="0" applyFill="0" applyBorder="0" applyAlignment="0" applyProtection="0"/>
    <xf numFmtId="10" fontId="56"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73"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73"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73"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73"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74"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74"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74"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74"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177" fontId="56" fillId="0" borderId="0" applyNumberFormat="0" applyFill="0" applyBorder="0" applyAlignment="0" applyProtection="0">
      <alignment horizontal="left"/>
    </xf>
    <xf numFmtId="0" fontId="69" fillId="0" borderId="0" applyNumberFormat="0" applyFill="0" applyBorder="0" applyAlignment="0">
      <alignment horizontal="center"/>
    </xf>
    <xf numFmtId="0" fontId="69" fillId="0" borderId="0" applyNumberFormat="0" applyFill="0" applyBorder="0" applyAlignment="0">
      <alignment horizontal="center"/>
    </xf>
    <xf numFmtId="0" fontId="43" fillId="0" borderId="36"/>
    <xf numFmtId="0" fontId="43" fillId="0" borderId="36"/>
    <xf numFmtId="0" fontId="45" fillId="0" borderId="36"/>
    <xf numFmtId="4" fontId="56" fillId="0" borderId="0"/>
    <xf numFmtId="4" fontId="56" fillId="0" borderId="0"/>
    <xf numFmtId="0" fontId="10" fillId="0" borderId="0"/>
    <xf numFmtId="2" fontId="10" fillId="0" borderId="44"/>
    <xf numFmtId="2" fontId="10" fillId="0" borderId="44"/>
    <xf numFmtId="0" fontId="17" fillId="2" borderId="43">
      <alignment horizontal="centerContinuous" vertical="top"/>
    </xf>
    <xf numFmtId="0" fontId="17" fillId="2" borderId="43">
      <alignment horizontal="centerContinuous" vertical="top"/>
    </xf>
    <xf numFmtId="0" fontId="18" fillId="0" borderId="0">
      <alignment horizontal="center" wrapText="1"/>
      <protection locked="0"/>
    </xf>
    <xf numFmtId="0" fontId="10" fillId="0" borderId="0" applyNumberFormat="0" applyFont="0" applyFill="0" applyBorder="0" applyAlignment="0" applyProtection="0">
      <alignment horizontal="left" vertical="top"/>
    </xf>
    <xf numFmtId="169" fontId="10" fillId="0" borderId="0" applyFill="0" applyBorder="0" applyAlignment="0"/>
    <xf numFmtId="43"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38"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3" fillId="0" borderId="0" applyFont="0" applyFill="0" applyBorder="0" applyAlignment="0" applyProtection="0"/>
    <xf numFmtId="165" fontId="9" fillId="0" borderId="0" applyFont="0" applyFill="0" applyBorder="0" applyAlignment="0" applyProtection="0"/>
    <xf numFmtId="41" fontId="38"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41" fontId="39" fillId="0" borderId="0" applyFont="0" applyFill="0" applyBorder="0" applyAlignment="0" applyProtection="0"/>
    <xf numFmtId="165"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43" fontId="38"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43" fontId="38"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43" fontId="3" fillId="0" borderId="0" applyFont="0" applyFill="0" applyBorder="0" applyAlignment="0" applyProtection="0"/>
    <xf numFmtId="3" fontId="10" fillId="0" borderId="0" applyFont="0" applyFill="0" applyBorder="0" applyAlignment="0" applyProtection="0"/>
    <xf numFmtId="0" fontId="20" fillId="0" borderId="0" applyNumberFormat="0" applyAlignment="0">
      <alignment horizontal="left"/>
    </xf>
    <xf numFmtId="166" fontId="9" fillId="0" borderId="0" applyFont="0" applyFill="0" applyBorder="0" applyAlignment="0" applyProtection="0"/>
    <xf numFmtId="168" fontId="38" fillId="0" borderId="0" applyFont="0" applyFill="0" applyBorder="0" applyAlignment="0" applyProtection="0"/>
    <xf numFmtId="172" fontId="10" fillId="0" borderId="0" applyFont="0" applyFill="0" applyBorder="0" applyAlignment="0" applyProtection="0"/>
    <xf numFmtId="0" fontId="21" fillId="0" borderId="0"/>
    <xf numFmtId="0" fontId="21" fillId="0" borderId="36"/>
    <xf numFmtId="0" fontId="21" fillId="0" borderId="36"/>
    <xf numFmtId="0" fontId="10" fillId="0" borderId="0" applyFont="0" applyFill="0" applyBorder="0" applyAlignment="0" applyProtection="0"/>
    <xf numFmtId="0" fontId="23" fillId="0" borderId="0" applyNumberFormat="0" applyAlignment="0">
      <alignment horizontal="left"/>
    </xf>
    <xf numFmtId="173" fontId="10" fillId="0" borderId="0" applyFont="0" applyFill="0" applyBorder="0" applyAlignment="0" applyProtection="0"/>
    <xf numFmtId="2" fontId="10" fillId="0" borderId="0" applyFont="0" applyFill="0" applyBorder="0" applyAlignment="0" applyProtection="0"/>
    <xf numFmtId="38" fontId="12" fillId="2" borderId="0" applyNumberFormat="0" applyBorder="0" applyAlignment="0" applyProtection="0"/>
    <xf numFmtId="0" fontId="13" fillId="0" borderId="4" applyNumberFormat="0" applyAlignment="0" applyProtection="0">
      <alignment horizontal="left" vertical="center"/>
    </xf>
    <xf numFmtId="0" fontId="13" fillId="0" borderId="40">
      <alignment horizontal="left" vertical="center"/>
    </xf>
    <xf numFmtId="0" fontId="13" fillId="0" borderId="40">
      <alignment horizontal="left" vertic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24" fillId="0" borderId="7">
      <alignment horizontal="center"/>
    </xf>
    <xf numFmtId="0" fontId="24" fillId="0" borderId="0">
      <alignment horizontal="center"/>
    </xf>
    <xf numFmtId="0" fontId="40" fillId="0" borderId="0" applyNumberFormat="0" applyFill="0" applyBorder="0" applyAlignment="0" applyProtection="0">
      <alignment vertical="top"/>
      <protection locked="0"/>
    </xf>
    <xf numFmtId="10" fontId="12" fillId="3" borderId="45" applyNumberFormat="0" applyBorder="0" applyAlignment="0" applyProtection="0"/>
    <xf numFmtId="10" fontId="12" fillId="3" borderId="45" applyNumberFormat="0" applyBorder="0" applyAlignment="0" applyProtection="0"/>
    <xf numFmtId="165" fontId="9" fillId="0" borderId="0" applyFont="0" applyFill="0" applyBorder="0" applyAlignment="0" applyProtection="0"/>
    <xf numFmtId="165" fontId="3" fillId="0" borderId="0" applyFont="0" applyFill="0" applyBorder="0" applyAlignment="0" applyProtection="0"/>
    <xf numFmtId="41" fontId="39" fillId="0" borderId="0" applyFont="0" applyFill="0" applyBorder="0" applyAlignment="0" applyProtection="0"/>
    <xf numFmtId="0" fontId="25" fillId="4" borderId="36"/>
    <xf numFmtId="0" fontId="25" fillId="4" borderId="36"/>
    <xf numFmtId="4" fontId="10" fillId="5" borderId="0">
      <protection locked="0"/>
    </xf>
    <xf numFmtId="3" fontId="14"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10" fillId="0" borderId="0"/>
    <xf numFmtId="0" fontId="10" fillId="0" borderId="0"/>
    <xf numFmtId="0" fontId="10" fillId="0" borderId="0"/>
    <xf numFmtId="0" fontId="9" fillId="0" borderId="0"/>
    <xf numFmtId="0" fontId="26" fillId="0" borderId="0"/>
    <xf numFmtId="0" fontId="9" fillId="0" borderId="0"/>
    <xf numFmtId="0" fontId="3"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6" fillId="0" borderId="0"/>
    <xf numFmtId="0" fontId="3" fillId="0" borderId="0"/>
    <xf numFmtId="0" fontId="3" fillId="0" borderId="0"/>
    <xf numFmtId="0" fontId="10" fillId="0" borderId="0"/>
    <xf numFmtId="0" fontId="3" fillId="0" borderId="0"/>
    <xf numFmtId="0" fontId="10" fillId="0" borderId="0"/>
    <xf numFmtId="0" fontId="16"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0" fillId="0" borderId="0"/>
    <xf numFmtId="0" fontId="39" fillId="0" borderId="0"/>
    <xf numFmtId="0" fontId="3" fillId="0" borderId="0"/>
    <xf numFmtId="0" fontId="3" fillId="0" borderId="0"/>
    <xf numFmtId="0" fontId="3" fillId="0" borderId="0"/>
    <xf numFmtId="14" fontId="18" fillId="0" borderId="0">
      <alignment horizontal="center" wrapText="1"/>
      <protection locked="0"/>
    </xf>
    <xf numFmtId="9" fontId="9" fillId="0" borderId="0" applyFont="0" applyFill="0" applyBorder="0" applyAlignment="0" applyProtection="0"/>
    <xf numFmtId="10"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16" fillId="0" borderId="0" applyFont="0" applyFill="0" applyBorder="0" applyAlignment="0" applyProtection="0"/>
    <xf numFmtId="9" fontId="3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9" fillId="0" borderId="0" applyFont="0" applyFill="0" applyBorder="0" applyAlignment="0" applyProtection="0"/>
    <xf numFmtId="0" fontId="21" fillId="0" borderId="0"/>
    <xf numFmtId="177" fontId="10" fillId="0" borderId="0" applyNumberFormat="0" applyFill="0" applyBorder="0" applyAlignment="0" applyProtection="0">
      <alignment horizontal="left"/>
    </xf>
    <xf numFmtId="0" fontId="28" fillId="1" borderId="40" applyNumberFormat="0" applyFont="0" applyAlignment="0">
      <alignment horizontal="center"/>
    </xf>
    <xf numFmtId="0" fontId="28" fillId="1" borderId="40" applyNumberFormat="0" applyFont="0" applyAlignment="0">
      <alignment horizontal="center"/>
    </xf>
    <xf numFmtId="0" fontId="30" fillId="0" borderId="0" applyNumberFormat="0" applyFill="0" applyBorder="0" applyAlignment="0">
      <alignment horizontal="center"/>
    </xf>
    <xf numFmtId="40" fontId="31" fillId="0" borderId="0" applyBorder="0">
      <alignment horizontal="right"/>
    </xf>
    <xf numFmtId="0" fontId="21" fillId="0" borderId="36"/>
    <xf numFmtId="0" fontId="21" fillId="0" borderId="36"/>
    <xf numFmtId="0" fontId="32" fillId="8" borderId="0"/>
    <xf numFmtId="0" fontId="25" fillId="0" borderId="9"/>
    <xf numFmtId="0" fontId="25" fillId="0" borderId="36"/>
    <xf numFmtId="0" fontId="25" fillId="0" borderId="36"/>
    <xf numFmtId="4" fontId="10" fillId="0" borderId="0"/>
    <xf numFmtId="0" fontId="10" fillId="0" borderId="0"/>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8" fillId="0" borderId="0">
      <alignment horizontal="center" wrapText="1"/>
      <protection locked="0"/>
    </xf>
    <xf numFmtId="0" fontId="18" fillId="0" borderId="0">
      <alignment horizontal="center" wrapText="1"/>
      <protection locked="0"/>
    </xf>
    <xf numFmtId="0" fontId="18" fillId="0" borderId="0">
      <alignment horizontal="center" wrapText="1"/>
      <protection locked="0"/>
    </xf>
    <xf numFmtId="0" fontId="10" fillId="0" borderId="0" applyNumberFormat="0" applyFont="0" applyFill="0" applyBorder="0" applyAlignment="0" applyProtection="0">
      <alignment horizontal="left" vertical="top"/>
    </xf>
    <xf numFmtId="0" fontId="10" fillId="0" borderId="0" applyNumberFormat="0" applyFont="0" applyFill="0" applyBorder="0" applyAlignment="0" applyProtection="0">
      <alignment horizontal="left" vertical="top"/>
    </xf>
    <xf numFmtId="0" fontId="10" fillId="0" borderId="0" applyNumberFormat="0" applyFont="0" applyFill="0" applyBorder="0" applyAlignment="0" applyProtection="0">
      <alignment horizontal="left" vertical="top"/>
    </xf>
    <xf numFmtId="169" fontId="10" fillId="0" borderId="0" applyFill="0" applyBorder="0" applyAlignment="0"/>
    <xf numFmtId="169" fontId="10" fillId="0" borderId="0" applyFill="0" applyBorder="0" applyAlignment="0"/>
    <xf numFmtId="169" fontId="10" fillId="0" borderId="0" applyFill="0" applyBorder="0" applyAlignment="0"/>
    <xf numFmtId="43"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0" fontId="46" fillId="0" borderId="0" applyNumberFormat="0" applyAlignment="0">
      <alignment horizontal="left"/>
    </xf>
    <xf numFmtId="0" fontId="46" fillId="0" borderId="0" applyNumberFormat="0" applyAlignment="0">
      <alignment horizontal="left"/>
    </xf>
    <xf numFmtId="0" fontId="46" fillId="0" borderId="0" applyNumberFormat="0" applyAlignment="0">
      <alignment horizontal="left"/>
    </xf>
    <xf numFmtId="0" fontId="46" fillId="0" borderId="0" applyNumberFormat="0" applyAlignment="0">
      <alignment horizontal="left"/>
    </xf>
    <xf numFmtId="166"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10"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4" fillId="0" borderId="0" applyNumberFormat="0" applyAlignment="0">
      <alignment horizontal="left"/>
    </xf>
    <xf numFmtId="0" fontId="44" fillId="0" borderId="0" applyNumberFormat="0" applyAlignment="0">
      <alignment horizontal="left"/>
    </xf>
    <xf numFmtId="0" fontId="44" fillId="0" borderId="0" applyNumberFormat="0" applyAlignment="0">
      <alignment horizontal="left"/>
    </xf>
    <xf numFmtId="0" fontId="44" fillId="0" borderId="0" applyNumberFormat="0" applyAlignment="0">
      <alignment horizontal="left"/>
    </xf>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38" fontId="12" fillId="2" borderId="0" applyNumberFormat="0" applyBorder="0" applyAlignment="0" applyProtection="0"/>
    <xf numFmtId="38" fontId="12" fillId="2" borderId="0" applyNumberFormat="0" applyBorder="0" applyAlignment="0" applyProtection="0"/>
    <xf numFmtId="38" fontId="12" fillId="2" borderId="0" applyNumberFormat="0" applyBorder="0" applyAlignment="0" applyProtection="0"/>
    <xf numFmtId="0" fontId="13" fillId="0" borderId="4" applyNumberFormat="0" applyAlignment="0" applyProtection="0">
      <alignment horizontal="left" vertical="center"/>
    </xf>
    <xf numFmtId="0" fontId="13" fillId="0" borderId="4" applyNumberFormat="0" applyAlignment="0" applyProtection="0">
      <alignment horizontal="left" vertical="center"/>
    </xf>
    <xf numFmtId="0" fontId="13" fillId="0" borderId="4" applyNumberFormat="0" applyAlignment="0" applyProtection="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24" fillId="0" borderId="7">
      <alignment horizontal="center"/>
    </xf>
    <xf numFmtId="0" fontId="24" fillId="0" borderId="7">
      <alignment horizontal="center"/>
    </xf>
    <xf numFmtId="0" fontId="24" fillId="0" borderId="7">
      <alignment horizontal="center"/>
    </xf>
    <xf numFmtId="0" fontId="24" fillId="0" borderId="0">
      <alignment horizontal="center"/>
    </xf>
    <xf numFmtId="0" fontId="24" fillId="0" borderId="0">
      <alignment horizontal="center"/>
    </xf>
    <xf numFmtId="0" fontId="24" fillId="0" borderId="0">
      <alignment horizontal="center"/>
    </xf>
    <xf numFmtId="0" fontId="40" fillId="0" borderId="0" applyNumberFormat="0" applyFill="0" applyBorder="0" applyAlignment="0" applyProtection="0"/>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51"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2" fontId="56" fillId="0" borderId="44"/>
    <xf numFmtId="10" fontId="63" fillId="3" borderId="45" applyNumberFormat="0" applyBorder="0" applyAlignment="0" applyProtection="0"/>
    <xf numFmtId="10" fontId="63" fillId="3" borderId="45" applyNumberFormat="0" applyBorder="0" applyAlignment="0" applyProtection="0"/>
    <xf numFmtId="9" fontId="9" fillId="0" borderId="0" applyFont="0" applyFill="0" applyBorder="0" applyAlignment="0" applyProtection="0"/>
    <xf numFmtId="0" fontId="10" fillId="0" borderId="0"/>
    <xf numFmtId="4" fontId="10" fillId="5" borderId="0">
      <protection locked="0"/>
    </xf>
    <xf numFmtId="4" fontId="10" fillId="5" borderId="0">
      <protection locked="0"/>
    </xf>
    <xf numFmtId="4" fontId="10" fillId="5" borderId="0">
      <protection locked="0"/>
    </xf>
    <xf numFmtId="3" fontId="14" fillId="0" borderId="0"/>
    <xf numFmtId="3" fontId="14" fillId="0" borderId="0"/>
    <xf numFmtId="3" fontId="14"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10" fillId="0" borderId="0"/>
    <xf numFmtId="0" fontId="10" fillId="0" borderId="0"/>
    <xf numFmtId="0" fontId="10"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6" fillId="0" borderId="0"/>
    <xf numFmtId="0" fontId="26" fillId="0" borderId="0"/>
    <xf numFmtId="0" fontId="53" fillId="0" borderId="0"/>
    <xf numFmtId="0" fontId="53" fillId="0" borderId="0"/>
    <xf numFmtId="0" fontId="26" fillId="0" borderId="0"/>
    <xf numFmtId="0" fontId="9" fillId="0" borderId="0"/>
    <xf numFmtId="0" fontId="9" fillId="0" borderId="0"/>
    <xf numFmtId="0" fontId="9" fillId="0" borderId="0"/>
    <xf numFmtId="0" fontId="3" fillId="0" borderId="0"/>
    <xf numFmtId="0" fontId="3"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53" fillId="0" borderId="0"/>
    <xf numFmtId="0" fontId="53" fillId="0" borderId="0"/>
    <xf numFmtId="0" fontId="16" fillId="0" borderId="0"/>
    <xf numFmtId="0" fontId="16"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3" fillId="0" borderId="0"/>
    <xf numFmtId="0" fontId="3" fillId="0" borderId="0"/>
    <xf numFmtId="0" fontId="9" fillId="0" borderId="0"/>
    <xf numFmtId="0" fontId="9" fillId="0" borderId="0"/>
    <xf numFmtId="0" fontId="9"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9" fillId="0" borderId="0"/>
    <xf numFmtId="0" fontId="39" fillId="0" borderId="0"/>
    <xf numFmtId="0" fontId="3" fillId="0" borderId="0"/>
    <xf numFmtId="0" fontId="3" fillId="0" borderId="0"/>
    <xf numFmtId="0" fontId="39" fillId="0" borderId="0"/>
    <xf numFmtId="0" fontId="39" fillId="0" borderId="0"/>
    <xf numFmtId="0" fontId="3"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9" fillId="0" borderId="0"/>
    <xf numFmtId="0" fontId="39" fillId="0" borderId="0"/>
    <xf numFmtId="0" fontId="3" fillId="0" borderId="0"/>
    <xf numFmtId="0" fontId="3" fillId="0" borderId="0"/>
    <xf numFmtId="0" fontId="39" fillId="0" borderId="0"/>
    <xf numFmtId="0" fontId="39" fillId="0" borderId="0"/>
    <xf numFmtId="0" fontId="3" fillId="0" borderId="0"/>
    <xf numFmtId="0" fontId="3" fillId="0" borderId="0"/>
    <xf numFmtId="0" fontId="39" fillId="0" borderId="0"/>
    <xf numFmtId="0" fontId="39" fillId="0" borderId="0"/>
    <xf numFmtId="0" fontId="3" fillId="0" borderId="0"/>
    <xf numFmtId="0" fontId="3" fillId="0" borderId="0"/>
    <xf numFmtId="0" fontId="39" fillId="0" borderId="0"/>
    <xf numFmtId="0" fontId="39" fillId="0" borderId="0"/>
    <xf numFmtId="0" fontId="3" fillId="0" borderId="0"/>
    <xf numFmtId="0" fontId="3" fillId="0" borderId="0"/>
    <xf numFmtId="0" fontId="39" fillId="0" borderId="0"/>
    <xf numFmtId="0" fontId="39"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10" fillId="0" borderId="0"/>
    <xf numFmtId="0" fontId="10"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14" fontId="18" fillId="0" borderId="0">
      <alignment horizontal="center" wrapText="1"/>
      <protection locked="0"/>
    </xf>
    <xf numFmtId="14" fontId="18" fillId="0" borderId="0">
      <alignment horizontal="center" wrapText="1"/>
      <protection locked="0"/>
    </xf>
    <xf numFmtId="14" fontId="18" fillId="0" borderId="0">
      <alignment horizontal="center" wrapText="1"/>
      <protection locked="0"/>
    </xf>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177" fontId="10" fillId="0" borderId="0" applyNumberFormat="0" applyFill="0" applyBorder="0" applyAlignment="0" applyProtection="0">
      <alignment horizontal="left"/>
    </xf>
    <xf numFmtId="177" fontId="10" fillId="0" borderId="0" applyNumberFormat="0" applyFill="0" applyBorder="0" applyAlignment="0" applyProtection="0">
      <alignment horizontal="left"/>
    </xf>
    <xf numFmtId="177" fontId="10" fillId="0" borderId="0" applyNumberFormat="0" applyFill="0" applyBorder="0" applyAlignment="0" applyProtection="0">
      <alignment horizontal="left"/>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30" fillId="0" borderId="0" applyNumberFormat="0" applyFill="0" applyBorder="0" applyAlignment="0">
      <alignment horizontal="center"/>
    </xf>
    <xf numFmtId="0" fontId="30" fillId="0" borderId="0" applyNumberFormat="0" applyFill="0" applyBorder="0" applyAlignment="0">
      <alignment horizontal="center"/>
    </xf>
    <xf numFmtId="0" fontId="30" fillId="0" borderId="0" applyNumberFormat="0" applyFill="0" applyBorder="0" applyAlignment="0">
      <alignment horizontal="center"/>
    </xf>
    <xf numFmtId="0" fontId="10" fillId="0" borderId="0"/>
    <xf numFmtId="43" fontId="9" fillId="0" borderId="0" applyFont="0" applyFill="0" applyBorder="0" applyAlignment="0" applyProtection="0"/>
    <xf numFmtId="10" fontId="63" fillId="3" borderId="45" applyNumberFormat="0" applyBorder="0" applyAlignment="0" applyProtection="0"/>
    <xf numFmtId="10" fontId="63" fillId="3" borderId="45" applyNumberFormat="0" applyBorder="0" applyAlignment="0" applyProtection="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4" fillId="0" borderId="0"/>
    <xf numFmtId="0" fontId="47" fillId="8" borderId="0"/>
    <xf numFmtId="0" fontId="47" fillId="8" borderId="0"/>
    <xf numFmtId="43" fontId="9"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2" fontId="56" fillId="0" borderId="44"/>
    <xf numFmtId="43" fontId="9" fillId="0" borderId="0" applyFont="0" applyFill="0" applyBorder="0" applyAlignment="0" applyProtection="0"/>
    <xf numFmtId="0" fontId="10" fillId="0" borderId="0"/>
    <xf numFmtId="4" fontId="10" fillId="0" borderId="0"/>
    <xf numFmtId="4" fontId="10" fillId="0" borderId="0"/>
    <xf numFmtId="4" fontId="10" fillId="0" borderId="0"/>
    <xf numFmtId="0" fontId="10" fillId="0" borderId="0"/>
    <xf numFmtId="0" fontId="18" fillId="0" borderId="0">
      <alignment horizontal="center" wrapText="1"/>
      <protection locked="0"/>
    </xf>
    <xf numFmtId="0" fontId="18" fillId="0" borderId="0">
      <alignment horizontal="center" wrapText="1"/>
      <protection locked="0"/>
    </xf>
    <xf numFmtId="0" fontId="10" fillId="0" borderId="0" applyNumberFormat="0" applyFont="0" applyFill="0" applyBorder="0" applyAlignment="0" applyProtection="0">
      <alignment horizontal="left" vertical="top"/>
    </xf>
    <xf numFmtId="0" fontId="10" fillId="0" borderId="0" applyNumberFormat="0" applyFont="0" applyFill="0" applyBorder="0" applyAlignment="0" applyProtection="0">
      <alignment horizontal="left" vertical="top"/>
    </xf>
    <xf numFmtId="169" fontId="10" fillId="0" borderId="0" applyFill="0" applyBorder="0" applyAlignment="0"/>
    <xf numFmtId="169" fontId="10" fillId="0" borderId="0" applyFill="0" applyBorder="0" applyAlignment="0"/>
    <xf numFmtId="43"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0" fontId="46" fillId="0" borderId="0" applyNumberFormat="0" applyAlignment="0">
      <alignment horizontal="left"/>
    </xf>
    <xf numFmtId="0" fontId="46" fillId="0" borderId="0" applyNumberFormat="0" applyAlignment="0">
      <alignment horizontal="left"/>
    </xf>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4" fillId="0" borderId="0" applyNumberFormat="0" applyAlignment="0">
      <alignment horizontal="left"/>
    </xf>
    <xf numFmtId="0" fontId="44" fillId="0" borderId="0" applyNumberFormat="0" applyAlignment="0">
      <alignment horizontal="left"/>
    </xf>
    <xf numFmtId="173" fontId="10" fillId="0" borderId="0" applyFont="0" applyFill="0" applyBorder="0" applyAlignment="0" applyProtection="0"/>
    <xf numFmtId="173"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38" fontId="12" fillId="2" borderId="0" applyNumberFormat="0" applyBorder="0" applyAlignment="0" applyProtection="0"/>
    <xf numFmtId="38" fontId="12" fillId="2" borderId="0" applyNumberFormat="0" applyBorder="0" applyAlignment="0" applyProtection="0"/>
    <xf numFmtId="0" fontId="13" fillId="0" borderId="4" applyNumberFormat="0" applyAlignment="0" applyProtection="0">
      <alignment horizontal="left" vertical="center"/>
    </xf>
    <xf numFmtId="0" fontId="13" fillId="0" borderId="4" applyNumberFormat="0" applyAlignment="0" applyProtection="0">
      <alignment horizontal="left" vertical="center"/>
    </xf>
    <xf numFmtId="0" fontId="24" fillId="0" borderId="7">
      <alignment horizontal="center"/>
    </xf>
    <xf numFmtId="0" fontId="24" fillId="0" borderId="7">
      <alignment horizontal="center"/>
    </xf>
    <xf numFmtId="0" fontId="24" fillId="0" borderId="0">
      <alignment horizontal="center"/>
    </xf>
    <xf numFmtId="0" fontId="24" fillId="0" borderId="0">
      <alignment horizontal="center"/>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51" fillId="0" borderId="0" applyNumberFormat="0" applyFill="0" applyBorder="0" applyAlignment="0" applyProtection="0"/>
    <xf numFmtId="0" fontId="52" fillId="0" borderId="0" applyNumberForma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 fontId="10" fillId="5" borderId="0">
      <protection locked="0"/>
    </xf>
    <xf numFmtId="4" fontId="10" fillId="5" borderId="0">
      <protection locked="0"/>
    </xf>
    <xf numFmtId="3" fontId="14" fillId="0" borderId="0"/>
    <xf numFmtId="3" fontId="14"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10" fillId="0" borderId="0"/>
    <xf numFmtId="0" fontId="10"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26" fillId="0" borderId="0"/>
    <xf numFmtId="0" fontId="53" fillId="0" borderId="0"/>
    <xf numFmtId="0" fontId="26" fillId="0" borderId="0"/>
    <xf numFmtId="0" fontId="9" fillId="0" borderId="0"/>
    <xf numFmtId="0" fontId="9"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6" fillId="0" borderId="0"/>
    <xf numFmtId="0" fontId="16" fillId="0" borderId="0"/>
    <xf numFmtId="0" fontId="16" fillId="0" borderId="0"/>
    <xf numFmtId="0" fontId="16" fillId="0" borderId="0"/>
    <xf numFmtId="0" fontId="53" fillId="0" borderId="0"/>
    <xf numFmtId="0" fontId="16" fillId="0" borderId="0"/>
    <xf numFmtId="0" fontId="16"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9" fillId="0" borderId="0"/>
    <xf numFmtId="0" fontId="9"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10"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14" fontId="18" fillId="0" borderId="0">
      <alignment horizontal="center" wrapText="1"/>
      <protection locked="0"/>
    </xf>
    <xf numFmtId="14" fontId="18" fillId="0" borderId="0">
      <alignment horizontal="center" wrapText="1"/>
      <protection locked="0"/>
    </xf>
    <xf numFmtId="10" fontId="10" fillId="0" borderId="0" applyFont="0" applyFill="0" applyBorder="0" applyAlignment="0" applyProtection="0"/>
    <xf numFmtId="10"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177" fontId="10" fillId="0" borderId="0" applyNumberFormat="0" applyFill="0" applyBorder="0" applyAlignment="0" applyProtection="0">
      <alignment horizontal="left"/>
    </xf>
    <xf numFmtId="177" fontId="10" fillId="0" borderId="0" applyNumberFormat="0" applyFill="0" applyBorder="0" applyAlignment="0" applyProtection="0">
      <alignment horizontal="left"/>
    </xf>
    <xf numFmtId="0" fontId="30" fillId="0" borderId="0" applyNumberFormat="0" applyFill="0" applyBorder="0" applyAlignment="0">
      <alignment horizontal="center"/>
    </xf>
    <xf numFmtId="0" fontId="30" fillId="0" borderId="0" applyNumberFormat="0" applyFill="0" applyBorder="0" applyAlignment="0">
      <alignment horizont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 fontId="10" fillId="0" borderId="0"/>
    <xf numFmtId="4" fontId="1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3" fillId="0" borderId="36"/>
    <xf numFmtId="43" fontId="9" fillId="0" borderId="0" applyFont="0" applyFill="0" applyBorder="0" applyAlignment="0" applyProtection="0"/>
    <xf numFmtId="43" fontId="9" fillId="0" borderId="0" applyFont="0" applyFill="0" applyBorder="0" applyAlignment="0" applyProtection="0"/>
    <xf numFmtId="165" fontId="3" fillId="0" borderId="0" applyFont="0" applyFill="0" applyBorder="0" applyAlignment="0" applyProtection="0"/>
    <xf numFmtId="0" fontId="45" fillId="4" borderId="36"/>
    <xf numFmtId="0" fontId="45" fillId="4" borderId="36"/>
    <xf numFmtId="0" fontId="45" fillId="4" borderId="36"/>
    <xf numFmtId="0" fontId="45" fillId="0" borderId="36"/>
    <xf numFmtId="0" fontId="45" fillId="0" borderId="36"/>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10" fillId="0" borderId="0"/>
    <xf numFmtId="0" fontId="28" fillId="1" borderId="40" applyNumberFormat="0" applyFont="0" applyAlignment="0">
      <alignment horizontal="center"/>
    </xf>
    <xf numFmtId="0" fontId="21" fillId="0" borderId="36"/>
    <xf numFmtId="0" fontId="43" fillId="0" borderId="36"/>
    <xf numFmtId="0" fontId="43" fillId="0" borderId="36"/>
    <xf numFmtId="0" fontId="43" fillId="0" borderId="36"/>
    <xf numFmtId="0" fontId="21"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5" fillId="0" borderId="36"/>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43" fontId="9" fillId="0" borderId="0" applyFont="0" applyFill="0" applyBorder="0" applyAlignment="0" applyProtection="0"/>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43" fillId="0" borderId="36"/>
    <xf numFmtId="0" fontId="43" fillId="0" borderId="36"/>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28" fillId="1" borderId="40" applyNumberFormat="0" applyFont="0" applyAlignment="0">
      <alignment horizontal="center"/>
    </xf>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43" fontId="9" fillId="0" borderId="0" applyFont="0" applyFill="0" applyBorder="0" applyAlignment="0" applyProtection="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10"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5" fillId="0" borderId="36"/>
    <xf numFmtId="0" fontId="45" fillId="0" borderId="36"/>
    <xf numFmtId="0" fontId="45" fillId="0" borderId="36"/>
    <xf numFmtId="0" fontId="25" fillId="0" borderId="36"/>
    <xf numFmtId="0" fontId="45" fillId="0" borderId="36"/>
    <xf numFmtId="0" fontId="45" fillId="0" borderId="36"/>
    <xf numFmtId="0" fontId="45" fillId="0" borderId="36"/>
    <xf numFmtId="0" fontId="2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10" fillId="0" borderId="0"/>
    <xf numFmtId="0" fontId="43" fillId="0" borderId="36"/>
    <xf numFmtId="0" fontId="43" fillId="0" borderId="36"/>
    <xf numFmtId="0" fontId="43" fillId="0" borderId="36"/>
    <xf numFmtId="0" fontId="43" fillId="0" borderId="36"/>
    <xf numFmtId="0" fontId="43" fillId="0" borderId="36"/>
    <xf numFmtId="0" fontId="45" fillId="0" borderId="36"/>
    <xf numFmtId="0" fontId="45" fillId="0" borderId="36"/>
    <xf numFmtId="0" fontId="45" fillId="0" borderId="36"/>
    <xf numFmtId="0" fontId="45" fillId="0" borderId="36"/>
    <xf numFmtId="0" fontId="45" fillId="0"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2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25" fillId="4" borderId="36"/>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3" fillId="0" borderId="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3" fillId="0" borderId="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3" fillId="0" borderId="0"/>
    <xf numFmtId="0" fontId="3" fillId="0" borderId="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3" fillId="0" borderId="0"/>
    <xf numFmtId="0" fontId="3" fillId="0" borderId="0"/>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3" fillId="0" borderId="0"/>
    <xf numFmtId="0" fontId="3" fillId="0" borderId="0"/>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3" fillId="0" borderId="40">
      <alignment horizontal="left" vertical="center"/>
    </xf>
    <xf numFmtId="0" fontId="13" fillId="0" borderId="40">
      <alignment horizontal="left" vertical="center"/>
    </xf>
    <xf numFmtId="0" fontId="3" fillId="0" borderId="0"/>
    <xf numFmtId="0" fontId="3" fillId="0" borderId="0"/>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3" fillId="0" borderId="0"/>
    <xf numFmtId="0" fontId="3" fillId="0" borderId="0"/>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3" fillId="0" borderId="36"/>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3" fillId="0" borderId="0"/>
    <xf numFmtId="0" fontId="3" fillId="0" borderId="0"/>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3"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43" fillId="0" borderId="36"/>
    <xf numFmtId="0" fontId="43" fillId="0" borderId="36"/>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3" fillId="0" borderId="0"/>
    <xf numFmtId="0" fontId="43" fillId="0" borderId="36"/>
    <xf numFmtId="0" fontId="3" fillId="0" borderId="0"/>
    <xf numFmtId="0" fontId="43" fillId="0" borderId="36"/>
    <xf numFmtId="0" fontId="43" fillId="0" borderId="36"/>
    <xf numFmtId="0" fontId="3" fillId="0" borderId="0"/>
    <xf numFmtId="0" fontId="43" fillId="0" borderId="36"/>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3" fillId="0" borderId="0"/>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21" fillId="0" borderId="36"/>
    <xf numFmtId="0" fontId="3" fillId="0" borderId="0"/>
    <xf numFmtId="0" fontId="43" fillId="0" borderId="36"/>
    <xf numFmtId="0" fontId="43" fillId="0" borderId="36"/>
    <xf numFmtId="0" fontId="3" fillId="0" borderId="0"/>
    <xf numFmtId="0" fontId="3" fillId="0" borderId="0"/>
    <xf numFmtId="0" fontId="3" fillId="0" borderId="0"/>
    <xf numFmtId="0" fontId="43" fillId="0" borderId="36"/>
    <xf numFmtId="0" fontId="43" fillId="0" borderId="36"/>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21" fillId="0" borderId="36"/>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8" fontId="38"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0" fontId="43" fillId="0" borderId="36"/>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5" fillId="4" borderId="36"/>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8" fillId="1" borderId="40" applyNumberFormat="0" applyFont="0" applyAlignment="0">
      <alignment horizontal="center"/>
    </xf>
    <xf numFmtId="0" fontId="45"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 fillId="0" borderId="0" applyFont="0" applyFill="0" applyBorder="0" applyAlignment="0" applyProtection="0"/>
    <xf numFmtId="0" fontId="43" fillId="0" borderId="36"/>
    <xf numFmtId="43" fontId="9"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8"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5" fillId="4" borderId="36"/>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9" fillId="0" borderId="0" applyFont="0" applyFill="0" applyBorder="0" applyAlignment="0" applyProtection="0"/>
    <xf numFmtId="0" fontId="28" fillId="1" borderId="40" applyNumberFormat="0" applyFont="0" applyAlignment="0">
      <alignment horizontal="center"/>
    </xf>
    <xf numFmtId="0" fontId="43" fillId="0" borderId="36"/>
    <xf numFmtId="0" fontId="43" fillId="0" borderId="36"/>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1" fontId="39"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8"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0" fillId="0" borderId="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1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3" fillId="0" borderId="36"/>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1"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45" fillId="0" borderId="36"/>
    <xf numFmtId="0" fontId="45" fillId="0" borderId="36"/>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8"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0" borderId="36"/>
    <xf numFmtId="43" fontId="3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0" borderId="36"/>
    <xf numFmtId="43" fontId="39" fillId="0" borderId="0" applyFont="0" applyFill="0" applyBorder="0" applyAlignment="0" applyProtection="0"/>
    <xf numFmtId="43" fontId="39" fillId="0" borderId="0" applyFont="0" applyFill="0" applyBorder="0" applyAlignment="0" applyProtection="0"/>
    <xf numFmtId="44" fontId="3" fillId="0" borderId="0" applyFont="0" applyFill="0" applyBorder="0" applyAlignment="0" applyProtection="0"/>
    <xf numFmtId="43" fontId="39" fillId="0" borderId="0" applyFont="0" applyFill="0" applyBorder="0" applyAlignment="0" applyProtection="0"/>
    <xf numFmtId="43" fontId="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3" fillId="0" borderId="0" applyFont="0" applyFill="0" applyBorder="0" applyAlignment="0" applyProtection="0"/>
    <xf numFmtId="0" fontId="10" fillId="0" borderId="0"/>
    <xf numFmtId="43" fontId="3" fillId="0" borderId="0" applyFont="0" applyFill="0" applyBorder="0" applyAlignment="0" applyProtection="0"/>
    <xf numFmtId="182" fontId="39" fillId="0" borderId="0" applyFont="0" applyFill="0" applyBorder="0" applyAlignment="0" applyProtection="0">
      <alignment vertical="center"/>
    </xf>
    <xf numFmtId="43" fontId="39" fillId="0" borderId="0" applyFont="0" applyFill="0" applyBorder="0" applyAlignment="0" applyProtection="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9" fillId="0" borderId="0" applyFont="0" applyFill="0" applyBorder="0" applyAlignment="0" applyProtection="0"/>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0" fontId="1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9" fillId="0" borderId="0"/>
    <xf numFmtId="43" fontId="79"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9" fillId="0" borderId="0"/>
    <xf numFmtId="43" fontId="79" fillId="0" borderId="0" applyFont="0" applyFill="0" applyBorder="0" applyAlignment="0" applyProtection="0"/>
    <xf numFmtId="0" fontId="3" fillId="0" borderId="0"/>
    <xf numFmtId="0" fontId="3" fillId="0" borderId="0"/>
    <xf numFmtId="0" fontId="3" fillId="0" borderId="0"/>
    <xf numFmtId="43" fontId="9"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43" fontId="9" fillId="0" borderId="0" applyFont="0" applyFill="0" applyBorder="0" applyAlignment="0" applyProtection="0"/>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3" fillId="0" borderId="40">
      <alignment horizontal="left" vertic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10" fontId="12" fillId="3" borderId="45"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9"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79" fillId="0" borderId="0"/>
    <xf numFmtId="43" fontId="79"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9" fillId="0" borderId="0"/>
    <xf numFmtId="43" fontId="79" fillId="0" borderId="0" applyFont="0" applyFill="0" applyBorder="0" applyAlignment="0" applyProtection="0"/>
    <xf numFmtId="0" fontId="3" fillId="0" borderId="0"/>
    <xf numFmtId="43" fontId="3"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2" fontId="56" fillId="0" borderId="44"/>
    <xf numFmtId="0" fontId="84" fillId="0" borderId="0"/>
    <xf numFmtId="0" fontId="65" fillId="0" borderId="40">
      <alignment horizontal="left" vertical="center"/>
    </xf>
    <xf numFmtId="9" fontId="9" fillId="0" borderId="0" applyFont="0" applyFill="0" applyBorder="0" applyAlignment="0" applyProtection="0"/>
    <xf numFmtId="0" fontId="61" fillId="2" borderId="43">
      <alignment horizontal="centerContinuous" vertical="top"/>
    </xf>
    <xf numFmtId="9" fontId="9" fillId="0" borderId="0" applyFont="0" applyFill="0" applyBorder="0" applyAlignment="0" applyProtection="0"/>
    <xf numFmtId="0" fontId="64" fillId="0" borderId="41" applyNumberFormat="0" applyFill="0" applyBorder="0" applyAlignment="0" applyProtection="0">
      <alignment horizontal="center"/>
    </xf>
    <xf numFmtId="9" fontId="9" fillId="0" borderId="0" applyFont="0" applyFill="0" applyBorder="0" applyAlignment="0" applyProtection="0"/>
    <xf numFmtId="2" fontId="56" fillId="0" borderId="44"/>
    <xf numFmtId="0" fontId="61" fillId="2" borderId="43">
      <alignment horizontal="centerContinuous" vertical="top"/>
    </xf>
    <xf numFmtId="9" fontId="9" fillId="0" borderId="0" applyFont="0" applyFill="0" applyBorder="0" applyAlignment="0" applyProtection="0"/>
    <xf numFmtId="10" fontId="63" fillId="3" borderId="45" applyNumberFormat="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65" fillId="0" borderId="40">
      <alignment horizontal="left" vertical="center"/>
    </xf>
    <xf numFmtId="9" fontId="9" fillId="0" borderId="0" applyFont="0" applyFill="0" applyBorder="0" applyAlignment="0" applyProtection="0"/>
    <xf numFmtId="43" fontId="9" fillId="0" borderId="0" applyFont="0" applyFill="0" applyBorder="0" applyAlignment="0" applyProtection="0"/>
    <xf numFmtId="0" fontId="10" fillId="0" borderId="0"/>
    <xf numFmtId="43" fontId="9" fillId="0" borderId="0" applyFont="0" applyFill="0" applyBorder="0" applyAlignment="0" applyProtection="0"/>
    <xf numFmtId="10" fontId="63" fillId="3" borderId="45" applyNumberFormat="0" applyBorder="0" applyAlignment="0" applyProtection="0"/>
    <xf numFmtId="10" fontId="63" fillId="3" borderId="45" applyNumberFormat="0" applyBorder="0" applyAlignment="0" applyProtection="0"/>
    <xf numFmtId="10" fontId="63" fillId="3" borderId="45" applyNumberFormat="0" applyBorder="0" applyAlignment="0" applyProtection="0"/>
    <xf numFmtId="2" fontId="56" fillId="0" borderId="44"/>
    <xf numFmtId="0" fontId="61" fillId="2" borderId="43">
      <alignment horizontal="centerContinuous" vertical="top"/>
    </xf>
    <xf numFmtId="0" fontId="84" fillId="0" borderId="0"/>
    <xf numFmtId="0" fontId="64" fillId="0" borderId="41" applyNumberFormat="0" applyFill="0" applyBorder="0" applyAlignment="0" applyProtection="0">
      <alignment horizontal="center"/>
    </xf>
    <xf numFmtId="2" fontId="56" fillId="0" borderId="44"/>
    <xf numFmtId="0" fontId="61" fillId="2" borderId="43">
      <alignment horizontal="centerContinuous" vertical="top"/>
    </xf>
    <xf numFmtId="43" fontId="9" fillId="0" borderId="0" applyFont="0" applyFill="0" applyBorder="0" applyAlignment="0" applyProtection="0"/>
    <xf numFmtId="9" fontId="9" fillId="0" borderId="0" applyFont="0" applyFill="0" applyBorder="0" applyAlignment="0" applyProtection="0"/>
    <xf numFmtId="2" fontId="56" fillId="0" borderId="44"/>
    <xf numFmtId="0" fontId="84" fillId="0" borderId="0"/>
    <xf numFmtId="0" fontId="64" fillId="0" borderId="41" applyNumberFormat="0" applyFill="0" applyBorder="0" applyAlignment="0" applyProtection="0">
      <alignment horizontal="center"/>
    </xf>
    <xf numFmtId="2" fontId="56" fillId="0" borderId="44"/>
    <xf numFmtId="0" fontId="10" fillId="0" borderId="0"/>
    <xf numFmtId="10" fontId="63" fillId="3" borderId="45" applyNumberFormat="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10" fillId="0" borderId="0"/>
    <xf numFmtId="0" fontId="61" fillId="2" borderId="43">
      <alignment horizontal="centerContinuous" vertical="top"/>
    </xf>
    <xf numFmtId="10" fontId="63" fillId="3" borderId="45" applyNumberFormat="0" applyBorder="0" applyAlignment="0" applyProtection="0"/>
    <xf numFmtId="0" fontId="61" fillId="2" borderId="43">
      <alignment horizontal="centerContinuous" vertical="top"/>
    </xf>
    <xf numFmtId="9" fontId="9" fillId="0" borderId="0" applyFont="0" applyFill="0" applyBorder="0" applyAlignment="0" applyProtection="0"/>
    <xf numFmtId="0" fontId="64" fillId="0" borderId="41" applyNumberFormat="0" applyFill="0" applyBorder="0" applyAlignment="0" applyProtection="0">
      <alignment horizontal="center"/>
    </xf>
    <xf numFmtId="9" fontId="9" fillId="0" borderId="0" applyFont="0" applyFill="0" applyBorder="0" applyAlignment="0" applyProtection="0"/>
    <xf numFmtId="0" fontId="10" fillId="0" borderId="0"/>
    <xf numFmtId="43" fontId="9" fillId="0" borderId="0" applyFont="0" applyFill="0" applyBorder="0" applyAlignment="0" applyProtection="0"/>
    <xf numFmtId="0" fontId="84" fillId="0" borderId="0"/>
    <xf numFmtId="10" fontId="63" fillId="3" borderId="45" applyNumberFormat="0" applyBorder="0" applyAlignment="0" applyProtection="0"/>
    <xf numFmtId="43" fontId="9" fillId="0" borderId="0" applyFont="0" applyFill="0" applyBorder="0" applyAlignment="0" applyProtection="0"/>
    <xf numFmtId="0" fontId="61" fillId="2" borderId="43">
      <alignment horizontal="centerContinuous" vertical="top"/>
    </xf>
    <xf numFmtId="9" fontId="9" fillId="0" borderId="0" applyFont="0" applyFill="0" applyBorder="0" applyAlignment="0" applyProtection="0"/>
    <xf numFmtId="9" fontId="9" fillId="0" borderId="0" applyFont="0" applyFill="0" applyBorder="0" applyAlignment="0" applyProtection="0"/>
    <xf numFmtId="10" fontId="63" fillId="3" borderId="45" applyNumberFormat="0" applyBorder="0" applyAlignment="0" applyProtection="0"/>
    <xf numFmtId="0" fontId="10" fillId="0" borderId="0"/>
    <xf numFmtId="0" fontId="61" fillId="2" borderId="43">
      <alignment horizontal="centerContinuous" vertical="top"/>
    </xf>
    <xf numFmtId="0" fontId="64" fillId="0" borderId="41" applyNumberFormat="0" applyFill="0" applyBorder="0" applyAlignment="0" applyProtection="0">
      <alignment horizontal="center"/>
    </xf>
    <xf numFmtId="0" fontId="61" fillId="2" borderId="43">
      <alignment horizontal="centerContinuous" vertical="top"/>
    </xf>
    <xf numFmtId="0" fontId="84" fillId="0" borderId="0"/>
    <xf numFmtId="43" fontId="9" fillId="0" borderId="0" applyFont="0" applyFill="0" applyBorder="0" applyAlignment="0" applyProtection="0"/>
    <xf numFmtId="0" fontId="84" fillId="0" borderId="0"/>
    <xf numFmtId="43" fontId="9" fillId="0" borderId="0" applyFont="0" applyFill="0" applyBorder="0" applyAlignment="0" applyProtection="0"/>
    <xf numFmtId="0" fontId="61" fillId="2" borderId="43">
      <alignment horizontal="centerContinuous" vertical="top"/>
    </xf>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64" fillId="0" borderId="41" applyNumberFormat="0" applyFill="0" applyBorder="0" applyAlignment="0" applyProtection="0">
      <alignment horizontal="center"/>
    </xf>
    <xf numFmtId="0" fontId="84" fillId="0" borderId="0"/>
    <xf numFmtId="10" fontId="63" fillId="3" borderId="45" applyNumberFormat="0" applyBorder="0" applyAlignment="0" applyProtection="0"/>
    <xf numFmtId="0" fontId="61" fillId="2" borderId="43">
      <alignment horizontal="centerContinuous" vertical="top"/>
    </xf>
    <xf numFmtId="9" fontId="9" fillId="0" borderId="0" applyFont="0" applyFill="0" applyBorder="0" applyAlignment="0" applyProtection="0"/>
    <xf numFmtId="0" fontId="84" fillId="0" borderId="0"/>
    <xf numFmtId="2" fontId="56" fillId="0" borderId="44"/>
    <xf numFmtId="10" fontId="63" fillId="3" borderId="45" applyNumberFormat="0" applyBorder="0" applyAlignment="0" applyProtection="0"/>
    <xf numFmtId="0" fontId="61" fillId="2" borderId="43">
      <alignment horizontal="centerContinuous" vertical="top"/>
    </xf>
    <xf numFmtId="2" fontId="56" fillId="0" borderId="44"/>
    <xf numFmtId="0" fontId="84" fillId="0" borderId="0"/>
    <xf numFmtId="0" fontId="64" fillId="0" borderId="41" applyNumberFormat="0" applyFill="0" applyBorder="0" applyAlignment="0" applyProtection="0">
      <alignment horizontal="center"/>
    </xf>
    <xf numFmtId="43" fontId="9" fillId="0" borderId="0" applyFont="0" applyFill="0" applyBorder="0" applyAlignment="0" applyProtection="0"/>
    <xf numFmtId="0" fontId="84" fillId="0" borderId="0"/>
    <xf numFmtId="10" fontId="63" fillId="3" borderId="45" applyNumberFormat="0" applyBorder="0" applyAlignment="0" applyProtection="0"/>
    <xf numFmtId="10" fontId="63" fillId="3" borderId="45" applyNumberFormat="0" applyBorder="0" applyAlignment="0" applyProtection="0"/>
    <xf numFmtId="0" fontId="10" fillId="0" borderId="0"/>
    <xf numFmtId="2" fontId="56" fillId="0" borderId="44"/>
    <xf numFmtId="2" fontId="56" fillId="0" borderId="44"/>
    <xf numFmtId="0" fontId="10" fillId="0" borderId="0"/>
    <xf numFmtId="2" fontId="56" fillId="0" borderId="44"/>
    <xf numFmtId="43" fontId="9" fillId="0" borderId="0" applyFont="0" applyFill="0" applyBorder="0" applyAlignment="0" applyProtection="0"/>
    <xf numFmtId="10" fontId="63" fillId="3" borderId="45" applyNumberFormat="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2" fontId="56" fillId="0" borderId="44"/>
    <xf numFmtId="0" fontId="65" fillId="0" borderId="40">
      <alignment horizontal="left" vertical="center"/>
    </xf>
    <xf numFmtId="10" fontId="63" fillId="3" borderId="45" applyNumberFormat="0" applyBorder="0" applyAlignment="0" applyProtection="0"/>
    <xf numFmtId="0" fontId="61" fillId="2" borderId="43">
      <alignment horizontal="centerContinuous" vertical="top"/>
    </xf>
    <xf numFmtId="43" fontId="9" fillId="0" borderId="0" applyFont="0" applyFill="0" applyBorder="0" applyAlignment="0" applyProtection="0"/>
    <xf numFmtId="2" fontId="56" fillId="0" borderId="44"/>
    <xf numFmtId="0" fontId="61" fillId="2" borderId="43">
      <alignment horizontal="centerContinuous" vertical="top"/>
    </xf>
    <xf numFmtId="43" fontId="9" fillId="0" borderId="0" applyFont="0" applyFill="0" applyBorder="0" applyAlignment="0" applyProtection="0"/>
    <xf numFmtId="0" fontId="61" fillId="2" borderId="43">
      <alignment horizontal="centerContinuous" vertical="top"/>
    </xf>
    <xf numFmtId="43" fontId="9" fillId="0" borderId="0" applyFont="0" applyFill="0" applyBorder="0" applyAlignment="0" applyProtection="0"/>
    <xf numFmtId="0" fontId="64" fillId="0" borderId="41" applyNumberFormat="0" applyFill="0" applyBorder="0" applyAlignment="0" applyProtection="0">
      <alignment horizontal="center"/>
    </xf>
    <xf numFmtId="43" fontId="9" fillId="0" borderId="0" applyFont="0" applyFill="0" applyBorder="0" applyAlignment="0" applyProtection="0"/>
    <xf numFmtId="43" fontId="9" fillId="0" borderId="0" applyFont="0" applyFill="0" applyBorder="0" applyAlignment="0" applyProtection="0"/>
    <xf numFmtId="0" fontId="10" fillId="0" borderId="0"/>
    <xf numFmtId="0" fontId="10" fillId="0" borderId="0"/>
    <xf numFmtId="0" fontId="10" fillId="0" borderId="0"/>
    <xf numFmtId="10" fontId="63" fillId="3" borderId="45" applyNumberFormat="0" applyBorder="0" applyAlignment="0" applyProtection="0"/>
    <xf numFmtId="2" fontId="56" fillId="0" borderId="44"/>
    <xf numFmtId="9" fontId="9" fillId="0" borderId="0" applyFont="0" applyFill="0" applyBorder="0" applyAlignment="0" applyProtection="0"/>
    <xf numFmtId="10" fontId="63" fillId="3" borderId="45" applyNumberFormat="0" applyBorder="0" applyAlignment="0" applyProtection="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64" fillId="0" borderId="41" applyNumberFormat="0" applyFill="0" applyBorder="0" applyAlignment="0" applyProtection="0">
      <alignment horizontal="center"/>
    </xf>
    <xf numFmtId="10" fontId="63" fillId="3" borderId="45" applyNumberFormat="0" applyBorder="0" applyAlignment="0" applyProtection="0"/>
    <xf numFmtId="0" fontId="61" fillId="2" borderId="43">
      <alignment horizontal="centerContinuous" vertical="top"/>
    </xf>
    <xf numFmtId="0" fontId="10" fillId="0" borderId="0"/>
    <xf numFmtId="43" fontId="9" fillId="0" borderId="0" applyFont="0" applyFill="0" applyBorder="0" applyAlignment="0" applyProtection="0"/>
    <xf numFmtId="10" fontId="63" fillId="3" borderId="45" applyNumberFormat="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61" fillId="2" borderId="43">
      <alignment horizontal="centerContinuous" vertical="top"/>
    </xf>
    <xf numFmtId="0" fontId="64" fillId="0" borderId="41" applyNumberFormat="0" applyFill="0" applyBorder="0" applyAlignment="0" applyProtection="0">
      <alignment horizontal="center"/>
    </xf>
    <xf numFmtId="2" fontId="56" fillId="0" borderId="44"/>
    <xf numFmtId="0" fontId="61" fillId="2" borderId="43">
      <alignment horizontal="centerContinuous" vertical="top"/>
    </xf>
    <xf numFmtId="10" fontId="63" fillId="3" borderId="45" applyNumberFormat="0" applyBorder="0" applyAlignment="0" applyProtection="0"/>
    <xf numFmtId="0" fontId="65" fillId="0" borderId="40">
      <alignment horizontal="left" vertical="center"/>
    </xf>
    <xf numFmtId="2" fontId="56" fillId="0" borderId="44"/>
    <xf numFmtId="0" fontId="61" fillId="2" borderId="43">
      <alignment horizontal="centerContinuous" vertical="top"/>
    </xf>
    <xf numFmtId="9" fontId="9" fillId="0" borderId="0" applyFont="0" applyFill="0" applyBorder="0" applyAlignment="0" applyProtection="0"/>
    <xf numFmtId="43" fontId="9" fillId="0" borderId="0" applyFont="0" applyFill="0" applyBorder="0" applyAlignment="0" applyProtection="0"/>
    <xf numFmtId="0" fontId="84" fillId="0" borderId="0"/>
    <xf numFmtId="0" fontId="64" fillId="0" borderId="41" applyNumberFormat="0" applyFill="0" applyBorder="0" applyAlignment="0" applyProtection="0">
      <alignment horizontal="center"/>
    </xf>
    <xf numFmtId="43" fontId="9" fillId="0" borderId="0" applyFont="0" applyFill="0" applyBorder="0" applyAlignment="0" applyProtection="0"/>
    <xf numFmtId="0" fontId="61" fillId="2" borderId="43">
      <alignment horizontal="centerContinuous" vertical="top"/>
    </xf>
    <xf numFmtId="10" fontId="63" fillId="3" borderId="45" applyNumberFormat="0" applyBorder="0" applyAlignment="0" applyProtection="0"/>
    <xf numFmtId="43" fontId="9" fillId="0" borderId="0" applyFont="0" applyFill="0" applyBorder="0" applyAlignment="0" applyProtection="0"/>
    <xf numFmtId="0" fontId="64" fillId="0" borderId="41" applyNumberFormat="0" applyFill="0" applyBorder="0" applyAlignment="0" applyProtection="0">
      <alignment horizontal="center"/>
    </xf>
    <xf numFmtId="43" fontId="9" fillId="0" borderId="0" applyFont="0" applyFill="0" applyBorder="0" applyAlignment="0" applyProtection="0"/>
    <xf numFmtId="43" fontId="9" fillId="0" borderId="0" applyFont="0" applyFill="0" applyBorder="0" applyAlignment="0" applyProtection="0"/>
    <xf numFmtId="0" fontId="10" fillId="0" borderId="0"/>
    <xf numFmtId="43" fontId="9" fillId="0" borderId="0" applyFont="0" applyFill="0" applyBorder="0" applyAlignment="0" applyProtection="0"/>
    <xf numFmtId="9" fontId="9" fillId="0" borderId="0" applyFont="0" applyFill="0" applyBorder="0" applyAlignment="0" applyProtection="0"/>
    <xf numFmtId="0" fontId="64" fillId="0" borderId="41" applyNumberFormat="0" applyFill="0" applyBorder="0" applyAlignment="0" applyProtection="0">
      <alignment horizontal="center"/>
    </xf>
    <xf numFmtId="0" fontId="84" fillId="0" borderId="0"/>
    <xf numFmtId="10" fontId="63" fillId="3" borderId="45" applyNumberFormat="0" applyBorder="0" applyAlignment="0" applyProtection="0"/>
    <xf numFmtId="10" fontId="63" fillId="3" borderId="45" applyNumberFormat="0" applyBorder="0" applyAlignment="0" applyProtection="0"/>
    <xf numFmtId="0" fontId="61" fillId="2" borderId="43">
      <alignment horizontal="centerContinuous" vertical="top"/>
    </xf>
    <xf numFmtId="10" fontId="63" fillId="3" borderId="45" applyNumberFormat="0" applyBorder="0" applyAlignment="0" applyProtection="0"/>
    <xf numFmtId="10" fontId="63" fillId="3" borderId="45" applyNumberFormat="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0" fontId="63" fillId="3" borderId="45" applyNumberFormat="0" applyBorder="0" applyAlignment="0" applyProtection="0"/>
    <xf numFmtId="0" fontId="61" fillId="2" borderId="43">
      <alignment horizontal="centerContinuous" vertical="top"/>
    </xf>
    <xf numFmtId="10" fontId="63" fillId="3" borderId="45" applyNumberFormat="0" applyBorder="0" applyAlignment="0" applyProtection="0"/>
    <xf numFmtId="9" fontId="9"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2" fontId="56" fillId="0" borderId="44"/>
    <xf numFmtId="43" fontId="9" fillId="0" borderId="0" applyFont="0" applyFill="0" applyBorder="0" applyAlignment="0" applyProtection="0"/>
    <xf numFmtId="0" fontId="64" fillId="0" borderId="41" applyNumberFormat="0" applyFill="0" applyBorder="0" applyAlignment="0" applyProtection="0">
      <alignment horizontal="center"/>
    </xf>
    <xf numFmtId="43" fontId="9" fillId="0" borderId="0" applyFont="0" applyFill="0" applyBorder="0" applyAlignment="0" applyProtection="0"/>
    <xf numFmtId="0" fontId="65" fillId="0" borderId="40">
      <alignment horizontal="left" vertical="center"/>
    </xf>
    <xf numFmtId="0" fontId="61" fillId="2" borderId="43">
      <alignment horizontal="centerContinuous" vertical="top"/>
    </xf>
    <xf numFmtId="0" fontId="10" fillId="0" borderId="0"/>
    <xf numFmtId="0" fontId="64" fillId="0" borderId="41" applyNumberFormat="0" applyFill="0" applyBorder="0" applyAlignment="0" applyProtection="0">
      <alignment horizontal="center"/>
    </xf>
    <xf numFmtId="0" fontId="10" fillId="0" borderId="0"/>
    <xf numFmtId="2" fontId="56" fillId="0" borderId="44"/>
    <xf numFmtId="0" fontId="84" fillId="0" borderId="0"/>
    <xf numFmtId="2" fontId="56" fillId="0" borderId="44"/>
    <xf numFmtId="10" fontId="63" fillId="3" borderId="45" applyNumberFormat="0" applyBorder="0" applyAlignment="0" applyProtection="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0" fontId="63" fillId="3" borderId="45" applyNumberFormat="0" applyBorder="0" applyAlignment="0" applyProtection="0"/>
    <xf numFmtId="2" fontId="56" fillId="0" borderId="44"/>
    <xf numFmtId="43" fontId="9" fillId="0" borderId="0" applyFont="0" applyFill="0" applyBorder="0" applyAlignment="0" applyProtection="0"/>
    <xf numFmtId="0" fontId="10" fillId="0" borderId="0"/>
    <xf numFmtId="0" fontId="21" fillId="0" borderId="36"/>
    <xf numFmtId="0" fontId="21" fillId="0" borderId="36"/>
    <xf numFmtId="43" fontId="9" fillId="0" borderId="0" applyFont="0" applyFill="0" applyBorder="0" applyAlignment="0" applyProtection="0"/>
    <xf numFmtId="0" fontId="25" fillId="0" borderId="36"/>
    <xf numFmtId="0" fontId="25" fillId="0" borderId="36"/>
    <xf numFmtId="9" fontId="9" fillId="0" borderId="0" applyFont="0" applyFill="0" applyBorder="0" applyAlignment="0" applyProtection="0"/>
    <xf numFmtId="9" fontId="9" fillId="0" borderId="0" applyFont="0" applyFill="0" applyBorder="0" applyAlignment="0" applyProtection="0"/>
    <xf numFmtId="0" fontId="61" fillId="2" borderId="43">
      <alignment horizontal="centerContinuous" vertical="top"/>
    </xf>
    <xf numFmtId="2" fontId="56" fillId="0" borderId="44"/>
    <xf numFmtId="0" fontId="61" fillId="2" borderId="43">
      <alignment horizontal="centerContinuous" vertical="top"/>
    </xf>
    <xf numFmtId="9" fontId="9" fillId="0" borderId="0" applyFont="0" applyFill="0" applyBorder="0" applyAlignment="0" applyProtection="0"/>
    <xf numFmtId="0" fontId="25" fillId="4" borderId="36"/>
    <xf numFmtId="0" fontId="25" fillId="4" borderId="36"/>
    <xf numFmtId="43" fontId="9" fillId="0" borderId="0" applyFont="0" applyFill="0" applyBorder="0" applyAlignment="0" applyProtection="0"/>
    <xf numFmtId="0" fontId="10" fillId="0" borderId="0"/>
    <xf numFmtId="0" fontId="61" fillId="2" borderId="43">
      <alignment horizontal="centerContinuous" vertical="top"/>
    </xf>
    <xf numFmtId="0" fontId="65" fillId="0" borderId="40">
      <alignment horizontal="left" vertical="center"/>
    </xf>
    <xf numFmtId="10" fontId="63" fillId="3" borderId="45" applyNumberFormat="0" applyBorder="0" applyAlignment="0" applyProtection="0"/>
    <xf numFmtId="10" fontId="63" fillId="3" borderId="45" applyNumberFormat="0" applyBorder="0" applyAlignment="0" applyProtection="0"/>
    <xf numFmtId="9" fontId="9" fillId="0" borderId="0" applyFont="0" applyFill="0" applyBorder="0" applyAlignment="0" applyProtection="0"/>
    <xf numFmtId="0" fontId="10" fillId="0" borderId="0"/>
    <xf numFmtId="43" fontId="9" fillId="0" borderId="0" applyFont="0" applyFill="0" applyBorder="0" applyAlignment="0" applyProtection="0"/>
    <xf numFmtId="0" fontId="65" fillId="0" borderId="40">
      <alignment horizontal="left" vertical="center"/>
    </xf>
    <xf numFmtId="2" fontId="56" fillId="0" borderId="44"/>
    <xf numFmtId="10" fontId="63" fillId="3" borderId="45" applyNumberFormat="0" applyBorder="0" applyAlignment="0" applyProtection="0"/>
    <xf numFmtId="0" fontId="21" fillId="0" borderId="36"/>
    <xf numFmtId="9" fontId="9" fillId="0" borderId="0" applyFont="0" applyFill="0" applyBorder="0" applyAlignment="0" applyProtection="0"/>
    <xf numFmtId="0" fontId="10" fillId="0" borderId="0"/>
    <xf numFmtId="0" fontId="21" fillId="0" borderId="36"/>
    <xf numFmtId="9" fontId="9" fillId="0" borderId="0" applyFont="0" applyFill="0" applyBorder="0" applyAlignment="0" applyProtection="0"/>
    <xf numFmtId="9" fontId="9" fillId="0" borderId="0" applyFont="0" applyFill="0" applyBorder="0" applyAlignment="0" applyProtection="0"/>
    <xf numFmtId="0" fontId="1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0" fontId="63" fillId="3" borderId="45" applyNumberFormat="0" applyBorder="0" applyAlignment="0" applyProtection="0"/>
    <xf numFmtId="43" fontId="9" fillId="0" borderId="0" applyFont="0" applyFill="0" applyBorder="0" applyAlignment="0" applyProtection="0"/>
    <xf numFmtId="0" fontId="65" fillId="0" borderId="40">
      <alignment horizontal="left" vertical="center"/>
    </xf>
    <xf numFmtId="2" fontId="56" fillId="0" borderId="44"/>
    <xf numFmtId="10" fontId="63" fillId="3" borderId="45" applyNumberFormat="0" applyBorder="0" applyAlignment="0" applyProtection="0"/>
    <xf numFmtId="0" fontId="10" fillId="0" borderId="0"/>
    <xf numFmtId="2" fontId="56" fillId="0" borderId="44"/>
    <xf numFmtId="10" fontId="63" fillId="3" borderId="45" applyNumberFormat="0" applyBorder="0" applyAlignment="0" applyProtection="0"/>
    <xf numFmtId="10" fontId="63" fillId="3" borderId="45" applyNumberFormat="0" applyBorder="0" applyAlignment="0" applyProtection="0"/>
    <xf numFmtId="0" fontId="10" fillId="0" borderId="0"/>
    <xf numFmtId="0" fontId="84" fillId="0" borderId="0"/>
    <xf numFmtId="43" fontId="9" fillId="0" borderId="0" applyFont="0" applyFill="0" applyBorder="0" applyAlignment="0" applyProtection="0"/>
    <xf numFmtId="0" fontId="10" fillId="0" borderId="0"/>
    <xf numFmtId="9" fontId="9" fillId="0" borderId="0" applyFont="0" applyFill="0" applyBorder="0" applyAlignment="0" applyProtection="0"/>
    <xf numFmtId="0" fontId="64" fillId="0" borderId="41" applyNumberFormat="0" applyFill="0" applyBorder="0" applyAlignment="0" applyProtection="0">
      <alignment horizontal="center"/>
    </xf>
    <xf numFmtId="0" fontId="61" fillId="2" borderId="43">
      <alignment horizontal="centerContinuous" vertical="top"/>
    </xf>
    <xf numFmtId="43" fontId="9" fillId="0" borderId="0" applyFont="0" applyFill="0" applyBorder="0" applyAlignment="0" applyProtection="0"/>
    <xf numFmtId="9" fontId="9" fillId="0" borderId="0" applyFont="0" applyFill="0" applyBorder="0" applyAlignment="0" applyProtection="0"/>
    <xf numFmtId="0" fontId="10" fillId="0" borderId="0"/>
    <xf numFmtId="10" fontId="63" fillId="3" borderId="45" applyNumberFormat="0" applyBorder="0" applyAlignment="0" applyProtection="0"/>
    <xf numFmtId="0" fontId="54" fillId="0" borderId="0" applyNumberFormat="0" applyFill="0" applyBorder="0" applyAlignment="0" applyProtection="0"/>
    <xf numFmtId="10" fontId="63" fillId="3" borderId="45" applyNumberFormat="0" applyBorder="0" applyAlignment="0" applyProtection="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64" fillId="0" borderId="41" applyNumberFormat="0" applyFill="0" applyBorder="0" applyAlignment="0" applyProtection="0">
      <alignment horizontal="center"/>
    </xf>
    <xf numFmtId="2" fontId="56" fillId="0" borderId="44"/>
    <xf numFmtId="0" fontId="61" fillId="2" borderId="43">
      <alignment horizontal="centerContinuous" vertical="top"/>
    </xf>
    <xf numFmtId="9" fontId="9" fillId="0" borderId="0" applyFont="0" applyFill="0" applyBorder="0" applyAlignment="0" applyProtection="0"/>
    <xf numFmtId="9" fontId="9" fillId="0" borderId="0" applyFont="0" applyFill="0" applyBorder="0" applyAlignment="0" applyProtection="0"/>
    <xf numFmtId="10" fontId="63" fillId="3" borderId="45" applyNumberFormat="0" applyBorder="0" applyAlignment="0" applyProtection="0"/>
    <xf numFmtId="2" fontId="56" fillId="0" borderId="44"/>
    <xf numFmtId="0" fontId="84" fillId="0" borderId="0"/>
    <xf numFmtId="10" fontId="63" fillId="3" borderId="45" applyNumberFormat="0" applyBorder="0" applyAlignment="0" applyProtection="0"/>
    <xf numFmtId="9" fontId="9" fillId="0" borderId="0" applyFont="0" applyFill="0" applyBorder="0" applyAlignment="0" applyProtection="0"/>
    <xf numFmtId="0" fontId="10" fillId="0" borderId="0"/>
    <xf numFmtId="9" fontId="9" fillId="0" borderId="0" applyFont="0" applyFill="0" applyBorder="0" applyAlignment="0" applyProtection="0"/>
    <xf numFmtId="0" fontId="10" fillId="0" borderId="0"/>
    <xf numFmtId="0" fontId="84" fillId="0" borderId="0"/>
    <xf numFmtId="43" fontId="9" fillId="0" borderId="0" applyFont="0" applyFill="0" applyBorder="0" applyAlignment="0" applyProtection="0"/>
    <xf numFmtId="0" fontId="61" fillId="2" borderId="43">
      <alignment horizontal="centerContinuous" vertical="top"/>
    </xf>
    <xf numFmtId="10" fontId="63" fillId="3" borderId="45" applyNumberFormat="0" applyBorder="0" applyAlignment="0" applyProtection="0"/>
    <xf numFmtId="10" fontId="63" fillId="3" borderId="45" applyNumberFormat="0" applyBorder="0" applyAlignment="0" applyProtection="0"/>
    <xf numFmtId="0" fontId="61" fillId="2" borderId="43">
      <alignment horizontal="centerContinuous" vertical="top"/>
    </xf>
    <xf numFmtId="0" fontId="84" fillId="0" borderId="0"/>
    <xf numFmtId="0" fontId="84" fillId="0" borderId="0"/>
    <xf numFmtId="2" fontId="56" fillId="0" borderId="44"/>
    <xf numFmtId="0" fontId="61" fillId="2" borderId="43">
      <alignment horizontal="centerContinuous" vertical="top"/>
    </xf>
    <xf numFmtId="0" fontId="61" fillId="2" borderId="43">
      <alignment horizontal="centerContinuous" vertical="top"/>
    </xf>
    <xf numFmtId="43" fontId="9" fillId="0" borderId="0" applyFont="0" applyFill="0" applyBorder="0" applyAlignment="0" applyProtection="0"/>
    <xf numFmtId="0" fontId="61" fillId="2" borderId="43">
      <alignment horizontal="centerContinuous" vertical="top"/>
    </xf>
    <xf numFmtId="10" fontId="63" fillId="3" borderId="45" applyNumberFormat="0" applyBorder="0" applyAlignment="0" applyProtection="0"/>
    <xf numFmtId="0" fontId="10" fillId="0" borderId="0"/>
    <xf numFmtId="0" fontId="65" fillId="0" borderId="40">
      <alignment horizontal="left" vertical="center"/>
    </xf>
    <xf numFmtId="9" fontId="9" fillId="0" borderId="0" applyFont="0" applyFill="0" applyBorder="0" applyAlignment="0" applyProtection="0"/>
    <xf numFmtId="10" fontId="63" fillId="3" borderId="45" applyNumberFormat="0" applyBorder="0" applyAlignment="0" applyProtection="0"/>
    <xf numFmtId="0" fontId="61" fillId="2" borderId="43">
      <alignment horizontal="centerContinuous" vertical="top"/>
    </xf>
    <xf numFmtId="0" fontId="65" fillId="0" borderId="40">
      <alignment horizontal="left" vertical="center"/>
    </xf>
    <xf numFmtId="10" fontId="63" fillId="3" borderId="45" applyNumberFormat="0" applyBorder="0" applyAlignment="0" applyProtection="0"/>
    <xf numFmtId="9" fontId="9" fillId="0" borderId="0" applyFont="0" applyFill="0" applyBorder="0" applyAlignment="0" applyProtection="0"/>
    <xf numFmtId="9" fontId="9" fillId="0" borderId="0" applyFont="0" applyFill="0" applyBorder="0" applyAlignment="0" applyProtection="0"/>
    <xf numFmtId="2" fontId="56" fillId="0" borderId="44"/>
    <xf numFmtId="0" fontId="61" fillId="2" borderId="43">
      <alignment horizontal="centerContinuous" vertical="top"/>
    </xf>
    <xf numFmtId="0" fontId="65" fillId="0" borderId="40">
      <alignment horizontal="left" vertical="center"/>
    </xf>
    <xf numFmtId="10" fontId="63" fillId="3" borderId="45" applyNumberFormat="0" applyBorder="0" applyAlignment="0" applyProtection="0"/>
    <xf numFmtId="9" fontId="9" fillId="0" borderId="0" applyFont="0" applyFill="0" applyBorder="0" applyAlignment="0" applyProtection="0"/>
    <xf numFmtId="0" fontId="84" fillId="0" borderId="0"/>
    <xf numFmtId="0" fontId="61" fillId="2" borderId="43">
      <alignment horizontal="centerContinuous" vertical="top"/>
    </xf>
    <xf numFmtId="43" fontId="9" fillId="0" borderId="0" applyFont="0" applyFill="0" applyBorder="0" applyAlignment="0" applyProtection="0"/>
    <xf numFmtId="0" fontId="64" fillId="0" borderId="41" applyNumberFormat="0" applyFill="0" applyBorder="0" applyAlignment="0" applyProtection="0">
      <alignment horizontal="center"/>
    </xf>
    <xf numFmtId="2" fontId="56" fillId="0" borderId="44"/>
    <xf numFmtId="0" fontId="84" fillId="0" borderId="0"/>
    <xf numFmtId="0" fontId="10" fillId="0" borderId="0"/>
    <xf numFmtId="9" fontId="9" fillId="0" borderId="0" applyFont="0" applyFill="0" applyBorder="0" applyAlignment="0" applyProtection="0"/>
    <xf numFmtId="0" fontId="65" fillId="0" borderId="40">
      <alignment horizontal="left" vertical="center"/>
    </xf>
    <xf numFmtId="0" fontId="84" fillId="0" borderId="0"/>
    <xf numFmtId="10" fontId="63" fillId="3" borderId="45" applyNumberFormat="0" applyBorder="0" applyAlignment="0" applyProtection="0"/>
    <xf numFmtId="0" fontId="84" fillId="0" borderId="0"/>
    <xf numFmtId="43" fontId="9" fillId="0" borderId="0" applyFont="0" applyFill="0" applyBorder="0" applyAlignment="0" applyProtection="0"/>
    <xf numFmtId="10" fontId="63" fillId="3" borderId="45" applyNumberFormat="0" applyBorder="0" applyAlignment="0" applyProtection="0"/>
    <xf numFmtId="9" fontId="9" fillId="0" borderId="0" applyFont="0" applyFill="0" applyBorder="0" applyAlignment="0" applyProtection="0"/>
    <xf numFmtId="0" fontId="65" fillId="0" borderId="40">
      <alignment horizontal="left" vertical="center"/>
    </xf>
    <xf numFmtId="9" fontId="9" fillId="0" borderId="0" applyFont="0" applyFill="0" applyBorder="0" applyAlignment="0" applyProtection="0"/>
    <xf numFmtId="0" fontId="65" fillId="0" borderId="40">
      <alignment horizontal="left" vertical="center"/>
    </xf>
    <xf numFmtId="0" fontId="64" fillId="0" borderId="41" applyNumberFormat="0" applyFill="0" applyBorder="0" applyAlignment="0" applyProtection="0">
      <alignment horizontal="center"/>
    </xf>
    <xf numFmtId="2" fontId="56" fillId="0" borderId="44"/>
    <xf numFmtId="9" fontId="9" fillId="0" borderId="0" applyFont="0" applyFill="0" applyBorder="0" applyAlignment="0" applyProtection="0"/>
    <xf numFmtId="0" fontId="10" fillId="0" borderId="0"/>
    <xf numFmtId="10" fontId="63" fillId="3" borderId="45" applyNumberFormat="0" applyBorder="0" applyAlignment="0" applyProtection="0"/>
    <xf numFmtId="0" fontId="10" fillId="0" borderId="0"/>
    <xf numFmtId="0" fontId="61" fillId="2" borderId="43">
      <alignment horizontal="centerContinuous" vertical="top"/>
    </xf>
    <xf numFmtId="2" fontId="56" fillId="0" borderId="44"/>
    <xf numFmtId="10" fontId="63" fillId="3" borderId="45" applyNumberFormat="0" applyBorder="0" applyAlignment="0" applyProtection="0"/>
    <xf numFmtId="43" fontId="9" fillId="0" borderId="0" applyFont="0" applyFill="0" applyBorder="0" applyAlignment="0" applyProtection="0"/>
    <xf numFmtId="10" fontId="63" fillId="3" borderId="45" applyNumberFormat="0" applyBorder="0" applyAlignment="0" applyProtection="0"/>
    <xf numFmtId="0" fontId="61" fillId="2" borderId="43">
      <alignment horizontal="centerContinuous" vertical="top"/>
    </xf>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61" fillId="2" borderId="43">
      <alignment horizontal="centerContinuous" vertical="top"/>
    </xf>
    <xf numFmtId="9" fontId="9" fillId="0" borderId="0" applyFont="0" applyFill="0" applyBorder="0" applyAlignment="0" applyProtection="0"/>
    <xf numFmtId="0" fontId="10" fillId="0" borderId="0"/>
    <xf numFmtId="0" fontId="64" fillId="0" borderId="41" applyNumberFormat="0" applyFill="0" applyBorder="0" applyAlignment="0" applyProtection="0">
      <alignment horizontal="center"/>
    </xf>
    <xf numFmtId="0" fontId="84" fillId="0" borderId="0"/>
    <xf numFmtId="2" fontId="56" fillId="0" borderId="44"/>
    <xf numFmtId="9" fontId="9" fillId="0" borderId="0" applyFont="0" applyFill="0" applyBorder="0" applyAlignment="0" applyProtection="0"/>
    <xf numFmtId="0" fontId="84" fillId="0" borderId="0"/>
    <xf numFmtId="9" fontId="9" fillId="0" borderId="0" applyFont="0" applyFill="0" applyBorder="0" applyAlignment="0" applyProtection="0"/>
    <xf numFmtId="0" fontId="84" fillId="0" borderId="0"/>
    <xf numFmtId="10" fontId="63" fillId="3" borderId="45" applyNumberFormat="0" applyBorder="0" applyAlignment="0" applyProtection="0"/>
    <xf numFmtId="0" fontId="61" fillId="2" borderId="43">
      <alignment horizontal="centerContinuous" vertical="top"/>
    </xf>
    <xf numFmtId="0" fontId="65" fillId="0" borderId="40">
      <alignment horizontal="left" vertical="center"/>
    </xf>
    <xf numFmtId="43" fontId="9" fillId="0" borderId="0" applyFont="0" applyFill="0" applyBorder="0" applyAlignment="0" applyProtection="0"/>
    <xf numFmtId="10" fontId="63" fillId="3" borderId="45" applyNumberFormat="0" applyBorder="0" applyAlignment="0" applyProtection="0"/>
    <xf numFmtId="43" fontId="9" fillId="0" borderId="0" applyFont="0" applyFill="0" applyBorder="0" applyAlignment="0" applyProtection="0"/>
    <xf numFmtId="0" fontId="61" fillId="2" borderId="43">
      <alignment horizontal="centerContinuous" vertical="top"/>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65" fillId="0" borderId="40">
      <alignment horizontal="left" vertical="center"/>
    </xf>
    <xf numFmtId="2" fontId="56" fillId="0" borderId="44"/>
    <xf numFmtId="10" fontId="63" fillId="3" borderId="45" applyNumberFormat="0" applyBorder="0" applyAlignment="0" applyProtection="0"/>
    <xf numFmtId="2" fontId="56" fillId="0" borderId="44"/>
    <xf numFmtId="10" fontId="63" fillId="3" borderId="45" applyNumberFormat="0" applyBorder="0" applyAlignment="0" applyProtection="0"/>
    <xf numFmtId="0" fontId="10" fillId="0" borderId="0"/>
    <xf numFmtId="43" fontId="9" fillId="0" borderId="0" applyFont="0" applyFill="0" applyBorder="0" applyAlignment="0" applyProtection="0"/>
    <xf numFmtId="10" fontId="63" fillId="3" borderId="45" applyNumberFormat="0" applyBorder="0" applyAlignment="0" applyProtection="0"/>
    <xf numFmtId="9" fontId="9" fillId="0" borderId="0" applyFont="0" applyFill="0" applyBorder="0" applyAlignment="0" applyProtection="0"/>
    <xf numFmtId="0" fontId="61" fillId="2" borderId="43">
      <alignment horizontal="centerContinuous" vertical="top"/>
    </xf>
    <xf numFmtId="0" fontId="61" fillId="2" borderId="43">
      <alignment horizontal="centerContinuous" vertical="top"/>
    </xf>
    <xf numFmtId="0" fontId="61" fillId="2" borderId="43">
      <alignment horizontal="centerContinuous" vertical="top"/>
    </xf>
    <xf numFmtId="10" fontId="63" fillId="3" borderId="45" applyNumberFormat="0" applyBorder="0" applyAlignment="0" applyProtection="0"/>
    <xf numFmtId="0" fontId="84" fillId="0" borderId="0"/>
    <xf numFmtId="0" fontId="84" fillId="0" borderId="0"/>
    <xf numFmtId="0" fontId="84" fillId="0" borderId="0"/>
    <xf numFmtId="43" fontId="9" fillId="0" borderId="0" applyFont="0" applyFill="0" applyBorder="0" applyAlignment="0" applyProtection="0"/>
    <xf numFmtId="0" fontId="84" fillId="0" borderId="0"/>
    <xf numFmtId="43" fontId="9" fillId="0" borderId="0" applyFont="0" applyFill="0" applyBorder="0" applyAlignment="0" applyProtection="0"/>
    <xf numFmtId="165" fontId="3" fillId="0" borderId="0" applyFont="0" applyFill="0" applyBorder="0" applyAlignment="0" applyProtection="0"/>
    <xf numFmtId="43" fontId="9" fillId="0" borderId="0" applyFont="0" applyFill="0" applyBorder="0" applyAlignment="0" applyProtection="0"/>
    <xf numFmtId="0" fontId="84" fillId="0" borderId="0"/>
    <xf numFmtId="43" fontId="3" fillId="0" borderId="0" applyFont="0" applyFill="0" applyBorder="0" applyAlignment="0" applyProtection="0"/>
    <xf numFmtId="165" fontId="3" fillId="0" borderId="0" applyFont="0" applyFill="0" applyBorder="0" applyAlignment="0" applyProtection="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43" fontId="9" fillId="0" borderId="0" applyFont="0" applyFill="0" applyBorder="0" applyAlignment="0" applyProtection="0"/>
    <xf numFmtId="9"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84" fillId="0" borderId="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4" fillId="0" borderId="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0" fontId="84" fillId="0" borderId="0"/>
    <xf numFmtId="0" fontId="84" fillId="0" borderId="0"/>
    <xf numFmtId="0" fontId="84" fillId="0" borderId="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84" fillId="0" borderId="0"/>
    <xf numFmtId="0" fontId="84" fillId="0" borderId="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43" fontId="9" fillId="0" borderId="0" applyFont="0" applyFill="0" applyBorder="0" applyAlignment="0" applyProtection="0"/>
    <xf numFmtId="0" fontId="84"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0" fontId="3" fillId="0" borderId="0"/>
    <xf numFmtId="0" fontId="3" fillId="0" borderId="0"/>
    <xf numFmtId="0" fontId="3" fillId="0" borderId="0"/>
    <xf numFmtId="9" fontId="9" fillId="0" borderId="0" applyFont="0" applyFill="0" applyBorder="0" applyAlignment="0" applyProtection="0"/>
    <xf numFmtId="0" fontId="3" fillId="0" borderId="0"/>
    <xf numFmtId="0" fontId="3" fillId="0" borderId="0"/>
    <xf numFmtId="0" fontId="3" fillId="0" borderId="0"/>
    <xf numFmtId="0" fontId="84" fillId="0" borderId="0"/>
    <xf numFmtId="0" fontId="84" fillId="0" borderId="0"/>
    <xf numFmtId="0" fontId="84" fillId="0" borderId="0"/>
    <xf numFmtId="43" fontId="9" fillId="0" borderId="0" applyFont="0" applyFill="0" applyBorder="0" applyAlignment="0" applyProtection="0"/>
    <xf numFmtId="43" fontId="9" fillId="0" borderId="0" applyFont="0" applyFill="0" applyBorder="0" applyAlignment="0" applyProtection="0"/>
    <xf numFmtId="0" fontId="84" fillId="0" borderId="0"/>
    <xf numFmtId="9" fontId="9" fillId="0" borderId="0" applyFont="0" applyFill="0" applyBorder="0" applyAlignment="0" applyProtection="0"/>
    <xf numFmtId="43" fontId="9" fillId="0" borderId="0" applyFont="0" applyFill="0" applyBorder="0" applyAlignment="0" applyProtection="0"/>
    <xf numFmtId="0" fontId="84" fillId="0" borderId="0"/>
    <xf numFmtId="9" fontId="9" fillId="0" borderId="0" applyFont="0" applyFill="0" applyBorder="0" applyAlignment="0" applyProtection="0"/>
    <xf numFmtId="0" fontId="84" fillId="0" borderId="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0" fontId="84" fillId="0" borderId="0"/>
    <xf numFmtId="0" fontId="84" fillId="0" borderId="0"/>
    <xf numFmtId="0" fontId="43" fillId="0" borderId="36"/>
    <xf numFmtId="165" fontId="3" fillId="0" borderId="0" applyFont="0" applyFill="0" applyBorder="0" applyAlignment="0" applyProtection="0"/>
    <xf numFmtId="0" fontId="45" fillId="4" borderId="36"/>
    <xf numFmtId="0" fontId="45" fillId="4" borderId="36"/>
    <xf numFmtId="0" fontId="45" fillId="4" borderId="36"/>
    <xf numFmtId="0" fontId="45" fillId="0" borderId="36"/>
    <xf numFmtId="0" fontId="45" fillId="0" borderId="36"/>
    <xf numFmtId="9" fontId="9" fillId="0" borderId="0" applyFont="0" applyFill="0" applyBorder="0" applyAlignment="0" applyProtection="0"/>
    <xf numFmtId="0" fontId="21" fillId="0" borderId="36"/>
    <xf numFmtId="0" fontId="43" fillId="0" borderId="36"/>
    <xf numFmtId="0" fontId="43" fillId="0" borderId="36"/>
    <xf numFmtId="0" fontId="43" fillId="0" borderId="36"/>
    <xf numFmtId="0" fontId="21"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5"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5" fillId="0" borderId="36"/>
    <xf numFmtId="0" fontId="45" fillId="0" borderId="36"/>
    <xf numFmtId="0" fontId="45" fillId="0" borderId="36"/>
    <xf numFmtId="0" fontId="25" fillId="0" borderId="36"/>
    <xf numFmtId="0" fontId="45" fillId="0" borderId="36"/>
    <xf numFmtId="0" fontId="45" fillId="0" borderId="36"/>
    <xf numFmtId="0" fontId="45" fillId="0" borderId="36"/>
    <xf numFmtId="0" fontId="2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5" fillId="0" borderId="36"/>
    <xf numFmtId="0" fontId="43" fillId="0" borderId="36"/>
    <xf numFmtId="0" fontId="43" fillId="0" borderId="36"/>
    <xf numFmtId="0" fontId="43" fillId="0" borderId="36"/>
    <xf numFmtId="0" fontId="43" fillId="0" borderId="36"/>
    <xf numFmtId="0" fontId="43" fillId="0" borderId="36"/>
    <xf numFmtId="0" fontId="45" fillId="0" borderId="36"/>
    <xf numFmtId="0" fontId="45" fillId="0" borderId="36"/>
    <xf numFmtId="0" fontId="45" fillId="0" borderId="36"/>
    <xf numFmtId="0" fontId="45" fillId="0" borderId="36"/>
    <xf numFmtId="0" fontId="45" fillId="0"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2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45" fillId="4" borderId="36"/>
    <xf numFmtId="0" fontId="25" fillId="4" borderId="36"/>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3" fillId="0" borderId="0"/>
    <xf numFmtId="0" fontId="3" fillId="0" borderId="0"/>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11" fillId="0" borderId="41" applyNumberFormat="0" applyFill="0" applyBorder="0" applyAlignment="0" applyProtection="0">
      <alignment horizontal="center"/>
    </xf>
    <xf numFmtId="0" fontId="3" fillId="0" borderId="0"/>
    <xf numFmtId="0" fontId="3"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3" fillId="0" borderId="36"/>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3" fillId="0" borderId="0"/>
    <xf numFmtId="0" fontId="3" fillId="0" borderId="0"/>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3" fillId="0" borderId="0"/>
    <xf numFmtId="0" fontId="43" fillId="0" borderId="36"/>
    <xf numFmtId="0" fontId="43" fillId="0" borderId="36"/>
    <xf numFmtId="0" fontId="43" fillId="0" borderId="36"/>
    <xf numFmtId="0" fontId="43" fillId="0" borderId="36"/>
    <xf numFmtId="0" fontId="43" fillId="0" borderId="36"/>
    <xf numFmtId="0" fontId="43" fillId="0" borderId="36"/>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43" fillId="0" borderId="36"/>
    <xf numFmtId="0" fontId="43" fillId="0" borderId="36"/>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3" fillId="0" borderId="0"/>
    <xf numFmtId="0" fontId="43" fillId="0" borderId="36"/>
    <xf numFmtId="0" fontId="3" fillId="0" borderId="0"/>
    <xf numFmtId="0" fontId="43" fillId="0" borderId="36"/>
    <xf numFmtId="0" fontId="43" fillId="0" borderId="36"/>
    <xf numFmtId="0" fontId="3" fillId="0" borderId="0"/>
    <xf numFmtId="0" fontId="43" fillId="0" borderId="36"/>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43" fillId="0" borderId="36"/>
    <xf numFmtId="0" fontId="3" fillId="0" borderId="0"/>
    <xf numFmtId="0" fontId="43" fillId="0" borderId="36"/>
    <xf numFmtId="0" fontId="3" fillId="0" borderId="0"/>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21" fillId="0" borderId="36"/>
    <xf numFmtId="0" fontId="3" fillId="0" borderId="0"/>
    <xf numFmtId="0" fontId="43" fillId="0" borderId="36"/>
    <xf numFmtId="0" fontId="43" fillId="0" borderId="36"/>
    <xf numFmtId="0" fontId="3" fillId="0" borderId="0"/>
    <xf numFmtId="0" fontId="3" fillId="0" borderId="0"/>
    <xf numFmtId="0" fontId="3" fillId="0" borderId="0"/>
    <xf numFmtId="0" fontId="43" fillId="0" borderId="36"/>
    <xf numFmtId="0" fontId="43" fillId="0" borderId="36"/>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43" fillId="0" borderId="36"/>
    <xf numFmtId="0" fontId="3" fillId="0" borderId="0"/>
    <xf numFmtId="0" fontId="21" fillId="0" borderId="36"/>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4" fillId="0" borderId="0"/>
    <xf numFmtId="43" fontId="3" fillId="0" borderId="0" applyFont="0" applyFill="0" applyBorder="0" applyAlignment="0" applyProtection="0"/>
    <xf numFmtId="0" fontId="43" fillId="0" borderId="36"/>
    <xf numFmtId="43" fontId="3" fillId="0" borderId="0" applyFont="0" applyFill="0" applyBorder="0" applyAlignment="0" applyProtection="0"/>
    <xf numFmtId="9" fontId="9" fillId="0" borderId="0" applyFont="0" applyFill="0" applyBorder="0" applyAlignment="0" applyProtection="0"/>
    <xf numFmtId="43" fontId="3" fillId="0" borderId="0" applyFont="0" applyFill="0" applyBorder="0" applyAlignment="0" applyProtection="0"/>
    <xf numFmtId="0" fontId="45" fillId="4" borderId="36"/>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 fillId="0" borderId="0" applyFont="0" applyFill="0" applyBorder="0" applyAlignment="0" applyProtection="0"/>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4"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45" fillId="0" borderId="36"/>
    <xf numFmtId="0" fontId="45"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0" borderId="36"/>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0" borderId="36"/>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84" fillId="0" borderId="0"/>
    <xf numFmtId="43"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84" fillId="0" borderId="0"/>
    <xf numFmtId="0" fontId="84" fillId="0" borderId="0"/>
    <xf numFmtId="0" fontId="84" fillId="0" borderId="0"/>
    <xf numFmtId="9" fontId="9" fillId="0" borderId="0" applyFont="0" applyFill="0" applyBorder="0" applyAlignment="0" applyProtection="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4"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9" fillId="0" borderId="0" applyFont="0" applyFill="0" applyBorder="0" applyAlignment="0" applyProtection="0"/>
    <xf numFmtId="0" fontId="84" fillId="0" borderId="0"/>
    <xf numFmtId="9" fontId="9" fillId="0" borderId="0" applyFont="0" applyFill="0" applyBorder="0" applyAlignment="0" applyProtection="0"/>
    <xf numFmtId="0" fontId="84" fillId="0" borderId="0"/>
    <xf numFmtId="43" fontId="9"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9"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0" fontId="84" fillId="0" borderId="0"/>
    <xf numFmtId="0" fontId="84" fillId="0" borderId="0"/>
    <xf numFmtId="43" fontId="9"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9" fontId="9" fillId="0" borderId="0" applyFont="0" applyFill="0" applyBorder="0" applyAlignment="0" applyProtection="0"/>
    <xf numFmtId="0" fontId="84" fillId="0" borderId="0"/>
    <xf numFmtId="0" fontId="84" fillId="0" borderId="0"/>
    <xf numFmtId="9" fontId="9" fillId="0" borderId="0" applyFont="0" applyFill="0" applyBorder="0" applyAlignment="0" applyProtection="0"/>
    <xf numFmtId="43" fontId="9" fillId="0" borderId="0" applyFont="0" applyFill="0" applyBorder="0" applyAlignment="0" applyProtection="0"/>
    <xf numFmtId="0" fontId="84" fillId="0" borderId="0"/>
    <xf numFmtId="9" fontId="9" fillId="0" borderId="0" applyFont="0" applyFill="0" applyBorder="0" applyAlignment="0" applyProtection="0"/>
    <xf numFmtId="0" fontId="84" fillId="0" borderId="0"/>
    <xf numFmtId="9" fontId="9" fillId="0" borderId="0" applyFont="0" applyFill="0" applyBorder="0" applyAlignment="0" applyProtection="0"/>
    <xf numFmtId="0" fontId="84" fillId="0" borderId="0"/>
    <xf numFmtId="0" fontId="84" fillId="0" borderId="0"/>
    <xf numFmtId="43" fontId="9" fillId="0" borderId="0" applyFont="0" applyFill="0" applyBorder="0" applyAlignment="0" applyProtection="0"/>
    <xf numFmtId="0" fontId="84"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84" fillId="0" borderId="0"/>
    <xf numFmtId="0" fontId="84" fillId="0" borderId="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84" fillId="0" borderId="0"/>
    <xf numFmtId="43" fontId="9" fillId="0" borderId="0" applyFont="0" applyFill="0" applyBorder="0" applyAlignment="0" applyProtection="0"/>
    <xf numFmtId="0" fontId="84" fillId="0" borderId="0"/>
    <xf numFmtId="43" fontId="9" fillId="0" borderId="0" applyFont="0" applyFill="0" applyBorder="0" applyAlignment="0" applyProtection="0"/>
    <xf numFmtId="0" fontId="84" fillId="0" borderId="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84" fillId="0" borderId="0"/>
    <xf numFmtId="0" fontId="84" fillId="0" borderId="0"/>
    <xf numFmtId="0" fontId="84" fillId="0" borderId="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0" fontId="84" fillId="0" borderId="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9" fontId="9" fillId="0" borderId="0" applyFont="0" applyFill="0" applyBorder="0" applyAlignment="0" applyProtection="0"/>
    <xf numFmtId="0" fontId="84"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43" fontId="9" fillId="0" borderId="0" applyFont="0" applyFill="0" applyBorder="0" applyAlignment="0" applyProtection="0"/>
    <xf numFmtId="0" fontId="84" fillId="0" borderId="0"/>
    <xf numFmtId="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0" fontId="84"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0" fontId="84" fillId="0" borderId="0"/>
    <xf numFmtId="43"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165" fontId="3" fillId="0" borderId="0" applyFont="0" applyFill="0" applyBorder="0" applyAlignment="0" applyProtection="0"/>
    <xf numFmtId="43" fontId="9" fillId="0" borderId="0" applyFont="0" applyFill="0" applyBorder="0" applyAlignment="0" applyProtection="0"/>
    <xf numFmtId="0" fontId="84" fillId="0" borderId="0"/>
    <xf numFmtId="9" fontId="9" fillId="0" borderId="0" applyFont="0" applyFill="0" applyBorder="0" applyAlignment="0" applyProtection="0"/>
    <xf numFmtId="9" fontId="9" fillId="0" borderId="0" applyFont="0" applyFill="0" applyBorder="0" applyAlignment="0" applyProtection="0"/>
    <xf numFmtId="0" fontId="84" fillId="0" borderId="0"/>
    <xf numFmtId="0" fontId="84"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0" fontId="3"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0" fontId="3" fillId="0" borderId="0"/>
    <xf numFmtId="0" fontId="3" fillId="0" borderId="0"/>
    <xf numFmtId="9" fontId="9" fillId="0" borderId="0" applyFont="0" applyFill="0" applyBorder="0" applyAlignment="0" applyProtection="0"/>
    <xf numFmtId="0" fontId="3" fillId="0" borderId="0"/>
    <xf numFmtId="0" fontId="3" fillId="0" borderId="0"/>
    <xf numFmtId="43" fontId="9" fillId="0" borderId="0" applyFont="0" applyFill="0" applyBorder="0" applyAlignment="0" applyProtection="0"/>
    <xf numFmtId="165" fontId="3" fillId="0" borderId="0" applyFont="0" applyFill="0" applyBorder="0" applyAlignment="0" applyProtection="0"/>
    <xf numFmtId="0" fontId="84" fillId="0" borderId="0"/>
    <xf numFmtId="43" fontId="9" fillId="0" borderId="0" applyFont="0" applyFill="0" applyBorder="0" applyAlignment="0" applyProtection="0"/>
    <xf numFmtId="0" fontId="84" fillId="0" borderId="0"/>
    <xf numFmtId="0" fontId="84" fillId="0" borderId="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3"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84" fillId="0" borderId="0"/>
    <xf numFmtId="9"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9" fontId="9"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9"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9" fillId="0" borderId="0" applyFont="0" applyFill="0" applyBorder="0" applyAlignment="0" applyProtection="0"/>
    <xf numFmtId="0" fontId="10" fillId="0" borderId="0"/>
    <xf numFmtId="0" fontId="3" fillId="0" borderId="0"/>
    <xf numFmtId="0" fontId="3" fillId="0" borderId="0"/>
    <xf numFmtId="0" fontId="3" fillId="0" borderId="0"/>
    <xf numFmtId="0" fontId="3" fillId="0" borderId="0"/>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2" fontId="10" fillId="0" borderId="44"/>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7" fillId="2" borderId="43">
      <alignment horizontal="centerContinuous" vertical="top"/>
    </xf>
    <xf numFmtId="0" fontId="18" fillId="0" borderId="0">
      <alignment horizontal="center" wrapText="1"/>
      <protection locked="0"/>
    </xf>
    <xf numFmtId="0" fontId="18" fillId="0" borderId="0">
      <alignment horizontal="center" wrapText="1"/>
      <protection locked="0"/>
    </xf>
    <xf numFmtId="0" fontId="10" fillId="0" borderId="0" applyNumberFormat="0" applyFont="0" applyFill="0" applyBorder="0" applyAlignment="0" applyProtection="0">
      <alignment horizontal="left" vertical="top"/>
    </xf>
    <xf numFmtId="0" fontId="10" fillId="0" borderId="0" applyNumberFormat="0" applyFont="0" applyFill="0" applyBorder="0" applyAlignment="0" applyProtection="0">
      <alignment horizontal="left" vertical="top"/>
    </xf>
    <xf numFmtId="169" fontId="10" fillId="0" borderId="0" applyFill="0" applyBorder="0" applyAlignment="0"/>
    <xf numFmtId="169" fontId="10" fillId="0" borderId="0" applyFill="0" applyBorder="0" applyAlignment="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0" fillId="0" borderId="0" applyFont="0" applyFill="0" applyBorder="0" applyAlignment="0" applyProtection="0"/>
    <xf numFmtId="41" fontId="10"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182" fontId="16" fillId="0" borderId="0" applyFont="0" applyFill="0" applyBorder="0" applyAlignment="0" applyProtection="0">
      <alignment vertical="center"/>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0" fontId="46" fillId="0" borderId="0" applyNumberFormat="0" applyAlignment="0">
      <alignment horizontal="left"/>
    </xf>
    <xf numFmtId="0" fontId="46" fillId="0" borderId="0" applyNumberFormat="0" applyAlignment="0">
      <alignment horizontal="left"/>
    </xf>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16" fillId="0" borderId="0" applyFont="0" applyFill="0" applyBorder="0" applyAlignment="0" applyProtection="0"/>
    <xf numFmtId="168" fontId="16"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4" fillId="0" borderId="0" applyNumberFormat="0" applyAlignment="0">
      <alignment horizontal="left"/>
    </xf>
    <xf numFmtId="0" fontId="44" fillId="0" borderId="0" applyNumberFormat="0" applyAlignment="0">
      <alignment horizontal="left"/>
    </xf>
    <xf numFmtId="173" fontId="10" fillId="0" borderId="0" applyFont="0" applyFill="0" applyBorder="0" applyAlignment="0" applyProtection="0"/>
    <xf numFmtId="173"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38" fontId="12" fillId="2" borderId="0" applyNumberFormat="0" applyBorder="0" applyAlignment="0" applyProtection="0"/>
    <xf numFmtId="38" fontId="12" fillId="2" borderId="0" applyNumberFormat="0" applyBorder="0" applyAlignment="0" applyProtection="0"/>
    <xf numFmtId="0" fontId="13" fillId="0" borderId="4" applyNumberFormat="0" applyAlignment="0" applyProtection="0">
      <alignment horizontal="left" vertical="center"/>
    </xf>
    <xf numFmtId="0" fontId="13" fillId="0" borderId="4" applyNumberFormat="0" applyAlignment="0" applyProtection="0">
      <alignment horizontal="left" vertical="center"/>
    </xf>
    <xf numFmtId="0" fontId="24" fillId="0" borderId="7">
      <alignment horizontal="center"/>
    </xf>
    <xf numFmtId="0" fontId="24" fillId="0" borderId="7">
      <alignment horizontal="center"/>
    </xf>
    <xf numFmtId="0" fontId="24" fillId="0" borderId="0">
      <alignment horizontal="center"/>
    </xf>
    <xf numFmtId="0" fontId="24" fillId="0" borderId="0">
      <alignment horizontal="center"/>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51" fillId="0" borderId="0" applyNumberFormat="0" applyFill="0" applyBorder="0" applyAlignment="0" applyProtection="0"/>
    <xf numFmtId="0" fontId="52" fillId="0" borderId="0" applyNumberForma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 fontId="10" fillId="5" borderId="0">
      <protection locked="0"/>
    </xf>
    <xf numFmtId="4" fontId="10" fillId="5" borderId="0">
      <protection locked="0"/>
    </xf>
    <xf numFmtId="3" fontId="14" fillId="0" borderId="0"/>
    <xf numFmtId="3" fontId="14"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10" fillId="0" borderId="0"/>
    <xf numFmtId="0" fontId="10"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26" fillId="0" borderId="0"/>
    <xf numFmtId="0" fontId="53" fillId="0" borderId="0"/>
    <xf numFmtId="0" fontId="26" fillId="0" borderId="0"/>
    <xf numFmtId="0" fontId="9" fillId="0" borderId="0"/>
    <xf numFmtId="0" fontId="9" fillId="0" borderId="0"/>
    <xf numFmtId="0" fontId="3" fillId="0" borderId="0"/>
    <xf numFmtId="0" fontId="3" fillId="0" borderId="0"/>
    <xf numFmtId="0" fontId="39"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6" fillId="0" borderId="0"/>
    <xf numFmtId="0" fontId="16" fillId="0" borderId="0"/>
    <xf numFmtId="0" fontId="16" fillId="0" borderId="0"/>
    <xf numFmtId="0" fontId="16" fillId="0" borderId="0"/>
    <xf numFmtId="0" fontId="53" fillId="0" borderId="0"/>
    <xf numFmtId="0" fontId="16" fillId="0" borderId="0"/>
    <xf numFmtId="0" fontId="16"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9" fillId="0" borderId="0"/>
    <xf numFmtId="0" fontId="9"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10" fillId="0" borderId="0"/>
    <xf numFmtId="0" fontId="10"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14" fontId="18" fillId="0" borderId="0">
      <alignment horizontal="center" wrapText="1"/>
      <protection locked="0"/>
    </xf>
    <xf numFmtId="14" fontId="18" fillId="0" borderId="0">
      <alignment horizontal="center" wrapText="1"/>
      <protection locked="0"/>
    </xf>
    <xf numFmtId="10" fontId="10" fillId="0" borderId="0" applyFont="0" applyFill="0" applyBorder="0" applyAlignment="0" applyProtection="0"/>
    <xf numFmtId="10" fontId="1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177" fontId="10" fillId="0" borderId="0" applyNumberFormat="0" applyFill="0" applyBorder="0" applyAlignment="0" applyProtection="0">
      <alignment horizontal="left"/>
    </xf>
    <xf numFmtId="177" fontId="10" fillId="0" borderId="0" applyNumberFormat="0" applyFill="0" applyBorder="0" applyAlignment="0" applyProtection="0">
      <alignment horizontal="left"/>
    </xf>
    <xf numFmtId="0" fontId="30" fillId="0" borderId="0" applyNumberFormat="0" applyFill="0" applyBorder="0" applyAlignment="0">
      <alignment horizontal="center"/>
    </xf>
    <xf numFmtId="0" fontId="30" fillId="0" borderId="0" applyNumberFormat="0" applyFill="0" applyBorder="0" applyAlignment="0">
      <alignment horizontal="center"/>
    </xf>
    <xf numFmtId="4" fontId="10" fillId="0" borderId="0"/>
    <xf numFmtId="4" fontId="10" fillId="0" borderId="0"/>
    <xf numFmtId="165"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9" fontId="9" fillId="0" borderId="0" applyFont="0" applyFill="0" applyBorder="0" applyAlignment="0" applyProtection="0"/>
    <xf numFmtId="9" fontId="9" fillId="0" borderId="0" applyFont="0" applyFill="0" applyBorder="0" applyAlignment="0" applyProtection="0"/>
    <xf numFmtId="0" fontId="84" fillId="0" borderId="0"/>
    <xf numFmtId="0" fontId="84" fillId="0" borderId="0"/>
    <xf numFmtId="43"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84" fillId="0" borderId="0"/>
    <xf numFmtId="43"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84" fillId="0" borderId="0"/>
    <xf numFmtId="9" fontId="9" fillId="0" borderId="0" applyFont="0" applyFill="0" applyBorder="0" applyAlignment="0" applyProtection="0"/>
    <xf numFmtId="0" fontId="84" fillId="0" borderId="0"/>
    <xf numFmtId="9" fontId="9" fillId="0" borderId="0" applyFont="0" applyFill="0" applyBorder="0" applyAlignment="0" applyProtection="0"/>
    <xf numFmtId="0" fontId="84" fillId="0" borderId="0"/>
    <xf numFmtId="0" fontId="84" fillId="0" borderId="0"/>
    <xf numFmtId="0" fontId="84" fillId="0" borderId="0"/>
    <xf numFmtId="9" fontId="9"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0" fontId="84" fillId="0" borderId="0"/>
    <xf numFmtId="43" fontId="9" fillId="0" borderId="0" applyFont="0" applyFill="0" applyBorder="0" applyAlignment="0" applyProtection="0"/>
    <xf numFmtId="43" fontId="9" fillId="0" borderId="0" applyFont="0" applyFill="0" applyBorder="0" applyAlignment="0" applyProtection="0"/>
    <xf numFmtId="0" fontId="84" fillId="0" borderId="0"/>
    <xf numFmtId="0" fontId="84" fillId="0" borderId="0"/>
    <xf numFmtId="0" fontId="84" fillId="0" borderId="0"/>
    <xf numFmtId="0" fontId="84"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1" fillId="0" borderId="0"/>
  </cellStyleXfs>
  <cellXfs count="690">
    <xf numFmtId="0" fontId="0" fillId="0" borderId="0" xfId="0"/>
    <xf numFmtId="0" fontId="41" fillId="9" borderId="8" xfId="117" applyFont="1" applyFill="1" applyBorder="1" applyAlignment="1">
      <alignment vertical="top" wrapText="1"/>
    </xf>
    <xf numFmtId="0" fontId="10" fillId="9" borderId="8" xfId="0" applyFont="1" applyFill="1" applyBorder="1" applyAlignment="1">
      <alignment vertical="top" wrapText="1"/>
    </xf>
    <xf numFmtId="180" fontId="10" fillId="9" borderId="8" xfId="0" applyNumberFormat="1" applyFont="1" applyFill="1" applyBorder="1" applyAlignment="1">
      <alignment horizontal="center" vertical="top" wrapText="1"/>
    </xf>
    <xf numFmtId="164" fontId="10" fillId="9" borderId="8" xfId="0" applyNumberFormat="1" applyFont="1" applyFill="1" applyBorder="1" applyAlignment="1">
      <alignment horizontal="left" vertical="top" wrapText="1"/>
    </xf>
    <xf numFmtId="0" fontId="10" fillId="9" borderId="8" xfId="0" applyFont="1" applyFill="1" applyBorder="1" applyAlignment="1">
      <alignment horizontal="center" vertical="top" wrapText="1"/>
    </xf>
    <xf numFmtId="0" fontId="35" fillId="9" borderId="1" xfId="0" applyFont="1" applyFill="1" applyBorder="1" applyAlignment="1">
      <alignment vertical="top"/>
    </xf>
    <xf numFmtId="0" fontId="10" fillId="9" borderId="8" xfId="0" quotePrefix="1" applyFont="1" applyFill="1" applyBorder="1" applyAlignment="1">
      <alignment horizontal="center" vertical="top" wrapText="1"/>
    </xf>
    <xf numFmtId="15" fontId="10" fillId="9" borderId="8" xfId="0" quotePrefix="1" applyNumberFormat="1" applyFont="1" applyFill="1" applyBorder="1" applyAlignment="1">
      <alignment horizontal="center" vertical="top" wrapText="1"/>
    </xf>
    <xf numFmtId="0" fontId="10" fillId="9" borderId="8" xfId="266" applyFont="1" applyFill="1" applyBorder="1" applyAlignment="1">
      <alignment vertical="top" wrapText="1"/>
    </xf>
    <xf numFmtId="0" fontId="35" fillId="9" borderId="1" xfId="0" applyFont="1" applyFill="1" applyBorder="1" applyAlignment="1">
      <alignment vertical="center"/>
    </xf>
    <xf numFmtId="181" fontId="10" fillId="9" borderId="8" xfId="0" applyNumberFormat="1" applyFont="1" applyFill="1" applyBorder="1" applyAlignment="1">
      <alignment horizontal="left" vertical="top" wrapText="1"/>
    </xf>
    <xf numFmtId="43" fontId="35" fillId="9" borderId="1" xfId="8" applyFont="1" applyFill="1" applyBorder="1" applyAlignment="1">
      <alignment vertical="center"/>
    </xf>
    <xf numFmtId="0" fontId="10" fillId="9" borderId="8" xfId="0" applyNumberFormat="1" applyFont="1" applyFill="1" applyBorder="1" applyAlignment="1">
      <alignment horizontal="left" vertical="top" wrapText="1"/>
    </xf>
    <xf numFmtId="0" fontId="36" fillId="9" borderId="8" xfId="0" applyFont="1" applyFill="1" applyBorder="1" applyAlignment="1">
      <alignment vertical="top" wrapText="1"/>
    </xf>
    <xf numFmtId="43" fontId="35" fillId="9" borderId="1" xfId="8" applyFont="1" applyFill="1" applyBorder="1" applyAlignment="1">
      <alignment vertical="top"/>
    </xf>
    <xf numFmtId="49" fontId="10" fillId="9" borderId="8" xfId="0" applyNumberFormat="1" applyFont="1" applyFill="1" applyBorder="1" applyAlignment="1">
      <alignment horizontal="left" vertical="top" wrapText="1"/>
    </xf>
    <xf numFmtId="0" fontId="10" fillId="9" borderId="8" xfId="3900" applyFont="1" applyFill="1" applyBorder="1" applyAlignment="1">
      <alignment vertical="top" wrapText="1"/>
    </xf>
    <xf numFmtId="179" fontId="10" fillId="9" borderId="8" xfId="0" applyNumberFormat="1" applyFont="1" applyFill="1" applyBorder="1" applyAlignment="1">
      <alignment horizontal="left" vertical="top" wrapText="1"/>
    </xf>
    <xf numFmtId="181" fontId="10" fillId="9" borderId="8" xfId="0" applyNumberFormat="1" applyFont="1" applyFill="1" applyBorder="1" applyAlignment="1">
      <alignment horizontal="center" vertical="top" wrapText="1"/>
    </xf>
    <xf numFmtId="9" fontId="10" fillId="9" borderId="8" xfId="193" applyFont="1" applyFill="1" applyBorder="1" applyAlignment="1">
      <alignment horizontal="center" vertical="top" wrapText="1"/>
    </xf>
    <xf numFmtId="49" fontId="41" fillId="9" borderId="8" xfId="117" applyNumberFormat="1" applyFont="1" applyFill="1" applyBorder="1" applyAlignment="1">
      <alignment horizontal="center" vertical="top" wrapText="1"/>
    </xf>
    <xf numFmtId="181" fontId="41" fillId="9" borderId="8" xfId="117" applyNumberFormat="1" applyFont="1" applyFill="1" applyBorder="1" applyAlignment="1">
      <alignment horizontal="center" vertical="top" wrapText="1"/>
    </xf>
    <xf numFmtId="9" fontId="41" fillId="9" borderId="8" xfId="193" applyFont="1" applyFill="1" applyBorder="1" applyAlignment="1">
      <alignment horizontal="center" vertical="top" wrapText="1"/>
    </xf>
    <xf numFmtId="49" fontId="41" fillId="9" borderId="8" xfId="117" applyNumberFormat="1" applyFont="1" applyFill="1" applyBorder="1" applyAlignment="1" applyProtection="1">
      <alignment vertical="top" wrapText="1"/>
      <protection locked="0"/>
    </xf>
    <xf numFmtId="0" fontId="41" fillId="9" borderId="14" xfId="117" applyFont="1" applyFill="1" applyBorder="1" applyAlignment="1">
      <alignment vertical="top" wrapText="1"/>
    </xf>
    <xf numFmtId="49" fontId="41" fillId="9" borderId="14" xfId="117" applyNumberFormat="1" applyFont="1" applyFill="1" applyBorder="1" applyAlignment="1">
      <alignment horizontal="center" vertical="top" wrapText="1"/>
    </xf>
    <xf numFmtId="181" fontId="41" fillId="9" borderId="14" xfId="117" applyNumberFormat="1" applyFont="1" applyFill="1" applyBorder="1" applyAlignment="1">
      <alignment horizontal="center" vertical="top" wrapText="1"/>
    </xf>
    <xf numFmtId="9" fontId="41" fillId="9" borderId="14" xfId="193" applyFont="1" applyFill="1" applyBorder="1" applyAlignment="1">
      <alignment horizontal="center" vertical="top" wrapText="1"/>
    </xf>
    <xf numFmtId="0" fontId="35" fillId="9" borderId="0" xfId="0" applyFont="1" applyFill="1" applyAlignment="1">
      <alignment horizontal="left" vertical="top"/>
    </xf>
    <xf numFmtId="0" fontId="35" fillId="9" borderId="0" xfId="0" applyFont="1" applyFill="1" applyAlignment="1">
      <alignment horizontal="center" vertical="top"/>
    </xf>
    <xf numFmtId="181" fontId="35" fillId="9" borderId="0" xfId="0" applyNumberFormat="1" applyFont="1" applyFill="1" applyAlignment="1">
      <alignment vertical="top"/>
    </xf>
    <xf numFmtId="181" fontId="35" fillId="9" borderId="0" xfId="0" applyNumberFormat="1" applyFont="1" applyFill="1" applyAlignment="1">
      <alignment horizontal="left" vertical="top"/>
    </xf>
    <xf numFmtId="9" fontId="35" fillId="9" borderId="0" xfId="193" applyFont="1" applyFill="1" applyAlignment="1">
      <alignment vertical="top"/>
    </xf>
    <xf numFmtId="0" fontId="35" fillId="9" borderId="0" xfId="0" applyFont="1" applyFill="1" applyAlignment="1">
      <alignment vertical="center" wrapText="1"/>
    </xf>
    <xf numFmtId="0" fontId="10" fillId="10" borderId="8" xfId="0" applyFont="1" applyFill="1" applyBorder="1" applyAlignment="1">
      <alignment horizontal="center" vertical="top" wrapText="1"/>
    </xf>
    <xf numFmtId="49" fontId="10" fillId="10" borderId="8" xfId="0" applyNumberFormat="1" applyFont="1" applyFill="1" applyBorder="1" applyAlignment="1">
      <alignment horizontal="left" vertical="top" wrapText="1"/>
    </xf>
    <xf numFmtId="181" fontId="10" fillId="10" borderId="8" xfId="0" applyNumberFormat="1" applyFont="1" applyFill="1" applyBorder="1" applyAlignment="1">
      <alignment horizontal="left" vertical="top" wrapText="1"/>
    </xf>
    <xf numFmtId="0" fontId="10" fillId="11" borderId="42" xfId="7629" quotePrefix="1" applyFont="1" applyFill="1" applyBorder="1" applyAlignment="1">
      <alignment vertical="top" wrapText="1"/>
    </xf>
    <xf numFmtId="0" fontId="10" fillId="9" borderId="42" xfId="0" applyFont="1" applyFill="1" applyBorder="1" applyAlignment="1">
      <alignment horizontal="center" vertical="top" wrapText="1"/>
    </xf>
    <xf numFmtId="181" fontId="41" fillId="12" borderId="8" xfId="7174" applyNumberFormat="1" applyFont="1" applyFill="1" applyBorder="1" applyAlignment="1">
      <alignment horizontal="left" vertical="top"/>
    </xf>
    <xf numFmtId="0" fontId="10" fillId="12" borderId="8" xfId="0" quotePrefix="1" applyFont="1" applyFill="1" applyBorder="1" applyAlignment="1">
      <alignment horizontal="center" vertical="top" wrapText="1"/>
    </xf>
    <xf numFmtId="15" fontId="10" fillId="9" borderId="19" xfId="0" quotePrefix="1" applyNumberFormat="1" applyFont="1" applyFill="1" applyBorder="1" applyAlignment="1">
      <alignment horizontal="center" vertical="top" wrapText="1"/>
    </xf>
    <xf numFmtId="181" fontId="10" fillId="11" borderId="19" xfId="4408" applyNumberFormat="1" applyFont="1" applyFill="1" applyBorder="1" applyAlignment="1">
      <alignment horizontal="left" vertical="top"/>
    </xf>
    <xf numFmtId="0" fontId="10" fillId="12" borderId="8" xfId="0" applyFont="1" applyFill="1" applyBorder="1" applyAlignment="1">
      <alignment horizontal="center" vertical="top" wrapText="1"/>
    </xf>
    <xf numFmtId="0" fontId="10" fillId="12" borderId="8" xfId="7321" applyFont="1" applyFill="1" applyBorder="1" applyAlignment="1">
      <alignment vertical="top" wrapText="1"/>
    </xf>
    <xf numFmtId="0" fontId="40" fillId="12" borderId="8" xfId="3901" applyFont="1" applyFill="1" applyBorder="1" applyAlignment="1">
      <alignment horizontal="center" vertical="top" wrapText="1"/>
    </xf>
    <xf numFmtId="15" fontId="10" fillId="12" borderId="8" xfId="0" quotePrefix="1" applyNumberFormat="1" applyFont="1" applyFill="1" applyBorder="1" applyAlignment="1">
      <alignment horizontal="center" vertical="top" wrapText="1"/>
    </xf>
    <xf numFmtId="0" fontId="10" fillId="11" borderId="8" xfId="7321" applyFont="1" applyFill="1" applyBorder="1" applyAlignment="1">
      <alignment vertical="top" wrapText="1"/>
    </xf>
    <xf numFmtId="0" fontId="10" fillId="11" borderId="8" xfId="7386" applyFont="1" applyFill="1" applyBorder="1" applyAlignment="1">
      <alignment vertical="top" wrapText="1"/>
    </xf>
    <xf numFmtId="0" fontId="10" fillId="11" borderId="8" xfId="7388" applyFont="1" applyFill="1" applyBorder="1" applyAlignment="1">
      <alignment vertical="top" wrapText="1"/>
    </xf>
    <xf numFmtId="0" fontId="10" fillId="11" borderId="8" xfId="7391" applyFont="1" applyFill="1" applyBorder="1" applyAlignment="1">
      <alignment vertical="top" wrapText="1"/>
    </xf>
    <xf numFmtId="0" fontId="10" fillId="11" borderId="8" xfId="7399" applyFont="1" applyFill="1" applyBorder="1" applyAlignment="1">
      <alignment vertical="top" wrapText="1"/>
    </xf>
    <xf numFmtId="0" fontId="10" fillId="11" borderId="8" xfId="7401" applyFont="1" applyFill="1" applyBorder="1" applyAlignment="1">
      <alignment vertical="top" wrapText="1"/>
    </xf>
    <xf numFmtId="0" fontId="10" fillId="11" borderId="8" xfId="7403" applyFont="1" applyFill="1" applyBorder="1" applyAlignment="1">
      <alignment vertical="top" wrapText="1"/>
    </xf>
    <xf numFmtId="0" fontId="10" fillId="11" borderId="8" xfId="7406" applyFont="1" applyFill="1" applyBorder="1" applyAlignment="1">
      <alignment vertical="top" wrapText="1"/>
    </xf>
    <xf numFmtId="0" fontId="10" fillId="11" borderId="8" xfId="7408" applyFont="1" applyFill="1" applyBorder="1" applyAlignment="1">
      <alignment vertical="top" wrapText="1"/>
    </xf>
    <xf numFmtId="0" fontId="10" fillId="11" borderId="8" xfId="7407" applyFont="1" applyFill="1" applyBorder="1" applyAlignment="1">
      <alignment vertical="top" wrapText="1"/>
    </xf>
    <xf numFmtId="9" fontId="10" fillId="11" borderId="8" xfId="7412" applyNumberFormat="1" applyFont="1" applyFill="1" applyBorder="1" applyAlignment="1">
      <alignment horizontal="center" vertical="top" wrapText="1"/>
    </xf>
    <xf numFmtId="0" fontId="10" fillId="11" borderId="8" xfId="7407" quotePrefix="1" applyFont="1" applyFill="1" applyBorder="1" applyAlignment="1">
      <alignment vertical="top" wrapText="1"/>
    </xf>
    <xf numFmtId="0" fontId="10" fillId="11" borderId="8" xfId="7414" applyFont="1" applyFill="1" applyBorder="1" applyAlignment="1">
      <alignment vertical="top" wrapText="1"/>
    </xf>
    <xf numFmtId="0" fontId="10" fillId="11" borderId="8" xfId="7419" applyFont="1" applyFill="1" applyBorder="1" applyAlignment="1">
      <alignment vertical="top" wrapText="1"/>
    </xf>
    <xf numFmtId="0" fontId="78" fillId="11" borderId="2" xfId="6971" applyFont="1" applyFill="1" applyBorder="1" applyAlignment="1">
      <alignment horizontal="center" vertical="top" wrapText="1"/>
    </xf>
    <xf numFmtId="0" fontId="10" fillId="9" borderId="42" xfId="0" quotePrefix="1" applyFont="1" applyFill="1" applyBorder="1" applyAlignment="1">
      <alignment horizontal="center" vertical="top" wrapText="1"/>
    </xf>
    <xf numFmtId="0" fontId="78" fillId="9" borderId="42" xfId="6982" applyFont="1" applyFill="1" applyBorder="1" applyAlignment="1">
      <alignment vertical="top" wrapText="1"/>
    </xf>
    <xf numFmtId="43" fontId="35" fillId="9" borderId="38" xfId="8" applyFont="1" applyFill="1" applyBorder="1" applyAlignment="1">
      <alignment vertical="center"/>
    </xf>
    <xf numFmtId="0" fontId="10" fillId="0" borderId="42" xfId="5873" applyFont="1" applyBorder="1" applyAlignment="1">
      <alignment vertical="top" wrapText="1"/>
    </xf>
    <xf numFmtId="0" fontId="10" fillId="11" borderId="42" xfId="7629" applyFont="1" applyFill="1" applyBorder="1" applyAlignment="1">
      <alignment vertical="top" wrapText="1"/>
    </xf>
    <xf numFmtId="0" fontId="10" fillId="11" borderId="42" xfId="7634" applyFont="1" applyFill="1" applyBorder="1" applyAlignment="1">
      <alignment vertical="top" wrapText="1"/>
    </xf>
    <xf numFmtId="0" fontId="10" fillId="11" borderId="42" xfId="7638" applyFont="1" applyFill="1" applyBorder="1" applyAlignment="1">
      <alignment vertical="top" wrapText="1"/>
    </xf>
    <xf numFmtId="0" fontId="10" fillId="9" borderId="42" xfId="0" applyFont="1" applyFill="1" applyBorder="1" applyAlignment="1">
      <alignment vertical="top" wrapText="1"/>
    </xf>
    <xf numFmtId="180" fontId="10" fillId="9" borderId="42" xfId="0" applyNumberFormat="1" applyFont="1" applyFill="1" applyBorder="1" applyAlignment="1">
      <alignment horizontal="center" vertical="top" wrapText="1"/>
    </xf>
    <xf numFmtId="181" fontId="41" fillId="0" borderId="45" xfId="7642" applyNumberFormat="1" applyFont="1" applyBorder="1" applyAlignment="1">
      <alignment vertical="top"/>
    </xf>
    <xf numFmtId="43" fontId="35" fillId="9" borderId="44" xfId="8" applyFont="1" applyFill="1" applyBorder="1" applyAlignment="1">
      <alignment vertical="center"/>
    </xf>
    <xf numFmtId="15" fontId="10" fillId="9" borderId="45" xfId="0" quotePrefix="1" applyNumberFormat="1" applyFont="1" applyFill="1" applyBorder="1" applyAlignment="1">
      <alignment horizontal="center" vertical="top" wrapText="1"/>
    </xf>
    <xf numFmtId="9" fontId="10" fillId="9" borderId="45" xfId="193" applyFont="1" applyFill="1" applyBorder="1" applyAlignment="1">
      <alignment horizontal="center" vertical="top" wrapText="1"/>
    </xf>
    <xf numFmtId="0" fontId="10" fillId="9" borderId="0" xfId="7629" quotePrefix="1" applyFont="1" applyFill="1" applyBorder="1" applyAlignment="1">
      <alignment vertical="top" wrapText="1"/>
    </xf>
    <xf numFmtId="9" fontId="41" fillId="9" borderId="45" xfId="193" applyFont="1" applyFill="1" applyBorder="1" applyAlignment="1">
      <alignment horizontal="center" vertical="top" wrapText="1"/>
    </xf>
    <xf numFmtId="9" fontId="41" fillId="9" borderId="47" xfId="193" applyFont="1" applyFill="1" applyBorder="1" applyAlignment="1">
      <alignment horizontal="center" vertical="top" wrapText="1"/>
    </xf>
    <xf numFmtId="9" fontId="10" fillId="11" borderId="45" xfId="7412" applyNumberFormat="1" applyFont="1" applyFill="1" applyBorder="1" applyAlignment="1">
      <alignment horizontal="center" vertical="top" wrapText="1"/>
    </xf>
    <xf numFmtId="0" fontId="11" fillId="0" borderId="0" xfId="115" applyFont="1" applyAlignment="1">
      <alignment vertical="center"/>
    </xf>
    <xf numFmtId="0" fontId="34" fillId="0" borderId="0" xfId="115" applyFont="1" applyAlignment="1">
      <alignment horizontal="center" vertical="center" wrapText="1"/>
    </xf>
    <xf numFmtId="9" fontId="34" fillId="0" borderId="0" xfId="205" applyFont="1" applyAlignment="1">
      <alignment horizontal="center" vertical="center" wrapText="1"/>
    </xf>
    <xf numFmtId="0" fontId="10" fillId="0" borderId="0" xfId="115" applyFont="1" applyAlignment="1">
      <alignment vertical="center"/>
    </xf>
    <xf numFmtId="0" fontId="34" fillId="13" borderId="45" xfId="115" applyFont="1" applyFill="1" applyBorder="1" applyAlignment="1">
      <alignment horizontal="center" vertical="center" wrapText="1"/>
    </xf>
    <xf numFmtId="0" fontId="11" fillId="0" borderId="0" xfId="115" quotePrefix="1" applyFont="1" applyAlignment="1">
      <alignment horizontal="left" vertical="center" wrapText="1"/>
    </xf>
    <xf numFmtId="0" fontId="11" fillId="0" borderId="0" xfId="115" applyFont="1" applyAlignment="1">
      <alignment vertical="top" wrapText="1"/>
    </xf>
    <xf numFmtId="0" fontId="11" fillId="0" borderId="0" xfId="115" applyFont="1" applyAlignment="1">
      <alignment horizontal="left" vertical="top" wrapText="1"/>
    </xf>
    <xf numFmtId="9" fontId="11" fillId="0" borderId="0" xfId="205" applyFont="1" applyAlignment="1">
      <alignment vertical="top" wrapText="1"/>
    </xf>
    <xf numFmtId="0" fontId="11" fillId="0" borderId="32" xfId="115" applyFont="1" applyBorder="1" applyAlignment="1">
      <alignment horizontal="center" vertical="center"/>
    </xf>
    <xf numFmtId="0" fontId="11" fillId="0" borderId="34" xfId="115" applyFont="1" applyBorder="1" applyAlignment="1">
      <alignment horizontal="center" vertical="center"/>
    </xf>
    <xf numFmtId="0" fontId="11" fillId="0" borderId="49" xfId="115" applyFont="1" applyBorder="1" applyAlignment="1">
      <alignment horizontal="center" vertical="top" wrapText="1"/>
    </xf>
    <xf numFmtId="0" fontId="11" fillId="0" borderId="54" xfId="115" applyFont="1" applyBorder="1" applyAlignment="1">
      <alignment horizontal="center" vertical="top"/>
    </xf>
    <xf numFmtId="0" fontId="11" fillId="0" borderId="22" xfId="115" quotePrefix="1" applyFont="1" applyBorder="1" applyAlignment="1">
      <alignment horizontal="center" vertical="top"/>
    </xf>
    <xf numFmtId="0" fontId="11" fillId="0" borderId="19" xfId="115" applyFont="1" applyBorder="1" applyAlignment="1">
      <alignment horizontal="center" vertical="top"/>
    </xf>
    <xf numFmtId="0" fontId="11" fillId="0" borderId="26" xfId="115" applyFont="1" applyBorder="1" applyAlignment="1">
      <alignment horizontal="center" vertical="center"/>
    </xf>
    <xf numFmtId="0" fontId="10" fillId="0" borderId="34" xfId="115" applyFont="1" applyBorder="1" applyAlignment="1">
      <alignment horizontal="center" vertical="center"/>
    </xf>
    <xf numFmtId="0" fontId="11" fillId="0" borderId="46" xfId="115" quotePrefix="1" applyFont="1" applyBorder="1" applyAlignment="1">
      <alignment horizontal="center" vertical="top"/>
    </xf>
    <xf numFmtId="0" fontId="11" fillId="0" borderId="45" xfId="115" applyFont="1" applyBorder="1" applyAlignment="1">
      <alignment horizontal="left" vertical="top"/>
    </xf>
    <xf numFmtId="0" fontId="10" fillId="0" borderId="45" xfId="115" applyFont="1" applyBorder="1" applyAlignment="1">
      <alignment horizontal="center" vertical="top"/>
    </xf>
    <xf numFmtId="0" fontId="10" fillId="0" borderId="45" xfId="115" applyFont="1" applyBorder="1" applyAlignment="1">
      <alignment horizontal="left" vertical="top"/>
    </xf>
    <xf numFmtId="9" fontId="10" fillId="0" borderId="45" xfId="205" applyFont="1" applyBorder="1" applyAlignment="1">
      <alignment horizontal="center" vertical="top"/>
    </xf>
    <xf numFmtId="0" fontId="10" fillId="0" borderId="17" xfId="115" applyFont="1" applyBorder="1" applyAlignment="1">
      <alignment vertical="center"/>
    </xf>
    <xf numFmtId="0" fontId="35" fillId="0" borderId="0" xfId="115" applyFont="1" applyAlignment="1">
      <alignment vertical="top"/>
    </xf>
    <xf numFmtId="0" fontId="10" fillId="13" borderId="46" xfId="115" applyFont="1" applyFill="1" applyBorder="1" applyAlignment="1">
      <alignment horizontal="center" vertical="top" wrapText="1"/>
    </xf>
    <xf numFmtId="0" fontId="10" fillId="13" borderId="45" xfId="115" applyFont="1" applyFill="1" applyBorder="1" applyAlignment="1">
      <alignment vertical="top" wrapText="1"/>
    </xf>
    <xf numFmtId="0" fontId="10" fillId="13" borderId="45" xfId="115" applyFont="1" applyFill="1" applyBorder="1" applyAlignment="1">
      <alignment horizontal="center" vertical="top" wrapText="1"/>
    </xf>
    <xf numFmtId="164" fontId="10" fillId="13" borderId="45" xfId="115" applyNumberFormat="1" applyFont="1" applyFill="1" applyBorder="1" applyAlignment="1">
      <alignment horizontal="left" vertical="top" wrapText="1"/>
    </xf>
    <xf numFmtId="9" fontId="10" fillId="13" borderId="45" xfId="205" applyFont="1" applyFill="1" applyBorder="1" applyAlignment="1">
      <alignment horizontal="center" vertical="top" wrapText="1"/>
    </xf>
    <xf numFmtId="0" fontId="35" fillId="0" borderId="57" xfId="115" applyFont="1" applyBorder="1" applyAlignment="1">
      <alignment vertical="top"/>
    </xf>
    <xf numFmtId="0" fontId="35" fillId="0" borderId="34" xfId="115" applyFont="1" applyBorder="1" applyAlignment="1">
      <alignment vertical="top"/>
    </xf>
    <xf numFmtId="0" fontId="35" fillId="0" borderId="44" xfId="115" applyFont="1" applyBorder="1" applyAlignment="1">
      <alignment vertical="top"/>
    </xf>
    <xf numFmtId="15" fontId="10" fillId="13" borderId="45" xfId="115" applyNumberFormat="1" applyFont="1" applyFill="1" applyBorder="1" applyAlignment="1">
      <alignment vertical="top" wrapText="1"/>
    </xf>
    <xf numFmtId="9" fontId="10" fillId="13" borderId="45" xfId="205" applyFont="1" applyFill="1" applyBorder="1" applyAlignment="1">
      <alignment vertical="top" wrapText="1"/>
    </xf>
    <xf numFmtId="0" fontId="35" fillId="0" borderId="43" xfId="115" applyFont="1" applyBorder="1" applyAlignment="1">
      <alignment vertical="top"/>
    </xf>
    <xf numFmtId="0" fontId="10" fillId="9" borderId="46" xfId="115" applyFont="1" applyFill="1" applyBorder="1" applyAlignment="1">
      <alignment horizontal="center" vertical="top" wrapText="1"/>
    </xf>
    <xf numFmtId="0" fontId="10" fillId="9" borderId="45" xfId="115" applyFont="1" applyFill="1" applyBorder="1" applyAlignment="1">
      <alignment vertical="top" wrapText="1"/>
    </xf>
    <xf numFmtId="0" fontId="10" fillId="0" borderId="45" xfId="115" applyFont="1" applyBorder="1" applyAlignment="1">
      <alignment horizontal="center" vertical="top" wrapText="1"/>
    </xf>
    <xf numFmtId="0" fontId="10" fillId="0" borderId="45" xfId="115" applyFont="1" applyBorder="1" applyAlignment="1">
      <alignment vertical="top" wrapText="1"/>
    </xf>
    <xf numFmtId="164" fontId="10" fillId="0" borderId="45" xfId="115" applyNumberFormat="1" applyFont="1" applyBorder="1" applyAlignment="1">
      <alignment horizontal="left" vertical="top" wrapText="1"/>
    </xf>
    <xf numFmtId="9" fontId="10" fillId="0" borderId="45" xfId="205" applyFont="1" applyBorder="1" applyAlignment="1">
      <alignment horizontal="center" vertical="top" wrapText="1"/>
    </xf>
    <xf numFmtId="0" fontId="35" fillId="0" borderId="0" xfId="115" applyFont="1" applyAlignment="1">
      <alignment vertical="center"/>
    </xf>
    <xf numFmtId="0" fontId="10" fillId="0" borderId="46" xfId="115" applyFont="1" applyFill="1" applyBorder="1" applyAlignment="1">
      <alignment horizontal="center" vertical="top" wrapText="1"/>
    </xf>
    <xf numFmtId="0" fontId="35" fillId="0" borderId="43" xfId="115" applyFont="1" applyBorder="1" applyAlignment="1">
      <alignment vertical="center"/>
    </xf>
    <xf numFmtId="0" fontId="35" fillId="0" borderId="34" xfId="115" applyFont="1" applyBorder="1" applyAlignment="1">
      <alignment vertical="center"/>
    </xf>
    <xf numFmtId="0" fontId="35" fillId="0" borderId="44" xfId="115" applyFont="1" applyBorder="1" applyAlignment="1">
      <alignment vertical="center"/>
    </xf>
    <xf numFmtId="0" fontId="41" fillId="13" borderId="45" xfId="7662" applyFont="1" applyFill="1" applyBorder="1" applyAlignment="1">
      <alignment vertical="top" wrapText="1"/>
    </xf>
    <xf numFmtId="43" fontId="35" fillId="0" borderId="43" xfId="700" applyFont="1" applyBorder="1" applyAlignment="1">
      <alignment vertical="top" wrapText="1"/>
    </xf>
    <xf numFmtId="43" fontId="35" fillId="0" borderId="34" xfId="700" applyFont="1" applyBorder="1" applyAlignment="1">
      <alignment vertical="center"/>
    </xf>
    <xf numFmtId="43" fontId="35" fillId="0" borderId="44" xfId="700" applyFont="1" applyBorder="1" applyAlignment="1">
      <alignment vertical="center"/>
    </xf>
    <xf numFmtId="0" fontId="35" fillId="0" borderId="43" xfId="115" applyFont="1" applyFill="1" applyBorder="1" applyAlignment="1">
      <alignment vertical="center"/>
    </xf>
    <xf numFmtId="0" fontId="35" fillId="0" borderId="34" xfId="115" applyFont="1" applyFill="1" applyBorder="1" applyAlignment="1">
      <alignment vertical="center"/>
    </xf>
    <xf numFmtId="0" fontId="35" fillId="0" borderId="44" xfId="115" applyFont="1" applyFill="1" applyBorder="1" applyAlignment="1">
      <alignment vertical="center"/>
    </xf>
    <xf numFmtId="0" fontId="35" fillId="0" borderId="43" xfId="115" applyFont="1" applyBorder="1" applyAlignment="1">
      <alignment vertical="top" wrapText="1"/>
    </xf>
    <xf numFmtId="0" fontId="36" fillId="0" borderId="45" xfId="115" applyFont="1" applyBorder="1" applyAlignment="1">
      <alignment vertical="top" wrapText="1"/>
    </xf>
    <xf numFmtId="43" fontId="35" fillId="0" borderId="43" xfId="700" applyFont="1" applyBorder="1" applyAlignment="1">
      <alignment vertical="top"/>
    </xf>
    <xf numFmtId="43" fontId="35" fillId="0" borderId="34" xfId="700" applyFont="1" applyBorder="1" applyAlignment="1">
      <alignment vertical="top"/>
    </xf>
    <xf numFmtId="43" fontId="35" fillId="0" borderId="44" xfId="700" applyFont="1" applyBorder="1" applyAlignment="1">
      <alignment vertical="top"/>
    </xf>
    <xf numFmtId="0" fontId="41" fillId="9" borderId="45" xfId="7662" applyFont="1" applyFill="1" applyBorder="1" applyAlignment="1">
      <alignment vertical="top" wrapText="1"/>
    </xf>
    <xf numFmtId="43" fontId="35" fillId="0" borderId="43" xfId="700" applyFont="1" applyBorder="1" applyAlignment="1">
      <alignment vertical="center"/>
    </xf>
    <xf numFmtId="0" fontId="11" fillId="0" borderId="46" xfId="115" applyFont="1" applyBorder="1" applyAlignment="1">
      <alignment horizontal="center" vertical="top" wrapText="1"/>
    </xf>
    <xf numFmtId="0" fontId="11" fillId="0" borderId="45" xfId="115" applyFont="1" applyBorder="1" applyAlignment="1">
      <alignment vertical="top" wrapText="1"/>
    </xf>
    <xf numFmtId="0" fontId="10" fillId="13" borderId="45" xfId="115" applyFont="1" applyFill="1" applyBorder="1" applyAlignment="1">
      <alignment horizontal="left" vertical="top" wrapText="1"/>
    </xf>
    <xf numFmtId="0" fontId="10" fillId="0" borderId="46" xfId="115" applyFont="1" applyBorder="1" applyAlignment="1">
      <alignment horizontal="center" vertical="top" wrapText="1"/>
    </xf>
    <xf numFmtId="0" fontId="10" fillId="0" borderId="45" xfId="115" applyFont="1" applyBorder="1" applyAlignment="1">
      <alignment vertical="top"/>
    </xf>
    <xf numFmtId="0" fontId="10" fillId="0" borderId="43" xfId="115" applyFont="1" applyBorder="1" applyAlignment="1">
      <alignment vertical="center"/>
    </xf>
    <xf numFmtId="0" fontId="10" fillId="0" borderId="34" xfId="115" applyFont="1" applyBorder="1" applyAlignment="1">
      <alignment vertical="center"/>
    </xf>
    <xf numFmtId="0" fontId="10" fillId="0" borderId="44" xfId="115" applyFont="1" applyBorder="1" applyAlignment="1">
      <alignment vertical="center"/>
    </xf>
    <xf numFmtId="0" fontId="10" fillId="0" borderId="43" xfId="115" applyFont="1" applyBorder="1" applyAlignment="1">
      <alignment vertical="top" wrapText="1"/>
    </xf>
    <xf numFmtId="0" fontId="10" fillId="0" borderId="34" xfId="115" applyFont="1" applyBorder="1" applyAlignment="1">
      <alignment vertical="top"/>
    </xf>
    <xf numFmtId="0" fontId="10" fillId="0" borderId="44" xfId="115" applyFont="1" applyBorder="1" applyAlignment="1">
      <alignment vertical="top"/>
    </xf>
    <xf numFmtId="0" fontId="10" fillId="14" borderId="46" xfId="115" applyFont="1" applyFill="1" applyBorder="1" applyAlignment="1">
      <alignment horizontal="center" vertical="top" wrapText="1"/>
    </xf>
    <xf numFmtId="0" fontId="10" fillId="14" borderId="45" xfId="115" applyFont="1" applyFill="1" applyBorder="1" applyAlignment="1">
      <alignment vertical="top" wrapText="1"/>
    </xf>
    <xf numFmtId="179" fontId="10" fillId="0" borderId="45" xfId="115" applyNumberFormat="1" applyFont="1" applyBorder="1" applyAlignment="1">
      <alignment horizontal="left" vertical="top" wrapText="1"/>
    </xf>
    <xf numFmtId="0" fontId="35" fillId="9" borderId="0" xfId="115" applyFont="1" applyFill="1" applyAlignment="1">
      <alignment vertical="center"/>
    </xf>
    <xf numFmtId="0" fontId="35" fillId="0" borderId="0" xfId="115" applyFont="1" applyAlignment="1">
      <alignment vertical="center" wrapText="1"/>
    </xf>
    <xf numFmtId="183" fontId="35" fillId="0" borderId="0" xfId="115" applyNumberFormat="1" applyFont="1" applyAlignment="1">
      <alignment vertical="center"/>
    </xf>
    <xf numFmtId="0" fontId="42" fillId="0" borderId="0" xfId="115" applyFont="1" applyAlignment="1">
      <alignment vertical="top" wrapText="1"/>
    </xf>
    <xf numFmtId="0" fontId="42" fillId="0" borderId="45" xfId="115" applyFont="1" applyBorder="1" applyAlignment="1">
      <alignment vertical="top" wrapText="1"/>
    </xf>
    <xf numFmtId="0" fontId="10" fillId="13" borderId="45" xfId="115" applyNumberFormat="1" applyFont="1" applyFill="1" applyBorder="1" applyAlignment="1" applyProtection="1">
      <alignment vertical="top" wrapText="1"/>
      <protection locked="0"/>
    </xf>
    <xf numFmtId="49" fontId="41" fillId="13" borderId="45" xfId="7662" applyNumberFormat="1" applyFont="1" applyFill="1" applyBorder="1" applyAlignment="1">
      <alignment horizontal="center" vertical="top" wrapText="1"/>
    </xf>
    <xf numFmtId="9" fontId="41" fillId="13" borderId="45" xfId="205" applyFont="1" applyFill="1" applyBorder="1" applyAlignment="1">
      <alignment horizontal="center" vertical="top" wrapText="1"/>
    </xf>
    <xf numFmtId="49" fontId="41" fillId="13" borderId="45" xfId="7662" applyNumberFormat="1" applyFont="1" applyFill="1" applyBorder="1" applyAlignment="1" applyProtection="1">
      <alignment vertical="top" wrapText="1"/>
      <protection locked="0"/>
    </xf>
    <xf numFmtId="49" fontId="41" fillId="0" borderId="45" xfId="7662" applyNumberFormat="1" applyFont="1" applyFill="1" applyBorder="1" applyAlignment="1" applyProtection="1">
      <alignment vertical="top" wrapText="1"/>
      <protection locked="0"/>
    </xf>
    <xf numFmtId="49" fontId="41" fillId="0" borderId="45" xfId="7662" applyNumberFormat="1" applyFont="1" applyFill="1" applyBorder="1" applyAlignment="1">
      <alignment horizontal="center" vertical="top" wrapText="1"/>
    </xf>
    <xf numFmtId="9" fontId="41" fillId="0" borderId="45" xfId="205" applyFont="1" applyFill="1" applyBorder="1" applyAlignment="1">
      <alignment horizontal="center" vertical="top" wrapText="1"/>
    </xf>
    <xf numFmtId="0" fontId="41" fillId="0" borderId="45" xfId="7662" applyFont="1" applyFill="1" applyBorder="1" applyAlignment="1">
      <alignment vertical="top" wrapText="1"/>
    </xf>
    <xf numFmtId="0" fontId="10" fillId="0" borderId="45" xfId="115" applyFont="1" applyFill="1" applyBorder="1" applyAlignment="1">
      <alignment horizontal="center" vertical="top" wrapText="1"/>
    </xf>
    <xf numFmtId="0" fontId="10" fillId="0" borderId="45" xfId="115" applyFont="1" applyFill="1" applyBorder="1" applyAlignment="1">
      <alignment vertical="top" wrapText="1"/>
    </xf>
    <xf numFmtId="164" fontId="10" fillId="0" borderId="45" xfId="115" applyNumberFormat="1" applyFont="1" applyFill="1" applyBorder="1" applyAlignment="1">
      <alignment horizontal="left" vertical="top" wrapText="1"/>
    </xf>
    <xf numFmtId="0" fontId="10" fillId="13" borderId="13" xfId="115" applyFont="1" applyFill="1" applyBorder="1" applyAlignment="1">
      <alignment horizontal="center" vertical="top" wrapText="1"/>
    </xf>
    <xf numFmtId="0" fontId="41" fillId="13" borderId="47" xfId="7662" applyFont="1" applyFill="1" applyBorder="1" applyAlignment="1">
      <alignment vertical="top" wrapText="1"/>
    </xf>
    <xf numFmtId="0" fontId="10" fillId="13" borderId="47" xfId="115" applyFont="1" applyFill="1" applyBorder="1" applyAlignment="1">
      <alignment horizontal="center" vertical="top" wrapText="1"/>
    </xf>
    <xf numFmtId="0" fontId="10" fillId="13" borderId="47" xfId="115" applyFont="1" applyFill="1" applyBorder="1" applyAlignment="1">
      <alignment vertical="top" wrapText="1"/>
    </xf>
    <xf numFmtId="49" fontId="41" fillId="13" borderId="47" xfId="7662" applyNumberFormat="1" applyFont="1" applyFill="1" applyBorder="1" applyAlignment="1">
      <alignment horizontal="center" vertical="top" wrapText="1"/>
    </xf>
    <xf numFmtId="164" fontId="10" fillId="13" borderId="47" xfId="115" applyNumberFormat="1" applyFont="1" applyFill="1" applyBorder="1" applyAlignment="1">
      <alignment horizontal="left" vertical="top" wrapText="1"/>
    </xf>
    <xf numFmtId="9" fontId="41" fillId="13" borderId="47" xfId="205" applyFont="1" applyFill="1" applyBorder="1" applyAlignment="1">
      <alignment horizontal="center" vertical="top" wrapText="1"/>
    </xf>
    <xf numFmtId="0" fontId="10" fillId="0" borderId="0" xfId="115" applyFont="1" applyAlignment="1">
      <alignment vertical="top"/>
    </xf>
    <xf numFmtId="0" fontId="10" fillId="0" borderId="0" xfId="115" applyFont="1" applyAlignment="1">
      <alignment horizontal="left" vertical="top"/>
    </xf>
    <xf numFmtId="9" fontId="10" fillId="0" borderId="0" xfId="205" applyFont="1" applyAlignment="1">
      <alignment vertical="top"/>
    </xf>
    <xf numFmtId="0" fontId="35" fillId="0" borderId="0" xfId="115" applyFont="1" applyAlignment="1">
      <alignment horizontal="left" vertical="top"/>
    </xf>
    <xf numFmtId="9" fontId="35" fillId="0" borderId="0" xfId="205" applyFont="1" applyAlignment="1">
      <alignment vertical="top"/>
    </xf>
    <xf numFmtId="0" fontId="81" fillId="0" borderId="0" xfId="115" applyFont="1" applyAlignment="1">
      <alignment vertical="top"/>
    </xf>
    <xf numFmtId="0" fontId="10" fillId="0" borderId="0" xfId="115"/>
    <xf numFmtId="0" fontId="35" fillId="0" borderId="0" xfId="115" applyFont="1" applyAlignment="1">
      <alignment vertical="top" wrapText="1"/>
    </xf>
    <xf numFmtId="181" fontId="35" fillId="0" borderId="0" xfId="115" applyNumberFormat="1" applyFont="1" applyAlignment="1">
      <alignment vertical="top"/>
    </xf>
    <xf numFmtId="181" fontId="10" fillId="0" borderId="45" xfId="115" applyNumberFormat="1" applyFont="1" applyFill="1" applyBorder="1" applyAlignment="1">
      <alignment horizontal="left" vertical="top" wrapText="1"/>
    </xf>
    <xf numFmtId="0" fontId="10" fillId="0" borderId="45" xfId="115" quotePrefix="1" applyFont="1" applyFill="1" applyBorder="1" applyAlignment="1">
      <alignment horizontal="center" vertical="top" wrapText="1"/>
    </xf>
    <xf numFmtId="181" fontId="10" fillId="0" borderId="45" xfId="115" applyNumberFormat="1" applyFont="1" applyBorder="1" applyAlignment="1">
      <alignment horizontal="left" vertical="top" wrapText="1"/>
    </xf>
    <xf numFmtId="0" fontId="10" fillId="0" borderId="45" xfId="115" quotePrefix="1" applyFont="1" applyBorder="1" applyAlignment="1">
      <alignment horizontal="center" vertical="top" wrapText="1"/>
    </xf>
    <xf numFmtId="181" fontId="10" fillId="0" borderId="45" xfId="115" applyNumberFormat="1" applyFont="1" applyBorder="1" applyAlignment="1">
      <alignment horizontal="center" vertical="top" wrapText="1"/>
    </xf>
    <xf numFmtId="15" fontId="10" fillId="0" borderId="45" xfId="115" quotePrefix="1" applyNumberFormat="1" applyFont="1" applyBorder="1" applyAlignment="1">
      <alignment horizontal="center" vertical="top" wrapText="1"/>
    </xf>
    <xf numFmtId="0" fontId="10" fillId="0" borderId="45" xfId="115" applyNumberFormat="1" applyFont="1" applyBorder="1" applyAlignment="1">
      <alignment horizontal="left" vertical="top" wrapText="1"/>
    </xf>
    <xf numFmtId="0" fontId="35" fillId="0" borderId="0" xfId="115" applyFont="1" applyFill="1" applyAlignment="1">
      <alignment vertical="center"/>
    </xf>
    <xf numFmtId="181" fontId="35" fillId="0" borderId="0" xfId="115" applyNumberFormat="1" applyFont="1" applyFill="1" applyAlignment="1">
      <alignment vertical="center"/>
    </xf>
    <xf numFmtId="0" fontId="10" fillId="0" borderId="0" xfId="115" applyFont="1" applyFill="1" applyAlignment="1">
      <alignment vertical="center"/>
    </xf>
    <xf numFmtId="0" fontId="10" fillId="0" borderId="43" xfId="115" applyFont="1" applyFill="1" applyBorder="1" applyAlignment="1">
      <alignment vertical="top" wrapText="1"/>
    </xf>
    <xf numFmtId="9" fontId="10" fillId="0" borderId="45" xfId="205" applyFont="1" applyFill="1" applyBorder="1" applyAlignment="1">
      <alignment horizontal="center" vertical="top" wrapText="1"/>
    </xf>
    <xf numFmtId="49" fontId="10" fillId="0" borderId="45" xfId="3900" applyNumberFormat="1" applyFont="1" applyFill="1" applyBorder="1" applyAlignment="1">
      <alignment vertical="top" wrapText="1"/>
    </xf>
    <xf numFmtId="181" fontId="10" fillId="0" borderId="45" xfId="115" applyNumberFormat="1" applyFont="1" applyFill="1" applyBorder="1" applyAlignment="1">
      <alignment horizontal="center" vertical="top" wrapText="1"/>
    </xf>
    <xf numFmtId="49" fontId="10" fillId="0" borderId="45" xfId="115" applyNumberFormat="1" applyFont="1" applyBorder="1" applyAlignment="1">
      <alignment horizontal="left" vertical="top" wrapText="1"/>
    </xf>
    <xf numFmtId="183" fontId="10" fillId="0" borderId="45" xfId="115" applyNumberFormat="1" applyFont="1" applyBorder="1" applyAlignment="1">
      <alignment horizontal="left" vertical="top" wrapText="1"/>
    </xf>
    <xf numFmtId="0" fontId="82" fillId="15" borderId="45" xfId="115" applyFont="1" applyFill="1" applyBorder="1" applyAlignment="1">
      <alignment horizontal="center" vertical="top" wrapText="1"/>
    </xf>
    <xf numFmtId="43" fontId="35" fillId="9" borderId="43" xfId="700" applyFont="1" applyFill="1" applyBorder="1" applyAlignment="1">
      <alignment vertical="center" wrapText="1"/>
    </xf>
    <xf numFmtId="164" fontId="10" fillId="9" borderId="45" xfId="115" applyNumberFormat="1" applyFont="1" applyFill="1" applyBorder="1" applyAlignment="1">
      <alignment horizontal="left" vertical="top" wrapText="1"/>
    </xf>
    <xf numFmtId="9" fontId="10" fillId="9" borderId="45" xfId="205" applyFont="1" applyFill="1" applyBorder="1" applyAlignment="1">
      <alignment horizontal="center" vertical="top" wrapText="1"/>
    </xf>
    <xf numFmtId="0" fontId="10" fillId="9" borderId="45" xfId="115" applyFont="1" applyFill="1" applyBorder="1" applyAlignment="1">
      <alignment horizontal="center" vertical="top" wrapText="1"/>
    </xf>
    <xf numFmtId="181" fontId="10" fillId="9" borderId="45" xfId="115" applyNumberFormat="1" applyFont="1" applyFill="1" applyBorder="1" applyAlignment="1">
      <alignment horizontal="left" vertical="top" wrapText="1"/>
    </xf>
    <xf numFmtId="181" fontId="10" fillId="9" borderId="45" xfId="115" applyNumberFormat="1" applyFont="1" applyFill="1" applyBorder="1" applyAlignment="1">
      <alignment horizontal="center" vertical="top" wrapText="1"/>
    </xf>
    <xf numFmtId="0" fontId="10" fillId="9" borderId="45" xfId="115" quotePrefix="1" applyFont="1" applyFill="1" applyBorder="1" applyAlignment="1">
      <alignment horizontal="center" vertical="top" wrapText="1"/>
    </xf>
    <xf numFmtId="179" fontId="10" fillId="0" borderId="19" xfId="115" applyNumberFormat="1" applyFont="1" applyBorder="1" applyAlignment="1">
      <alignment horizontal="center" vertical="top" wrapText="1"/>
    </xf>
    <xf numFmtId="9" fontId="10" fillId="0" borderId="19" xfId="205" applyFont="1" applyBorder="1" applyAlignment="1">
      <alignment horizontal="center" vertical="top" wrapText="1"/>
    </xf>
    <xf numFmtId="0" fontId="10" fillId="0" borderId="19" xfId="115" applyFont="1" applyBorder="1" applyAlignment="1">
      <alignment horizontal="center" vertical="top" wrapText="1"/>
    </xf>
    <xf numFmtId="49" fontId="10" fillId="0" borderId="19" xfId="115" applyNumberFormat="1" applyFont="1" applyBorder="1" applyAlignment="1">
      <alignment vertical="top" wrapText="1"/>
    </xf>
    <xf numFmtId="181" fontId="10" fillId="0" borderId="19" xfId="115" applyNumberFormat="1" applyFont="1" applyBorder="1" applyAlignment="1">
      <alignment horizontal="center" vertical="top" wrapText="1"/>
    </xf>
    <xf numFmtId="0" fontId="10" fillId="9" borderId="0" xfId="115" applyFont="1" applyFill="1" applyAlignment="1">
      <alignment vertical="center"/>
    </xf>
    <xf numFmtId="0" fontId="10" fillId="9" borderId="43" xfId="115" applyFont="1" applyFill="1" applyBorder="1" applyAlignment="1">
      <alignment vertical="top" wrapText="1"/>
    </xf>
    <xf numFmtId="49" fontId="10" fillId="9" borderId="45" xfId="3900" applyNumberFormat="1" applyFont="1" applyFill="1" applyBorder="1" applyAlignment="1">
      <alignment vertical="top" wrapText="1"/>
    </xf>
    <xf numFmtId="15" fontId="10" fillId="9" borderId="45" xfId="115" quotePrefix="1" applyNumberFormat="1" applyFont="1" applyFill="1" applyBorder="1" applyAlignment="1">
      <alignment horizontal="center" vertical="top" wrapText="1"/>
    </xf>
    <xf numFmtId="0" fontId="35" fillId="9" borderId="0" xfId="115" applyFont="1" applyFill="1" applyAlignment="1">
      <alignment vertical="top"/>
    </xf>
    <xf numFmtId="0" fontId="35" fillId="9" borderId="43" xfId="115" applyFont="1" applyFill="1" applyBorder="1" applyAlignment="1">
      <alignment vertical="top"/>
    </xf>
    <xf numFmtId="0" fontId="11" fillId="0" borderId="19" xfId="115" applyFont="1" applyBorder="1" applyAlignment="1">
      <alignment horizontal="center" vertical="top"/>
    </xf>
    <xf numFmtId="0" fontId="35" fillId="0" borderId="0" xfId="115" applyFont="1" applyFill="1" applyAlignment="1">
      <alignment vertical="top"/>
    </xf>
    <xf numFmtId="15" fontId="10" fillId="0" borderId="45" xfId="115" quotePrefix="1" applyNumberFormat="1" applyFont="1" applyFill="1" applyBorder="1" applyAlignment="1">
      <alignment horizontal="center" vertical="top" wrapText="1"/>
    </xf>
    <xf numFmtId="0" fontId="35" fillId="0" borderId="43" xfId="115" applyFont="1" applyFill="1" applyBorder="1" applyAlignment="1">
      <alignment vertical="top"/>
    </xf>
    <xf numFmtId="0" fontId="35" fillId="0" borderId="0" xfId="0" applyFont="1" applyFill="1" applyAlignment="1">
      <alignment vertical="center"/>
    </xf>
    <xf numFmtId="179" fontId="10" fillId="0" borderId="45" xfId="0" applyNumberFormat="1" applyFont="1" applyFill="1" applyBorder="1" applyAlignment="1">
      <alignment horizontal="left" vertical="top" wrapText="1"/>
    </xf>
    <xf numFmtId="0" fontId="10" fillId="11" borderId="42" xfId="7638" applyFont="1" applyFill="1" applyBorder="1" applyAlignment="1">
      <alignment horizontal="left" vertical="top" wrapText="1"/>
    </xf>
    <xf numFmtId="185" fontId="10" fillId="9" borderId="45" xfId="193" applyNumberFormat="1" applyFont="1" applyFill="1" applyBorder="1" applyAlignment="1">
      <alignment horizontal="center" vertical="top" wrapText="1"/>
    </xf>
    <xf numFmtId="181" fontId="10" fillId="9" borderId="45" xfId="0" applyNumberFormat="1" applyFont="1" applyFill="1" applyBorder="1" applyAlignment="1">
      <alignment horizontal="center" vertical="top" wrapText="1"/>
    </xf>
    <xf numFmtId="0" fontId="10" fillId="9" borderId="45" xfId="0" quotePrefix="1" applyFont="1" applyFill="1" applyBorder="1" applyAlignment="1">
      <alignment horizontal="center" vertical="top" wrapText="1"/>
    </xf>
    <xf numFmtId="181" fontId="41" fillId="9" borderId="45" xfId="7642" applyNumberFormat="1" applyFont="1" applyFill="1" applyBorder="1" applyAlignment="1">
      <alignment vertical="top"/>
    </xf>
    <xf numFmtId="43" fontId="35" fillId="0" borderId="45" xfId="700" applyFont="1" applyBorder="1" applyAlignment="1">
      <alignment vertical="center"/>
    </xf>
    <xf numFmtId="179" fontId="10" fillId="9" borderId="43" xfId="0" applyNumberFormat="1" applyFont="1" applyFill="1" applyBorder="1" applyAlignment="1">
      <alignment horizontal="left" vertical="top" wrapText="1"/>
    </xf>
    <xf numFmtId="0" fontId="35" fillId="9" borderId="0" xfId="0" applyFont="1" applyFill="1" applyAlignment="1">
      <alignment vertical="top"/>
    </xf>
    <xf numFmtId="164" fontId="10" fillId="9" borderId="45" xfId="0" applyNumberFormat="1" applyFont="1" applyFill="1" applyBorder="1" applyAlignment="1">
      <alignment horizontal="left" vertical="top" wrapText="1"/>
    </xf>
    <xf numFmtId="180" fontId="10" fillId="9" borderId="45" xfId="0" applyNumberFormat="1" applyFont="1" applyFill="1" applyBorder="1" applyAlignment="1">
      <alignment horizontal="center" vertical="top" wrapText="1"/>
    </xf>
    <xf numFmtId="164" fontId="10" fillId="10" borderId="45" xfId="0" applyNumberFormat="1" applyFont="1" applyFill="1" applyBorder="1" applyAlignment="1">
      <alignment horizontal="left" vertical="top" wrapText="1"/>
    </xf>
    <xf numFmtId="164" fontId="10" fillId="12" borderId="45" xfId="0" applyNumberFormat="1" applyFont="1" applyFill="1" applyBorder="1" applyAlignment="1">
      <alignment horizontal="left" vertical="top" wrapText="1"/>
    </xf>
    <xf numFmtId="181" fontId="41" fillId="0" borderId="44" xfId="7642" applyNumberFormat="1" applyFont="1" applyBorder="1" applyAlignment="1">
      <alignment vertical="top"/>
    </xf>
    <xf numFmtId="181" fontId="41" fillId="9" borderId="45" xfId="10062" applyNumberFormat="1" applyFont="1" applyFill="1" applyBorder="1" applyAlignment="1">
      <alignment vertical="top"/>
    </xf>
    <xf numFmtId="181" fontId="41" fillId="9" borderId="45" xfId="10047" applyNumberFormat="1" applyFont="1" applyFill="1" applyBorder="1" applyAlignment="1">
      <alignment vertical="top"/>
    </xf>
    <xf numFmtId="184" fontId="10" fillId="9" borderId="45" xfId="0" applyNumberFormat="1" applyFont="1" applyFill="1" applyBorder="1" applyAlignment="1">
      <alignment horizontal="left" vertical="top" wrapText="1"/>
    </xf>
    <xf numFmtId="184" fontId="41" fillId="9" borderId="45" xfId="10064" applyNumberFormat="1" applyFont="1" applyFill="1" applyBorder="1" applyAlignment="1">
      <alignment vertical="top"/>
    </xf>
    <xf numFmtId="0" fontId="54" fillId="9" borderId="45" xfId="3901" applyFill="1" applyBorder="1" applyAlignment="1">
      <alignment horizontal="center" vertical="top" wrapText="1"/>
    </xf>
    <xf numFmtId="181" fontId="10" fillId="9" borderId="45" xfId="0" applyNumberFormat="1" applyFont="1" applyFill="1" applyBorder="1" applyAlignment="1">
      <alignment horizontal="left" vertical="top" wrapText="1"/>
    </xf>
    <xf numFmtId="0" fontId="35" fillId="9" borderId="0" xfId="0" applyFont="1" applyFill="1" applyAlignment="1">
      <alignment vertical="center"/>
    </xf>
    <xf numFmtId="49" fontId="10" fillId="9" borderId="45" xfId="0" applyNumberFormat="1" applyFont="1" applyFill="1" applyBorder="1" applyAlignment="1">
      <alignment horizontal="left" vertical="top" wrapText="1"/>
    </xf>
    <xf numFmtId="179" fontId="10" fillId="9" borderId="45" xfId="0" applyNumberFormat="1" applyFont="1" applyFill="1" applyBorder="1" applyAlignment="1">
      <alignment horizontal="left" vertical="top" wrapText="1"/>
    </xf>
    <xf numFmtId="179" fontId="10" fillId="10" borderId="45" xfId="0" applyNumberFormat="1" applyFont="1" applyFill="1" applyBorder="1" applyAlignment="1">
      <alignment horizontal="left" vertical="top" wrapText="1"/>
    </xf>
    <xf numFmtId="181" fontId="10" fillId="0" borderId="41" xfId="115" applyNumberFormat="1" applyFont="1" applyBorder="1" applyAlignment="1">
      <alignment horizontal="center" vertical="top" wrapText="1"/>
    </xf>
    <xf numFmtId="43" fontId="35" fillId="9" borderId="44" xfId="8" applyFont="1" applyFill="1" applyBorder="1" applyAlignment="1">
      <alignment vertical="top"/>
    </xf>
    <xf numFmtId="0" fontId="35" fillId="9" borderId="44" xfId="0" applyFont="1" applyFill="1" applyBorder="1" applyAlignment="1">
      <alignment vertical="center"/>
    </xf>
    <xf numFmtId="0" fontId="35" fillId="9" borderId="44" xfId="0" applyFont="1" applyFill="1" applyBorder="1" applyAlignment="1">
      <alignment vertical="top"/>
    </xf>
    <xf numFmtId="0" fontId="10" fillId="10" borderId="8" xfId="0" applyFont="1" applyFill="1" applyBorder="1" applyAlignment="1">
      <alignment vertical="top" wrapText="1"/>
    </xf>
    <xf numFmtId="0" fontId="10" fillId="12" borderId="8" xfId="0" applyFont="1" applyFill="1" applyBorder="1" applyAlignment="1">
      <alignment vertical="top" wrapText="1"/>
    </xf>
    <xf numFmtId="181" fontId="35" fillId="9" borderId="0" xfId="0" applyNumberFormat="1" applyFont="1" applyFill="1" applyAlignment="1">
      <alignment horizontal="center" vertical="top"/>
    </xf>
    <xf numFmtId="181" fontId="10" fillId="0" borderId="45" xfId="115" quotePrefix="1" applyNumberFormat="1" applyFont="1" applyBorder="1" applyAlignment="1">
      <alignment horizontal="center" vertical="top" wrapText="1"/>
    </xf>
    <xf numFmtId="181" fontId="11" fillId="9" borderId="41" xfId="0" applyNumberFormat="1" applyFont="1" applyFill="1" applyBorder="1" applyAlignment="1">
      <alignment horizontal="center" vertical="top"/>
    </xf>
    <xf numFmtId="181" fontId="10" fillId="9" borderId="45" xfId="115" quotePrefix="1" applyNumberFormat="1" applyFont="1" applyFill="1" applyBorder="1" applyAlignment="1">
      <alignment horizontal="center" vertical="top" wrapText="1"/>
    </xf>
    <xf numFmtId="181" fontId="10" fillId="0" borderId="45" xfId="115" quotePrefix="1" applyNumberFormat="1" applyFont="1" applyFill="1" applyBorder="1" applyAlignment="1">
      <alignment horizontal="center" vertical="top" wrapText="1"/>
    </xf>
    <xf numFmtId="164" fontId="10" fillId="9" borderId="45" xfId="10648" applyNumberFormat="1" applyFont="1" applyFill="1" applyBorder="1" applyAlignment="1">
      <alignment horizontal="left" vertical="top" wrapText="1"/>
    </xf>
    <xf numFmtId="0" fontId="10" fillId="9" borderId="45" xfId="0" applyFont="1" applyFill="1" applyBorder="1" applyAlignment="1">
      <alignment horizontal="center" vertical="top" wrapText="1"/>
    </xf>
    <xf numFmtId="181" fontId="10" fillId="9" borderId="43" xfId="115" quotePrefix="1" applyNumberFormat="1" applyFont="1" applyFill="1" applyBorder="1" applyAlignment="1">
      <alignment horizontal="center" vertical="top" wrapText="1"/>
    </xf>
    <xf numFmtId="0" fontId="10" fillId="0" borderId="41" xfId="115" applyFont="1" applyBorder="1" applyAlignment="1">
      <alignment vertical="top" wrapText="1"/>
    </xf>
    <xf numFmtId="181" fontId="10" fillId="0" borderId="45" xfId="115" applyNumberFormat="1" applyFont="1" applyBorder="1" applyAlignment="1">
      <alignment vertical="top" wrapText="1"/>
    </xf>
    <xf numFmtId="49" fontId="10" fillId="0" borderId="45" xfId="115" applyNumberFormat="1" applyFont="1" applyBorder="1" applyAlignment="1">
      <alignment vertical="top" wrapText="1"/>
    </xf>
    <xf numFmtId="179" fontId="10" fillId="0" borderId="45" xfId="115" applyNumberFormat="1" applyFont="1" applyBorder="1" applyAlignment="1">
      <alignment vertical="top" wrapText="1"/>
    </xf>
    <xf numFmtId="9" fontId="10" fillId="0" borderId="45" xfId="205" applyFont="1" applyBorder="1" applyAlignment="1">
      <alignment vertical="top" wrapText="1"/>
    </xf>
    <xf numFmtId="181" fontId="41" fillId="9" borderId="45" xfId="10047" applyNumberFormat="1" applyFont="1" applyFill="1" applyBorder="1" applyAlignment="1">
      <alignment vertical="top" wrapText="1"/>
    </xf>
    <xf numFmtId="37" fontId="10" fillId="9" borderId="45" xfId="7645" applyFont="1" applyFill="1" applyBorder="1" applyAlignment="1">
      <alignment vertical="top" wrapText="1"/>
    </xf>
    <xf numFmtId="181" fontId="41" fillId="0" borderId="43" xfId="37732" applyNumberFormat="1" applyFont="1" applyBorder="1" applyAlignment="1">
      <alignment vertical="top"/>
    </xf>
    <xf numFmtId="0" fontId="10" fillId="9" borderId="45" xfId="0" applyFont="1" applyFill="1" applyBorder="1" applyAlignment="1">
      <alignment vertical="top" wrapText="1"/>
    </xf>
    <xf numFmtId="37" fontId="10" fillId="9" borderId="45" xfId="7645" quotePrefix="1" applyFont="1" applyFill="1" applyBorder="1" applyAlignment="1">
      <alignment vertical="top" wrapText="1"/>
    </xf>
    <xf numFmtId="181" fontId="41" fillId="9" borderId="45" xfId="7642" applyNumberFormat="1" applyFont="1" applyFill="1" applyBorder="1" applyAlignment="1">
      <alignment vertical="top" wrapText="1"/>
    </xf>
    <xf numFmtId="181" fontId="41" fillId="0" borderId="44" xfId="37732" applyNumberFormat="1" applyFont="1" applyBorder="1" applyAlignment="1">
      <alignment vertical="top" wrapText="1"/>
    </xf>
    <xf numFmtId="0" fontId="41" fillId="10" borderId="8" xfId="117" applyFont="1" applyFill="1" applyBorder="1" applyAlignment="1">
      <alignment vertical="top" wrapText="1"/>
    </xf>
    <xf numFmtId="180" fontId="10" fillId="10" borderId="8" xfId="0" applyNumberFormat="1" applyFont="1" applyFill="1" applyBorder="1" applyAlignment="1">
      <alignment horizontal="center" vertical="top" wrapText="1"/>
    </xf>
    <xf numFmtId="0" fontId="10" fillId="16" borderId="8" xfId="0" applyFont="1" applyFill="1" applyBorder="1" applyAlignment="1">
      <alignment vertical="top" wrapText="1"/>
    </xf>
    <xf numFmtId="0" fontId="10" fillId="17" borderId="8" xfId="0" applyFont="1" applyFill="1" applyBorder="1" applyAlignment="1">
      <alignment vertical="top" wrapText="1"/>
    </xf>
    <xf numFmtId="164" fontId="10" fillId="17" borderId="45" xfId="0" applyNumberFormat="1" applyFont="1" applyFill="1" applyBorder="1" applyAlignment="1">
      <alignment horizontal="left" vertical="top" wrapText="1"/>
    </xf>
    <xf numFmtId="0" fontId="10" fillId="17" borderId="46" xfId="115" applyFont="1" applyFill="1" applyBorder="1" applyAlignment="1">
      <alignment horizontal="center" vertical="top" wrapText="1"/>
    </xf>
    <xf numFmtId="0" fontId="10" fillId="17" borderId="45" xfId="115" applyFont="1" applyFill="1" applyBorder="1" applyAlignment="1">
      <alignment vertical="top" wrapText="1"/>
    </xf>
    <xf numFmtId="181" fontId="10" fillId="17" borderId="45" xfId="115" applyNumberFormat="1" applyFont="1" applyFill="1" applyBorder="1" applyAlignment="1">
      <alignment horizontal="center" vertical="top" wrapText="1"/>
    </xf>
    <xf numFmtId="181" fontId="10" fillId="17" borderId="45" xfId="115" applyNumberFormat="1" applyFont="1" applyFill="1" applyBorder="1" applyAlignment="1">
      <alignment horizontal="left" vertical="top" wrapText="1"/>
    </xf>
    <xf numFmtId="164" fontId="10" fillId="17" borderId="45" xfId="115" applyNumberFormat="1" applyFont="1" applyFill="1" applyBorder="1" applyAlignment="1">
      <alignment horizontal="left" vertical="top" wrapText="1"/>
    </xf>
    <xf numFmtId="0" fontId="10" fillId="17" borderId="45" xfId="115" applyFont="1" applyFill="1" applyBorder="1" applyAlignment="1">
      <alignment horizontal="center" vertical="top" wrapText="1"/>
    </xf>
    <xf numFmtId="9" fontId="10" fillId="17" borderId="45" xfId="205" applyFont="1" applyFill="1" applyBorder="1" applyAlignment="1">
      <alignment horizontal="center" vertical="top" wrapText="1"/>
    </xf>
    <xf numFmtId="0" fontId="35" fillId="17" borderId="43" xfId="115" applyFont="1" applyFill="1" applyBorder="1" applyAlignment="1">
      <alignment vertical="top"/>
    </xf>
    <xf numFmtId="183" fontId="10" fillId="17" borderId="45" xfId="7386" applyNumberFormat="1" applyFont="1" applyFill="1" applyBorder="1" applyAlignment="1">
      <alignment vertical="top" wrapText="1"/>
    </xf>
    <xf numFmtId="0" fontId="10" fillId="17" borderId="45" xfId="0" applyFont="1" applyFill="1" applyBorder="1" applyAlignment="1">
      <alignment horizontal="center" vertical="top" wrapText="1"/>
    </xf>
    <xf numFmtId="0" fontId="35" fillId="9" borderId="45" xfId="115" applyFont="1" applyFill="1" applyBorder="1" applyAlignment="1">
      <alignment vertical="top"/>
    </xf>
    <xf numFmtId="183" fontId="10" fillId="16" borderId="45" xfId="7419" applyNumberFormat="1" applyFont="1" applyFill="1" applyBorder="1" applyAlignment="1">
      <alignment vertical="top" wrapText="1"/>
    </xf>
    <xf numFmtId="9" fontId="10" fillId="16" borderId="45" xfId="7412" applyNumberFormat="1" applyFont="1" applyFill="1" applyBorder="1" applyAlignment="1">
      <alignment horizontal="center" vertical="top" wrapText="1"/>
    </xf>
    <xf numFmtId="0" fontId="10" fillId="16" borderId="45" xfId="115" applyFont="1" applyFill="1" applyBorder="1" applyAlignment="1">
      <alignment vertical="top" wrapText="1"/>
    </xf>
    <xf numFmtId="181" fontId="10" fillId="16" borderId="45" xfId="0" applyNumberFormat="1" applyFont="1" applyFill="1" applyBorder="1" applyAlignment="1">
      <alignment horizontal="left" vertical="top" wrapText="1"/>
    </xf>
    <xf numFmtId="164" fontId="10" fillId="16" borderId="45" xfId="0" applyNumberFormat="1" applyFont="1" applyFill="1" applyBorder="1" applyAlignment="1">
      <alignment horizontal="left" vertical="top" wrapText="1"/>
    </xf>
    <xf numFmtId="0" fontId="10" fillId="16" borderId="46" xfId="115" applyFont="1" applyFill="1" applyBorder="1" applyAlignment="1">
      <alignment horizontal="center" vertical="top" wrapText="1"/>
    </xf>
    <xf numFmtId="181" fontId="10" fillId="16" borderId="45" xfId="115" applyNumberFormat="1" applyFont="1" applyFill="1" applyBorder="1" applyAlignment="1">
      <alignment horizontal="center" vertical="top" wrapText="1"/>
    </xf>
    <xf numFmtId="181" fontId="10" fillId="16" borderId="45" xfId="115" applyNumberFormat="1" applyFont="1" applyFill="1" applyBorder="1" applyAlignment="1">
      <alignment horizontal="left" vertical="top" wrapText="1"/>
    </xf>
    <xf numFmtId="0" fontId="10" fillId="16" borderId="45" xfId="115" applyNumberFormat="1" applyFont="1" applyFill="1" applyBorder="1" applyAlignment="1">
      <alignment horizontal="left" vertical="top" wrapText="1"/>
    </xf>
    <xf numFmtId="0" fontId="10" fillId="16" borderId="45" xfId="115" applyFont="1" applyFill="1" applyBorder="1" applyAlignment="1">
      <alignment horizontal="center" vertical="top" wrapText="1"/>
    </xf>
    <xf numFmtId="164" fontId="10" fillId="16" borderId="45" xfId="115" applyNumberFormat="1" applyFont="1" applyFill="1" applyBorder="1" applyAlignment="1">
      <alignment horizontal="left" vertical="top" wrapText="1"/>
    </xf>
    <xf numFmtId="9" fontId="10" fillId="16" borderId="45" xfId="205" applyFont="1" applyFill="1" applyBorder="1" applyAlignment="1">
      <alignment horizontal="center" vertical="top" wrapText="1"/>
    </xf>
    <xf numFmtId="0" fontId="35" fillId="16" borderId="43" xfId="115" applyFont="1" applyFill="1" applyBorder="1" applyAlignment="1">
      <alignment vertical="top" wrapText="1"/>
    </xf>
    <xf numFmtId="0" fontId="35" fillId="0" borderId="45" xfId="115" applyFont="1" applyBorder="1" applyAlignment="1">
      <alignment vertical="top"/>
    </xf>
    <xf numFmtId="0" fontId="35" fillId="16" borderId="45" xfId="115" applyFont="1" applyFill="1" applyBorder="1" applyAlignment="1">
      <alignment vertical="top"/>
    </xf>
    <xf numFmtId="49" fontId="10" fillId="16" borderId="45" xfId="0" applyNumberFormat="1" applyFont="1" applyFill="1" applyBorder="1" applyAlignment="1">
      <alignment horizontal="left" vertical="top" wrapText="1"/>
    </xf>
    <xf numFmtId="0" fontId="10" fillId="16" borderId="42" xfId="0" applyFont="1" applyFill="1" applyBorder="1" applyAlignment="1">
      <alignment vertical="top" wrapText="1"/>
    </xf>
    <xf numFmtId="181" fontId="41" fillId="16" borderId="45" xfId="7642" applyNumberFormat="1" applyFont="1" applyFill="1" applyBorder="1" applyAlignment="1">
      <alignment vertical="top"/>
    </xf>
    <xf numFmtId="181" fontId="41" fillId="16" borderId="44" xfId="7642" applyNumberFormat="1" applyFont="1" applyFill="1" applyBorder="1" applyAlignment="1">
      <alignment vertical="top"/>
    </xf>
    <xf numFmtId="181" fontId="41" fillId="16" borderId="45" xfId="7642" applyNumberFormat="1" applyFont="1" applyFill="1" applyBorder="1" applyAlignment="1">
      <alignment vertical="top" wrapText="1"/>
    </xf>
    <xf numFmtId="37" fontId="10" fillId="16" borderId="45" xfId="7645" quotePrefix="1" applyFont="1" applyFill="1" applyBorder="1" applyAlignment="1">
      <alignment vertical="top" wrapText="1"/>
    </xf>
    <xf numFmtId="37" fontId="10" fillId="16" borderId="45" xfId="7645" applyFont="1" applyFill="1" applyBorder="1" applyAlignment="1">
      <alignment vertical="top" wrapText="1"/>
    </xf>
    <xf numFmtId="0" fontId="10" fillId="16" borderId="45" xfId="7634" applyFont="1" applyFill="1" applyBorder="1" applyAlignment="1">
      <alignment vertical="top" wrapText="1"/>
    </xf>
    <xf numFmtId="0" fontId="10" fillId="16" borderId="22" xfId="115" applyFont="1" applyFill="1" applyBorder="1" applyAlignment="1">
      <alignment horizontal="center" vertical="top" wrapText="1"/>
    </xf>
    <xf numFmtId="0" fontId="10" fillId="16" borderId="19" xfId="115" applyFont="1" applyFill="1" applyBorder="1" applyAlignment="1">
      <alignment horizontal="left" vertical="top" wrapText="1"/>
    </xf>
    <xf numFmtId="181" fontId="10" fillId="16" borderId="19" xfId="115" applyNumberFormat="1" applyFont="1" applyFill="1" applyBorder="1" applyAlignment="1">
      <alignment horizontal="center" vertical="top" wrapText="1"/>
    </xf>
    <xf numFmtId="49" fontId="10" fillId="16" borderId="19" xfId="115" applyNumberFormat="1" applyFont="1" applyFill="1" applyBorder="1" applyAlignment="1">
      <alignment vertical="top" wrapText="1"/>
    </xf>
    <xf numFmtId="0" fontId="10" fillId="16" borderId="19" xfId="115" applyFont="1" applyFill="1" applyBorder="1" applyAlignment="1">
      <alignment horizontal="center" vertical="top" wrapText="1"/>
    </xf>
    <xf numFmtId="179" fontId="10" fillId="16" borderId="19" xfId="115" applyNumberFormat="1" applyFont="1" applyFill="1" applyBorder="1" applyAlignment="1">
      <alignment horizontal="center" vertical="top" wrapText="1"/>
    </xf>
    <xf numFmtId="9" fontId="10" fillId="16" borderId="19" xfId="205" applyFont="1" applyFill="1" applyBorder="1" applyAlignment="1">
      <alignment horizontal="center" vertical="top" wrapText="1"/>
    </xf>
    <xf numFmtId="0" fontId="10" fillId="16" borderId="17" xfId="115" applyFont="1" applyFill="1" applyBorder="1" applyAlignment="1">
      <alignment vertical="top" wrapText="1"/>
    </xf>
    <xf numFmtId="49" fontId="10" fillId="16" borderId="45" xfId="3900" applyNumberFormat="1" applyFont="1" applyFill="1" applyBorder="1" applyAlignment="1">
      <alignment vertical="top" wrapText="1"/>
    </xf>
    <xf numFmtId="0" fontId="10" fillId="16" borderId="43" xfId="115" applyFont="1" applyFill="1" applyBorder="1" applyAlignment="1">
      <alignment vertical="top" wrapText="1"/>
    </xf>
    <xf numFmtId="0" fontId="10" fillId="0" borderId="45" xfId="115" applyFont="1" applyFill="1" applyBorder="1" applyAlignment="1">
      <alignment vertical="top"/>
    </xf>
    <xf numFmtId="179" fontId="10" fillId="16" borderId="45" xfId="115" applyNumberFormat="1" applyFont="1" applyFill="1" applyBorder="1" applyAlignment="1">
      <alignment horizontal="left" vertical="top" wrapText="1"/>
    </xf>
    <xf numFmtId="0" fontId="10" fillId="16" borderId="43" xfId="115" applyFont="1" applyFill="1" applyBorder="1" applyAlignment="1">
      <alignment vertical="center"/>
    </xf>
    <xf numFmtId="0" fontId="10" fillId="16" borderId="45" xfId="7391" applyFont="1" applyFill="1" applyBorder="1" applyAlignment="1">
      <alignment vertical="top" wrapText="1"/>
    </xf>
    <xf numFmtId="0" fontId="10" fillId="10" borderId="45" xfId="0" applyFont="1" applyFill="1" applyBorder="1" applyAlignment="1">
      <alignment horizontal="center" vertical="top" wrapText="1"/>
    </xf>
    <xf numFmtId="181" fontId="10" fillId="11" borderId="8" xfId="1302" applyNumberFormat="1" applyFont="1" applyFill="1" applyBorder="1" applyAlignment="1">
      <alignment horizontal="left" vertical="top"/>
    </xf>
    <xf numFmtId="181" fontId="10" fillId="17" borderId="45" xfId="1302" applyNumberFormat="1" applyFont="1" applyFill="1" applyBorder="1" applyAlignment="1">
      <alignment horizontal="left" vertical="top"/>
    </xf>
    <xf numFmtId="9" fontId="10" fillId="9" borderId="8" xfId="193" applyFont="1" applyFill="1" applyBorder="1" applyAlignment="1">
      <alignment horizontal="center" vertical="top"/>
    </xf>
    <xf numFmtId="9" fontId="10" fillId="9" borderId="45" xfId="193" applyFont="1" applyFill="1" applyBorder="1" applyAlignment="1">
      <alignment horizontal="center" vertical="top"/>
    </xf>
    <xf numFmtId="181" fontId="10" fillId="10" borderId="45" xfId="0" applyNumberFormat="1" applyFont="1" applyFill="1" applyBorder="1" applyAlignment="1">
      <alignment horizontal="left" vertical="top" wrapText="1"/>
    </xf>
    <xf numFmtId="0" fontId="11" fillId="9" borderId="23" xfId="0" applyFont="1" applyFill="1" applyBorder="1" applyAlignment="1">
      <alignment horizontal="center" vertical="center"/>
    </xf>
    <xf numFmtId="0" fontId="11" fillId="9" borderId="32" xfId="0" applyFont="1" applyFill="1" applyBorder="1" applyAlignment="1">
      <alignment horizontal="center" vertical="center"/>
    </xf>
    <xf numFmtId="0" fontId="11" fillId="9" borderId="0" xfId="0" quotePrefix="1" applyFont="1" applyFill="1" applyAlignment="1">
      <alignment horizontal="left" vertical="center" wrapText="1"/>
    </xf>
    <xf numFmtId="0" fontId="10" fillId="16" borderId="45" xfId="0" applyFont="1" applyFill="1" applyBorder="1" applyAlignment="1">
      <alignment horizontal="center" vertical="top" wrapText="1"/>
    </xf>
    <xf numFmtId="0" fontId="11" fillId="9" borderId="0" xfId="0" applyFont="1" applyFill="1" applyAlignment="1">
      <alignment vertical="center"/>
    </xf>
    <xf numFmtId="0" fontId="10" fillId="9" borderId="0" xfId="0" applyFont="1" applyFill="1" applyAlignment="1">
      <alignment vertical="center" wrapText="1"/>
    </xf>
    <xf numFmtId="0" fontId="10" fillId="9" borderId="0" xfId="0" applyFont="1" applyFill="1" applyAlignment="1">
      <alignment vertical="center"/>
    </xf>
    <xf numFmtId="0" fontId="11" fillId="9" borderId="0" xfId="0" applyFont="1" applyFill="1" applyAlignment="1">
      <alignment horizontal="center" vertical="center" wrapText="1"/>
    </xf>
    <xf numFmtId="181" fontId="11" fillId="9" borderId="0" xfId="0" applyNumberFormat="1" applyFont="1" applyFill="1" applyAlignment="1">
      <alignment horizontal="center" vertical="center" wrapText="1"/>
    </xf>
    <xf numFmtId="9" fontId="11" fillId="9" borderId="0" xfId="193" applyFont="1" applyFill="1" applyAlignment="1">
      <alignment horizontal="center" vertical="center" wrapText="1"/>
    </xf>
    <xf numFmtId="0" fontId="11" fillId="10" borderId="8" xfId="0" applyFont="1" applyFill="1" applyBorder="1" applyAlignment="1">
      <alignment horizontal="center" vertical="center" wrapText="1"/>
    </xf>
    <xf numFmtId="0" fontId="11" fillId="12" borderId="0" xfId="0" applyFont="1" applyFill="1" applyBorder="1" applyAlignment="1">
      <alignment horizontal="center" vertical="center" wrapText="1"/>
    </xf>
    <xf numFmtId="0" fontId="11" fillId="16" borderId="0" xfId="0" applyFont="1" applyFill="1" applyBorder="1" applyAlignment="1">
      <alignment horizontal="center" vertical="center" wrapText="1"/>
    </xf>
    <xf numFmtId="0" fontId="11" fillId="9" borderId="0" xfId="0" applyFont="1" applyFill="1" applyAlignment="1">
      <alignment vertical="top" wrapText="1"/>
    </xf>
    <xf numFmtId="0" fontId="11" fillId="9" borderId="0" xfId="0" applyFont="1" applyFill="1" applyAlignment="1">
      <alignment horizontal="left" vertical="top" wrapText="1"/>
    </xf>
    <xf numFmtId="0" fontId="10" fillId="9" borderId="0" xfId="0" applyFont="1" applyFill="1" applyAlignment="1">
      <alignment horizontal="center" vertical="top"/>
    </xf>
    <xf numFmtId="181" fontId="10" fillId="9" borderId="0" xfId="0" applyNumberFormat="1" applyFont="1" applyFill="1" applyAlignment="1">
      <alignment horizontal="center" vertical="top"/>
    </xf>
    <xf numFmtId="0" fontId="11" fillId="9" borderId="0" xfId="0" applyFont="1" applyFill="1" applyAlignment="1">
      <alignment horizontal="center" vertical="top" wrapText="1"/>
    </xf>
    <xf numFmtId="181" fontId="11" fillId="9" borderId="0" xfId="0" applyNumberFormat="1" applyFont="1" applyFill="1" applyAlignment="1">
      <alignment vertical="top" wrapText="1"/>
    </xf>
    <xf numFmtId="181" fontId="11" fillId="9" borderId="0" xfId="0" applyNumberFormat="1" applyFont="1" applyFill="1" applyAlignment="1">
      <alignment horizontal="left" vertical="top" wrapText="1"/>
    </xf>
    <xf numFmtId="9" fontId="11" fillId="9" borderId="0" xfId="193" applyFont="1" applyFill="1" applyAlignment="1">
      <alignment vertical="top" wrapText="1"/>
    </xf>
    <xf numFmtId="0" fontId="11" fillId="9" borderId="10" xfId="0" applyFont="1" applyFill="1" applyBorder="1" applyAlignment="1">
      <alignment horizontal="center" vertical="top" wrapText="1"/>
    </xf>
    <xf numFmtId="181" fontId="11" fillId="9" borderId="18" xfId="0" applyNumberFormat="1" applyFont="1" applyFill="1" applyBorder="1" applyAlignment="1">
      <alignment horizontal="center" vertical="top"/>
    </xf>
    <xf numFmtId="0" fontId="11" fillId="9" borderId="11" xfId="0" applyFont="1" applyFill="1" applyBorder="1" applyAlignment="1">
      <alignment horizontal="center" vertical="top"/>
    </xf>
    <xf numFmtId="181" fontId="11" fillId="9" borderId="19" xfId="0" applyNumberFormat="1" applyFont="1" applyFill="1" applyBorder="1" applyAlignment="1">
      <alignment horizontal="center" vertical="top"/>
    </xf>
    <xf numFmtId="0" fontId="11" fillId="9" borderId="12" xfId="0" quotePrefix="1" applyFont="1" applyFill="1" applyBorder="1" applyAlignment="1">
      <alignment horizontal="center" vertical="top"/>
    </xf>
    <xf numFmtId="0" fontId="11" fillId="9" borderId="8" xfId="0" applyFont="1" applyFill="1" applyBorder="1" applyAlignment="1">
      <alignment horizontal="left" vertical="top"/>
    </xf>
    <xf numFmtId="0" fontId="10" fillId="9" borderId="8" xfId="0" applyFont="1" applyFill="1" applyBorder="1" applyAlignment="1">
      <alignment horizontal="center" vertical="top"/>
    </xf>
    <xf numFmtId="0" fontId="10" fillId="9" borderId="8" xfId="0" applyFont="1" applyFill="1" applyBorder="1" applyAlignment="1">
      <alignment horizontal="left" vertical="top"/>
    </xf>
    <xf numFmtId="181" fontId="10" fillId="9" borderId="45" xfId="0" applyNumberFormat="1" applyFont="1" applyFill="1" applyBorder="1" applyAlignment="1">
      <alignment horizontal="center" vertical="top"/>
    </xf>
    <xf numFmtId="181" fontId="10" fillId="9" borderId="8" xfId="0" applyNumberFormat="1" applyFont="1" applyFill="1" applyBorder="1" applyAlignment="1">
      <alignment horizontal="center" vertical="top"/>
    </xf>
    <xf numFmtId="181" fontId="10" fillId="9" borderId="8" xfId="0" applyNumberFormat="1" applyFont="1" applyFill="1" applyBorder="1" applyAlignment="1">
      <alignment horizontal="left" vertical="top"/>
    </xf>
    <xf numFmtId="0" fontId="10" fillId="9" borderId="43" xfId="0" applyFont="1" applyFill="1" applyBorder="1" applyAlignment="1">
      <alignment horizontal="left" vertical="top"/>
    </xf>
    <xf numFmtId="0" fontId="10" fillId="9" borderId="45" xfId="0" applyFont="1" applyFill="1" applyBorder="1" applyAlignment="1">
      <alignment horizontal="left" vertical="top"/>
    </xf>
    <xf numFmtId="0" fontId="10" fillId="9" borderId="11" xfId="0" applyFont="1" applyFill="1" applyBorder="1" applyAlignment="1">
      <alignment horizontal="center" vertical="center"/>
    </xf>
    <xf numFmtId="0" fontId="10" fillId="9" borderId="12" xfId="0" applyFont="1" applyFill="1" applyBorder="1" applyAlignment="1">
      <alignment horizontal="center" vertical="top" wrapText="1"/>
    </xf>
    <xf numFmtId="181" fontId="10" fillId="9" borderId="45" xfId="0" quotePrefix="1" applyNumberFormat="1" applyFont="1" applyFill="1" applyBorder="1" applyAlignment="1">
      <alignment horizontal="center" vertical="top" wrapText="1"/>
    </xf>
    <xf numFmtId="0" fontId="40" fillId="9" borderId="8" xfId="3901" applyFont="1" applyFill="1" applyBorder="1" applyAlignment="1">
      <alignment horizontal="center" vertical="top" wrapText="1"/>
    </xf>
    <xf numFmtId="164" fontId="10" fillId="9" borderId="43" xfId="0" applyNumberFormat="1" applyFont="1" applyFill="1" applyBorder="1" applyAlignment="1">
      <alignment horizontal="left" vertical="top" wrapText="1"/>
    </xf>
    <xf numFmtId="0" fontId="40" fillId="9" borderId="6" xfId="3901" applyFont="1" applyFill="1" applyBorder="1" applyAlignment="1">
      <alignment horizontal="center" vertical="top" wrapText="1"/>
    </xf>
    <xf numFmtId="0" fontId="10" fillId="0" borderId="8" xfId="0" applyFont="1" applyBorder="1"/>
    <xf numFmtId="0" fontId="10" fillId="9" borderId="8" xfId="0" quotePrefix="1" applyFont="1" applyFill="1" applyBorder="1" applyAlignment="1">
      <alignment vertical="top" wrapText="1"/>
    </xf>
    <xf numFmtId="181" fontId="78" fillId="11" borderId="19" xfId="2013" applyNumberFormat="1" applyFont="1" applyFill="1" applyBorder="1" applyAlignment="1">
      <alignment horizontal="left" vertical="top"/>
    </xf>
    <xf numFmtId="181" fontId="10" fillId="9" borderId="19" xfId="0" quotePrefix="1" applyNumberFormat="1" applyFont="1" applyFill="1" applyBorder="1" applyAlignment="1">
      <alignment horizontal="center" vertical="top" wrapText="1"/>
    </xf>
    <xf numFmtId="0" fontId="40" fillId="9" borderId="0" xfId="3901" applyFont="1" applyFill="1" applyAlignment="1">
      <alignment horizontal="center" vertical="top" wrapText="1"/>
    </xf>
    <xf numFmtId="181" fontId="10" fillId="9" borderId="19" xfId="0" applyNumberFormat="1" applyFont="1" applyFill="1" applyBorder="1" applyAlignment="1">
      <alignment horizontal="left" vertical="top" wrapText="1"/>
    </xf>
    <xf numFmtId="0" fontId="10" fillId="0" borderId="45" xfId="0" applyFont="1" applyBorder="1" applyAlignment="1">
      <alignment vertical="top" wrapText="1"/>
    </xf>
    <xf numFmtId="0" fontId="10" fillId="17" borderId="46" xfId="0" applyFont="1" applyFill="1" applyBorder="1" applyAlignment="1">
      <alignment horizontal="center" vertical="top" wrapText="1"/>
    </xf>
    <xf numFmtId="181" fontId="10" fillId="17" borderId="19" xfId="4408" applyNumberFormat="1" applyFont="1" applyFill="1" applyBorder="1" applyAlignment="1">
      <alignment horizontal="left" vertical="top"/>
    </xf>
    <xf numFmtId="183" fontId="10" fillId="17" borderId="0" xfId="0" applyNumberFormat="1" applyFont="1" applyFill="1" applyAlignment="1">
      <alignment vertical="top" wrapText="1"/>
    </xf>
    <xf numFmtId="9" fontId="10" fillId="17" borderId="45" xfId="193" applyFont="1" applyFill="1" applyBorder="1" applyAlignment="1">
      <alignment horizontal="center" vertical="top" wrapText="1"/>
    </xf>
    <xf numFmtId="164" fontId="10" fillId="17" borderId="43" xfId="0" applyNumberFormat="1" applyFont="1" applyFill="1" applyBorder="1" applyAlignment="1">
      <alignment horizontal="left" vertical="top" wrapText="1"/>
    </xf>
    <xf numFmtId="15" fontId="10" fillId="9" borderId="8" xfId="0" applyNumberFormat="1" applyFont="1" applyFill="1" applyBorder="1" applyAlignment="1">
      <alignment vertical="top" wrapText="1"/>
    </xf>
    <xf numFmtId="15" fontId="40" fillId="9" borderId="8" xfId="3901" applyNumberFormat="1" applyFont="1" applyFill="1" applyBorder="1" applyAlignment="1">
      <alignment horizontal="center" vertical="top" wrapText="1"/>
    </xf>
    <xf numFmtId="9" fontId="10" fillId="9" borderId="8" xfId="193" applyFont="1" applyFill="1" applyBorder="1" applyAlignment="1">
      <alignment vertical="top" wrapText="1"/>
    </xf>
    <xf numFmtId="9" fontId="10" fillId="9" borderId="45" xfId="193" applyFont="1" applyFill="1" applyBorder="1" applyAlignment="1">
      <alignment vertical="top" wrapText="1"/>
    </xf>
    <xf numFmtId="184" fontId="10" fillId="9" borderId="8" xfId="0" applyNumberFormat="1" applyFont="1" applyFill="1" applyBorder="1" applyAlignment="1">
      <alignment horizontal="center" vertical="top" wrapText="1"/>
    </xf>
    <xf numFmtId="184" fontId="10" fillId="9" borderId="8" xfId="0" applyNumberFormat="1" applyFont="1" applyFill="1" applyBorder="1" applyAlignment="1">
      <alignment horizontal="left" vertical="top" wrapText="1"/>
    </xf>
    <xf numFmtId="0" fontId="10" fillId="0" borderId="45" xfId="0" applyFont="1" applyBorder="1" applyAlignment="1">
      <alignment vertical="top"/>
    </xf>
    <xf numFmtId="184" fontId="10" fillId="17" borderId="45" xfId="0" applyNumberFormat="1" applyFont="1" applyFill="1" applyBorder="1" applyAlignment="1">
      <alignment horizontal="center" vertical="top" wrapText="1"/>
    </xf>
    <xf numFmtId="183" fontId="10" fillId="17" borderId="0" xfId="0" applyNumberFormat="1" applyFont="1" applyFill="1" applyAlignment="1">
      <alignment vertical="top"/>
    </xf>
    <xf numFmtId="15" fontId="10" fillId="17" borderId="45" xfId="0" applyNumberFormat="1" applyFont="1" applyFill="1" applyBorder="1" applyAlignment="1">
      <alignment vertical="top" wrapText="1"/>
    </xf>
    <xf numFmtId="9" fontId="10" fillId="17" borderId="45" xfId="193" applyFont="1" applyFill="1" applyBorder="1" applyAlignment="1">
      <alignment vertical="top" wrapText="1"/>
    </xf>
    <xf numFmtId="0" fontId="40" fillId="0" borderId="45" xfId="3901" applyFont="1" applyFill="1" applyBorder="1" applyAlignment="1">
      <alignment horizontal="center" vertical="top" wrapText="1"/>
    </xf>
    <xf numFmtId="0" fontId="10" fillId="0" borderId="0" xfId="7317" applyFont="1" applyAlignment="1">
      <alignment vertical="top" wrapText="1"/>
    </xf>
    <xf numFmtId="0" fontId="10" fillId="12" borderId="12" xfId="0" applyFont="1" applyFill="1" applyBorder="1" applyAlignment="1">
      <alignment horizontal="center" vertical="top" wrapText="1"/>
    </xf>
    <xf numFmtId="164" fontId="10" fillId="12" borderId="8" xfId="0" applyNumberFormat="1" applyFont="1" applyFill="1" applyBorder="1" applyAlignment="1">
      <alignment horizontal="left" vertical="top" wrapText="1"/>
    </xf>
    <xf numFmtId="181" fontId="10" fillId="12" borderId="45" xfId="0" quotePrefix="1" applyNumberFormat="1" applyFont="1" applyFill="1" applyBorder="1" applyAlignment="1">
      <alignment horizontal="center" vertical="top" wrapText="1"/>
    </xf>
    <xf numFmtId="181" fontId="10" fillId="12" borderId="8" xfId="0" applyNumberFormat="1" applyFont="1" applyFill="1" applyBorder="1" applyAlignment="1">
      <alignment horizontal="center" vertical="top" wrapText="1"/>
    </xf>
    <xf numFmtId="181" fontId="10" fillId="12" borderId="8" xfId="0" applyNumberFormat="1" applyFont="1" applyFill="1" applyBorder="1" applyAlignment="1">
      <alignment horizontal="left" vertical="top" wrapText="1"/>
    </xf>
    <xf numFmtId="9" fontId="10" fillId="12" borderId="8" xfId="193" applyFont="1" applyFill="1" applyBorder="1" applyAlignment="1">
      <alignment horizontal="center" vertical="top" wrapText="1"/>
    </xf>
    <xf numFmtId="9" fontId="10" fillId="12" borderId="45" xfId="193" applyFont="1" applyFill="1" applyBorder="1" applyAlignment="1">
      <alignment horizontal="center" vertical="top" wrapText="1"/>
    </xf>
    <xf numFmtId="164" fontId="10" fillId="12" borderId="43" xfId="0" applyNumberFormat="1" applyFont="1" applyFill="1" applyBorder="1" applyAlignment="1">
      <alignment horizontal="left" vertical="top" wrapText="1"/>
    </xf>
    <xf numFmtId="181" fontId="10" fillId="17" borderId="45" xfId="0" applyNumberFormat="1" applyFont="1" applyFill="1" applyBorder="1" applyAlignment="1">
      <alignment horizontal="left" vertical="top" wrapText="1"/>
    </xf>
    <xf numFmtId="0" fontId="40" fillId="9" borderId="45" xfId="3901" applyFont="1" applyFill="1" applyBorder="1" applyAlignment="1">
      <alignment horizontal="center" vertical="top" wrapText="1"/>
    </xf>
    <xf numFmtId="0" fontId="10" fillId="16" borderId="46" xfId="0" applyFont="1" applyFill="1" applyBorder="1" applyAlignment="1">
      <alignment horizontal="center" vertical="top" wrapText="1"/>
    </xf>
    <xf numFmtId="181" fontId="10" fillId="16" borderId="45" xfId="0" applyNumberFormat="1" applyFont="1" applyFill="1" applyBorder="1" applyAlignment="1">
      <alignment horizontal="center" vertical="top" wrapText="1"/>
    </xf>
    <xf numFmtId="9" fontId="10" fillId="16" borderId="45" xfId="193" applyFont="1" applyFill="1" applyBorder="1" applyAlignment="1">
      <alignment horizontal="center" vertical="top" wrapText="1"/>
    </xf>
    <xf numFmtId="164" fontId="10" fillId="16" borderId="43" xfId="0" applyNumberFormat="1" applyFont="1" applyFill="1" applyBorder="1" applyAlignment="1">
      <alignment horizontal="left" vertical="top" wrapText="1"/>
    </xf>
    <xf numFmtId="0" fontId="10" fillId="9" borderId="19" xfId="0" applyFont="1" applyFill="1" applyBorder="1" applyAlignment="1">
      <alignment horizontal="center" vertical="top" wrapText="1"/>
    </xf>
    <xf numFmtId="0" fontId="10" fillId="9" borderId="19" xfId="0" applyFont="1" applyFill="1" applyBorder="1" applyAlignment="1">
      <alignment vertical="top" wrapText="1"/>
    </xf>
    <xf numFmtId="164" fontId="10" fillId="9" borderId="19" xfId="0" applyNumberFormat="1" applyFont="1" applyFill="1" applyBorder="1" applyAlignment="1">
      <alignment horizontal="left" vertical="top" wrapText="1"/>
    </xf>
    <xf numFmtId="0" fontId="10" fillId="0" borderId="19" xfId="7393" applyFont="1" applyBorder="1" applyAlignment="1">
      <alignment horizontal="center" vertical="top"/>
    </xf>
    <xf numFmtId="0" fontId="40" fillId="9" borderId="19" xfId="3901" quotePrefix="1" applyFont="1" applyFill="1" applyBorder="1" applyAlignment="1">
      <alignment horizontal="center" vertical="top" wrapText="1"/>
    </xf>
    <xf numFmtId="0" fontId="10" fillId="0" borderId="0" xfId="7398" applyFont="1" applyAlignment="1">
      <alignment vertical="top" wrapText="1"/>
    </xf>
    <xf numFmtId="0" fontId="10" fillId="16" borderId="45" xfId="7398" applyFont="1" applyFill="1" applyBorder="1" applyAlignment="1">
      <alignment vertical="top" wrapText="1"/>
    </xf>
    <xf numFmtId="15" fontId="40" fillId="11" borderId="8" xfId="3901" applyNumberFormat="1" applyFont="1" applyFill="1" applyBorder="1" applyAlignment="1">
      <alignment horizontal="center" vertical="top" wrapText="1"/>
    </xf>
    <xf numFmtId="181" fontId="10" fillId="9" borderId="1" xfId="0" applyNumberFormat="1" applyFont="1" applyFill="1" applyBorder="1" applyAlignment="1">
      <alignment horizontal="center" vertical="top" wrapText="1"/>
    </xf>
    <xf numFmtId="0" fontId="78" fillId="11" borderId="8" xfId="3362" applyFont="1" applyFill="1" applyBorder="1" applyAlignment="1">
      <alignment horizontal="left" vertical="top" wrapText="1"/>
    </xf>
    <xf numFmtId="0" fontId="10" fillId="0" borderId="45" xfId="7417" applyFont="1" applyBorder="1" applyAlignment="1">
      <alignment horizontal="center" vertical="top" wrapText="1"/>
    </xf>
    <xf numFmtId="0" fontId="10" fillId="9" borderId="46" xfId="0" applyFont="1" applyFill="1" applyBorder="1" applyAlignment="1">
      <alignment horizontal="center" vertical="top" wrapText="1"/>
    </xf>
    <xf numFmtId="0" fontId="40" fillId="0" borderId="45" xfId="3901" applyFont="1" applyBorder="1" applyAlignment="1">
      <alignment horizontal="center" vertical="top" wrapText="1"/>
    </xf>
    <xf numFmtId="181" fontId="10" fillId="9" borderId="0" xfId="0" applyNumberFormat="1" applyFont="1" applyFill="1" applyBorder="1" applyAlignment="1">
      <alignment horizontal="center" vertical="top" wrapText="1"/>
    </xf>
    <xf numFmtId="0" fontId="10" fillId="0" borderId="0" xfId="7420" applyFont="1" applyAlignment="1">
      <alignment vertical="top" wrapText="1"/>
    </xf>
    <xf numFmtId="0" fontId="40" fillId="0" borderId="8" xfId="3901" applyFont="1" applyBorder="1" applyAlignment="1">
      <alignment horizontal="center" vertical="top" wrapText="1"/>
    </xf>
    <xf numFmtId="0" fontId="10" fillId="0" borderId="0" xfId="7421" applyFont="1" applyAlignment="1">
      <alignment vertical="top" wrapText="1"/>
    </xf>
    <xf numFmtId="0" fontId="10" fillId="10" borderId="12" xfId="0" applyFont="1" applyFill="1" applyBorder="1" applyAlignment="1">
      <alignment horizontal="center" vertical="top" wrapText="1"/>
    </xf>
    <xf numFmtId="164" fontId="10" fillId="10" borderId="8" xfId="0" applyNumberFormat="1" applyFont="1" applyFill="1" applyBorder="1" applyAlignment="1">
      <alignment horizontal="left" vertical="top" wrapText="1"/>
    </xf>
    <xf numFmtId="181" fontId="10" fillId="10" borderId="45" xfId="0" applyNumberFormat="1" applyFont="1" applyFill="1" applyBorder="1" applyAlignment="1">
      <alignment horizontal="center" vertical="top" wrapText="1"/>
    </xf>
    <xf numFmtId="0" fontId="40" fillId="10" borderId="8" xfId="3901" applyFont="1" applyFill="1" applyBorder="1" applyAlignment="1">
      <alignment horizontal="center" vertical="top" wrapText="1"/>
    </xf>
    <xf numFmtId="181" fontId="10" fillId="10" borderId="8" xfId="0" applyNumberFormat="1" applyFont="1" applyFill="1" applyBorder="1" applyAlignment="1">
      <alignment horizontal="center" vertical="top" wrapText="1"/>
    </xf>
    <xf numFmtId="9" fontId="10" fillId="10" borderId="8" xfId="193" applyFont="1" applyFill="1" applyBorder="1" applyAlignment="1">
      <alignment horizontal="center" vertical="top" wrapText="1"/>
    </xf>
    <xf numFmtId="9" fontId="10" fillId="10" borderId="45" xfId="193" applyFont="1" applyFill="1" applyBorder="1" applyAlignment="1">
      <alignment horizontal="center" vertical="top" wrapText="1"/>
    </xf>
    <xf numFmtId="164" fontId="10" fillId="10" borderId="43" xfId="0" applyNumberFormat="1" applyFont="1" applyFill="1" applyBorder="1" applyAlignment="1">
      <alignment horizontal="left" vertical="top" wrapText="1"/>
    </xf>
    <xf numFmtId="0" fontId="10" fillId="10" borderId="46" xfId="0" applyFont="1" applyFill="1" applyBorder="1" applyAlignment="1">
      <alignment horizontal="center" vertical="top" wrapText="1"/>
    </xf>
    <xf numFmtId="0" fontId="10" fillId="10" borderId="45" xfId="0" applyFont="1" applyFill="1" applyBorder="1" applyAlignment="1">
      <alignment vertical="top" wrapText="1"/>
    </xf>
    <xf numFmtId="0" fontId="40" fillId="10" borderId="45" xfId="3901" applyFont="1" applyFill="1" applyBorder="1" applyAlignment="1">
      <alignment horizontal="center" vertical="top" wrapText="1"/>
    </xf>
    <xf numFmtId="0" fontId="10" fillId="9" borderId="37" xfId="0" applyFont="1" applyFill="1" applyBorder="1" applyAlignment="1">
      <alignment horizontal="center" vertical="top" wrapText="1"/>
    </xf>
    <xf numFmtId="0" fontId="40" fillId="9" borderId="42" xfId="3901" applyFont="1" applyFill="1" applyBorder="1" applyAlignment="1">
      <alignment horizontal="center" vertical="top" wrapText="1"/>
    </xf>
    <xf numFmtId="37" fontId="10" fillId="9" borderId="44" xfId="7645" applyFont="1" applyFill="1" applyBorder="1" applyAlignment="1">
      <alignment vertical="top" wrapText="1"/>
    </xf>
    <xf numFmtId="164" fontId="10" fillId="9" borderId="42" xfId="0" applyNumberFormat="1" applyFont="1" applyFill="1" applyBorder="1" applyAlignment="1">
      <alignment horizontal="left" vertical="top" wrapText="1"/>
    </xf>
    <xf numFmtId="9" fontId="10" fillId="9" borderId="42" xfId="193" applyFont="1" applyFill="1" applyBorder="1" applyAlignment="1">
      <alignment horizontal="center" vertical="top" wrapText="1"/>
    </xf>
    <xf numFmtId="0" fontId="40" fillId="9" borderId="45" xfId="2249" applyFont="1" applyFill="1" applyBorder="1" applyAlignment="1">
      <alignment horizontal="center" vertical="top" wrapText="1"/>
    </xf>
    <xf numFmtId="37" fontId="10" fillId="16" borderId="44" xfId="7645" applyFont="1" applyFill="1" applyBorder="1" applyAlignment="1">
      <alignment vertical="top" wrapText="1"/>
    </xf>
    <xf numFmtId="0" fontId="11" fillId="9" borderId="12" xfId="0" applyFont="1" applyFill="1" applyBorder="1" applyAlignment="1">
      <alignment horizontal="center" vertical="top" wrapText="1"/>
    </xf>
    <xf numFmtId="0" fontId="11" fillId="9" borderId="8" xfId="0" applyFont="1" applyFill="1" applyBorder="1" applyAlignment="1">
      <alignment vertical="top" wrapText="1"/>
    </xf>
    <xf numFmtId="0" fontId="10" fillId="9" borderId="8" xfId="0" applyFont="1" applyFill="1" applyBorder="1" applyAlignment="1">
      <alignment horizontal="left" vertical="top" wrapText="1"/>
    </xf>
    <xf numFmtId="0" fontId="10" fillId="9" borderId="8" xfId="0" applyFont="1" applyFill="1" applyBorder="1" applyAlignment="1">
      <alignment vertical="top"/>
    </xf>
    <xf numFmtId="0" fontId="10" fillId="9" borderId="1" xfId="0" applyFont="1" applyFill="1" applyBorder="1" applyAlignment="1">
      <alignment vertical="center"/>
    </xf>
    <xf numFmtId="0" fontId="10" fillId="9" borderId="1" xfId="0" applyFont="1" applyFill="1" applyBorder="1" applyAlignment="1">
      <alignment vertical="top"/>
    </xf>
    <xf numFmtId="0" fontId="10" fillId="0" borderId="0" xfId="7422" applyFont="1" applyAlignment="1">
      <alignment vertical="top" wrapText="1"/>
    </xf>
    <xf numFmtId="181" fontId="10" fillId="9" borderId="43" xfId="0" quotePrefix="1" applyNumberFormat="1" applyFont="1" applyFill="1" applyBorder="1" applyAlignment="1">
      <alignment horizontal="center" vertical="top" wrapText="1"/>
    </xf>
    <xf numFmtId="0" fontId="40" fillId="0" borderId="42" xfId="3901" applyFont="1" applyBorder="1" applyAlignment="1">
      <alignment horizontal="center" vertical="top" wrapText="1"/>
    </xf>
    <xf numFmtId="181" fontId="10" fillId="9" borderId="42" xfId="0" applyNumberFormat="1" applyFont="1" applyFill="1" applyBorder="1" applyAlignment="1">
      <alignment horizontal="left" vertical="top" wrapText="1"/>
    </xf>
    <xf numFmtId="15" fontId="10" fillId="9" borderId="42" xfId="0" quotePrefix="1" applyNumberFormat="1" applyFont="1" applyFill="1" applyBorder="1" applyAlignment="1">
      <alignment horizontal="center" vertical="top" wrapText="1"/>
    </xf>
    <xf numFmtId="181" fontId="10" fillId="9" borderId="42" xfId="0" applyNumberFormat="1" applyFont="1" applyFill="1" applyBorder="1" applyAlignment="1">
      <alignment horizontal="center" vertical="top" wrapText="1"/>
    </xf>
    <xf numFmtId="0" fontId="10" fillId="9" borderId="38" xfId="0" applyFont="1" applyFill="1" applyBorder="1" applyAlignment="1">
      <alignment vertical="top"/>
    </xf>
    <xf numFmtId="181" fontId="10" fillId="9" borderId="0" xfId="0" quotePrefix="1" applyNumberFormat="1" applyFont="1" applyFill="1" applyBorder="1" applyAlignment="1">
      <alignment horizontal="center" vertical="top" wrapText="1"/>
    </xf>
    <xf numFmtId="0" fontId="10" fillId="0" borderId="42" xfId="7631" applyFont="1" applyBorder="1" applyAlignment="1">
      <alignment vertical="top" wrapText="1"/>
    </xf>
    <xf numFmtId="0" fontId="10" fillId="9" borderId="42" xfId="7631" applyFont="1" applyFill="1" applyBorder="1" applyAlignment="1">
      <alignment vertical="top" wrapText="1"/>
    </xf>
    <xf numFmtId="0" fontId="10" fillId="9" borderId="45" xfId="7405" applyFont="1" applyFill="1" applyBorder="1" applyAlignment="1">
      <alignment vertical="top" wrapText="1"/>
    </xf>
    <xf numFmtId="9" fontId="10" fillId="16" borderId="0" xfId="193" applyFont="1" applyFill="1" applyBorder="1" applyAlignment="1">
      <alignment horizontal="center" vertical="top" wrapText="1"/>
    </xf>
    <xf numFmtId="0" fontId="10" fillId="9" borderId="44" xfId="0" applyFont="1" applyFill="1" applyBorder="1" applyAlignment="1">
      <alignment vertical="top"/>
    </xf>
    <xf numFmtId="181" fontId="10" fillId="9" borderId="0" xfId="0" applyNumberFormat="1" applyFont="1" applyFill="1" applyAlignment="1">
      <alignment vertical="top"/>
    </xf>
    <xf numFmtId="179" fontId="10" fillId="10" borderId="8" xfId="0" applyNumberFormat="1" applyFont="1" applyFill="1" applyBorder="1" applyAlignment="1">
      <alignment horizontal="left" vertical="top" wrapText="1"/>
    </xf>
    <xf numFmtId="179" fontId="10" fillId="10" borderId="43" xfId="0" applyNumberFormat="1" applyFont="1" applyFill="1" applyBorder="1" applyAlignment="1">
      <alignment horizontal="left" vertical="top" wrapText="1"/>
    </xf>
    <xf numFmtId="0" fontId="10" fillId="0" borderId="0" xfId="0" applyFont="1" applyFill="1" applyAlignment="1">
      <alignment vertical="center"/>
    </xf>
    <xf numFmtId="0" fontId="10" fillId="0" borderId="58" xfId="0" applyFont="1" applyFill="1" applyBorder="1" applyAlignment="1">
      <alignment horizontal="center" vertical="top" wrapText="1"/>
    </xf>
    <xf numFmtId="0" fontId="10" fillId="0" borderId="41" xfId="0" applyFont="1" applyFill="1" applyBorder="1" applyAlignment="1">
      <alignment horizontal="center" vertical="top" wrapText="1"/>
    </xf>
    <xf numFmtId="0" fontId="10" fillId="0" borderId="41" xfId="0" applyFont="1" applyFill="1" applyBorder="1" applyAlignment="1">
      <alignment vertical="top" wrapText="1"/>
    </xf>
    <xf numFmtId="179" fontId="10" fillId="0" borderId="41" xfId="0" applyNumberFormat="1" applyFont="1" applyFill="1" applyBorder="1" applyAlignment="1">
      <alignment horizontal="left" vertical="top" wrapText="1"/>
    </xf>
    <xf numFmtId="0" fontId="10" fillId="0" borderId="45" xfId="0" applyFont="1" applyFill="1" applyBorder="1" applyAlignment="1">
      <alignment horizontal="center" vertical="top" wrapText="1"/>
    </xf>
    <xf numFmtId="181" fontId="10" fillId="0" borderId="19" xfId="0" applyNumberFormat="1" applyFont="1" applyFill="1" applyBorder="1" applyAlignment="1">
      <alignment horizontal="center" vertical="top" wrapText="1"/>
    </xf>
    <xf numFmtId="0" fontId="40" fillId="0" borderId="19" xfId="3901" applyFont="1" applyBorder="1" applyAlignment="1">
      <alignment horizontal="center" vertical="top" wrapText="1"/>
    </xf>
    <xf numFmtId="0" fontId="10" fillId="0" borderId="44" xfId="0" applyFont="1" applyFill="1" applyBorder="1" applyAlignment="1">
      <alignment vertical="center"/>
    </xf>
    <xf numFmtId="0" fontId="40" fillId="0" borderId="41" xfId="3901" applyFont="1" applyBorder="1" applyAlignment="1">
      <alignment horizontal="center" vertical="top" wrapText="1"/>
    </xf>
    <xf numFmtId="0" fontId="10" fillId="9" borderId="44" xfId="0" applyFont="1" applyFill="1" applyBorder="1" applyAlignment="1">
      <alignment vertical="center"/>
    </xf>
    <xf numFmtId="183" fontId="10" fillId="9" borderId="8" xfId="0" applyNumberFormat="1" applyFont="1" applyFill="1" applyBorder="1" applyAlignment="1">
      <alignment horizontal="left" vertical="top" wrapText="1"/>
    </xf>
    <xf numFmtId="0" fontId="10" fillId="0" borderId="0" xfId="7627" applyFont="1" applyAlignment="1">
      <alignment vertical="top" wrapText="1"/>
    </xf>
    <xf numFmtId="0" fontId="10" fillId="0" borderId="42" xfId="7639" applyFont="1" applyBorder="1" applyAlignment="1">
      <alignment vertical="top" wrapText="1"/>
    </xf>
    <xf numFmtId="0" fontId="10" fillId="0" borderId="45" xfId="7639" applyFont="1" applyBorder="1" applyAlignment="1">
      <alignment vertical="top" wrapText="1"/>
    </xf>
    <xf numFmtId="0" fontId="10" fillId="0" borderId="45" xfId="7641" applyFont="1" applyBorder="1" applyAlignment="1">
      <alignment vertical="top" wrapText="1"/>
    </xf>
    <xf numFmtId="183" fontId="10" fillId="16" borderId="45" xfId="0" applyNumberFormat="1" applyFont="1" applyFill="1" applyBorder="1" applyAlignment="1">
      <alignment horizontal="left" vertical="top" wrapText="1"/>
    </xf>
    <xf numFmtId="0" fontId="10" fillId="16" borderId="0" xfId="7641" applyFont="1" applyFill="1" applyAlignment="1">
      <alignment vertical="top" wrapText="1"/>
    </xf>
    <xf numFmtId="0" fontId="10" fillId="0" borderId="0" xfId="0" applyFont="1" applyAlignment="1">
      <alignment vertical="top" wrapText="1"/>
    </xf>
    <xf numFmtId="0" fontId="10" fillId="0" borderId="42" xfId="7632" applyFont="1" applyBorder="1" applyAlignment="1">
      <alignment vertical="top" wrapText="1"/>
    </xf>
    <xf numFmtId="0" fontId="10" fillId="0" borderId="42" xfId="7633" applyFont="1" applyBorder="1" applyAlignment="1">
      <alignment vertical="top" wrapText="1"/>
    </xf>
    <xf numFmtId="0" fontId="10" fillId="0" borderId="0" xfId="7632" applyFont="1" applyAlignment="1">
      <alignment vertical="top" wrapText="1"/>
    </xf>
    <xf numFmtId="181" fontId="10" fillId="9" borderId="19" xfId="0" applyNumberFormat="1" applyFont="1" applyFill="1" applyBorder="1" applyAlignment="1">
      <alignment horizontal="center" vertical="top" wrapText="1"/>
    </xf>
    <xf numFmtId="0" fontId="10" fillId="0" borderId="0" xfId="7633" quotePrefix="1" applyFont="1" applyAlignment="1">
      <alignment vertical="top" wrapText="1"/>
    </xf>
    <xf numFmtId="0" fontId="10" fillId="9" borderId="0" xfId="0" applyFont="1" applyFill="1" applyBorder="1" applyAlignment="1">
      <alignment vertical="top" wrapText="1"/>
    </xf>
    <xf numFmtId="0" fontId="10" fillId="9" borderId="8" xfId="0" applyNumberFormat="1" applyFont="1" applyFill="1" applyBorder="1" applyAlignment="1" applyProtection="1">
      <alignment vertical="top" wrapText="1"/>
      <protection locked="0"/>
    </xf>
    <xf numFmtId="0" fontId="10" fillId="9" borderId="13" xfId="0" applyFont="1" applyFill="1" applyBorder="1" applyAlignment="1">
      <alignment horizontal="center" vertical="top" wrapText="1"/>
    </xf>
    <xf numFmtId="0" fontId="10" fillId="9" borderId="14" xfId="0" applyFont="1" applyFill="1" applyBorder="1" applyAlignment="1">
      <alignment horizontal="center" vertical="top" wrapText="1"/>
    </xf>
    <xf numFmtId="0" fontId="10" fillId="9" borderId="14" xfId="0" applyFont="1" applyFill="1" applyBorder="1" applyAlignment="1">
      <alignment vertical="top" wrapText="1"/>
    </xf>
    <xf numFmtId="164" fontId="10" fillId="9" borderId="14" xfId="0" applyNumberFormat="1" applyFont="1" applyFill="1" applyBorder="1" applyAlignment="1">
      <alignment horizontal="left" vertical="top" wrapText="1"/>
    </xf>
    <xf numFmtId="0" fontId="10" fillId="9" borderId="14" xfId="0" quotePrefix="1" applyFont="1" applyFill="1" applyBorder="1" applyAlignment="1">
      <alignment horizontal="center" vertical="top" wrapText="1"/>
    </xf>
    <xf numFmtId="181" fontId="10" fillId="9" borderId="47" xfId="0" quotePrefix="1" applyNumberFormat="1" applyFont="1" applyFill="1" applyBorder="1" applyAlignment="1">
      <alignment horizontal="center" vertical="top" wrapText="1"/>
    </xf>
    <xf numFmtId="181" fontId="10" fillId="9" borderId="14" xfId="0" applyNumberFormat="1" applyFont="1" applyFill="1" applyBorder="1" applyAlignment="1">
      <alignment horizontal="left" vertical="top" wrapText="1"/>
    </xf>
    <xf numFmtId="164" fontId="10" fillId="9" borderId="59" xfId="0" applyNumberFormat="1" applyFont="1" applyFill="1" applyBorder="1" applyAlignment="1">
      <alignment horizontal="left" vertical="top" wrapText="1"/>
    </xf>
    <xf numFmtId="0" fontId="10" fillId="9" borderId="0" xfId="0" applyFont="1" applyFill="1"/>
    <xf numFmtId="0" fontId="10" fillId="9" borderId="0" xfId="0" applyFont="1" applyFill="1" applyAlignment="1">
      <alignment vertical="top"/>
    </xf>
    <xf numFmtId="0" fontId="10" fillId="9" borderId="0" xfId="0" applyFont="1" applyFill="1" applyAlignment="1">
      <alignment horizontal="left" vertical="top"/>
    </xf>
    <xf numFmtId="181" fontId="10" fillId="9" borderId="0" xfId="0" applyNumberFormat="1" applyFont="1" applyFill="1" applyAlignment="1">
      <alignment horizontal="left" vertical="top"/>
    </xf>
    <xf numFmtId="9" fontId="10" fillId="9" borderId="0" xfId="193" applyFont="1" applyFill="1" applyAlignment="1">
      <alignment vertical="top"/>
    </xf>
    <xf numFmtId="181" fontId="86" fillId="0" borderId="45" xfId="37757" applyNumberFormat="1" applyFont="1" applyBorder="1" applyAlignment="1">
      <alignment vertical="center"/>
    </xf>
    <xf numFmtId="0" fontId="42" fillId="10" borderId="0" xfId="0" applyFont="1" applyFill="1" applyAlignment="1">
      <alignment vertical="top" wrapText="1"/>
    </xf>
    <xf numFmtId="15" fontId="10" fillId="10" borderId="8" xfId="0" quotePrefix="1" applyNumberFormat="1" applyFont="1" applyFill="1" applyBorder="1" applyAlignment="1">
      <alignment horizontal="center" vertical="top" wrapText="1"/>
    </xf>
    <xf numFmtId="181" fontId="10" fillId="10" borderId="45" xfId="0" quotePrefix="1" applyNumberFormat="1" applyFont="1" applyFill="1" applyBorder="1" applyAlignment="1">
      <alignment horizontal="center" vertical="top" wrapText="1"/>
    </xf>
    <xf numFmtId="0" fontId="41" fillId="10" borderId="45" xfId="117" applyFont="1" applyFill="1" applyBorder="1" applyAlignment="1">
      <alignment vertical="top" wrapText="1"/>
    </xf>
    <xf numFmtId="49" fontId="41" fillId="10" borderId="45" xfId="117" applyNumberFormat="1" applyFont="1" applyFill="1" applyBorder="1" applyAlignment="1">
      <alignment horizontal="center" vertical="top" wrapText="1"/>
    </xf>
    <xf numFmtId="0" fontId="10" fillId="10" borderId="45" xfId="0" quotePrefix="1" applyFont="1" applyFill="1" applyBorder="1" applyAlignment="1">
      <alignment horizontal="center" vertical="top" wrapText="1"/>
    </xf>
    <xf numFmtId="181" fontId="41" fillId="10" borderId="45" xfId="117" applyNumberFormat="1" applyFont="1" applyFill="1" applyBorder="1" applyAlignment="1">
      <alignment horizontal="center" vertical="top" wrapText="1"/>
    </xf>
    <xf numFmtId="9" fontId="41" fillId="10" borderId="45" xfId="193" applyFont="1" applyFill="1" applyBorder="1" applyAlignment="1">
      <alignment horizontal="center" vertical="top" wrapText="1"/>
    </xf>
    <xf numFmtId="15" fontId="10" fillId="9" borderId="45" xfId="0" applyNumberFormat="1" applyFont="1" applyFill="1" applyBorder="1" applyAlignment="1">
      <alignment vertical="top" wrapText="1"/>
    </xf>
    <xf numFmtId="15" fontId="40" fillId="9" borderId="45" xfId="3901" applyNumberFormat="1" applyFont="1" applyFill="1" applyBorder="1" applyAlignment="1">
      <alignment horizontal="center" vertical="top" wrapText="1"/>
    </xf>
    <xf numFmtId="164" fontId="10" fillId="9" borderId="45" xfId="0" quotePrefix="1" applyNumberFormat="1" applyFont="1" applyFill="1" applyBorder="1" applyAlignment="1">
      <alignment horizontal="left" vertical="top" wrapText="1"/>
    </xf>
    <xf numFmtId="0" fontId="54" fillId="9" borderId="8" xfId="3901" applyFill="1" applyBorder="1" applyAlignment="1">
      <alignment horizontal="center" vertical="top" wrapText="1"/>
    </xf>
    <xf numFmtId="0" fontId="54" fillId="9" borderId="42" xfId="3901" applyFill="1" applyBorder="1" applyAlignment="1">
      <alignment horizontal="center" vertical="top" wrapText="1"/>
    </xf>
    <xf numFmtId="0" fontId="10" fillId="10" borderId="45" xfId="115" applyFont="1" applyFill="1" applyBorder="1" applyAlignment="1">
      <alignment vertical="top" wrapText="1"/>
    </xf>
    <xf numFmtId="181" fontId="10" fillId="10" borderId="8" xfId="1302" applyNumberFormat="1" applyFont="1" applyFill="1" applyBorder="1" applyAlignment="1">
      <alignment horizontal="left" vertical="top"/>
    </xf>
    <xf numFmtId="0" fontId="10" fillId="10" borderId="8" xfId="7386" applyFont="1" applyFill="1" applyBorder="1" applyAlignment="1">
      <alignment vertical="top" wrapText="1"/>
    </xf>
    <xf numFmtId="0" fontId="10" fillId="10" borderId="0" xfId="0" applyFont="1" applyFill="1" applyBorder="1" applyAlignment="1">
      <alignment vertical="top" wrapText="1"/>
    </xf>
    <xf numFmtId="184" fontId="41" fillId="10" borderId="45" xfId="10064" applyNumberFormat="1" applyFont="1" applyFill="1" applyBorder="1" applyAlignment="1">
      <alignment vertical="top"/>
    </xf>
    <xf numFmtId="184" fontId="10" fillId="10" borderId="45" xfId="0" applyNumberFormat="1" applyFont="1" applyFill="1" applyBorder="1" applyAlignment="1">
      <alignment horizontal="left" vertical="top" wrapText="1"/>
    </xf>
    <xf numFmtId="49" fontId="10" fillId="10" borderId="45" xfId="0" applyNumberFormat="1" applyFont="1" applyFill="1" applyBorder="1" applyAlignment="1">
      <alignment horizontal="left" vertical="top" wrapText="1"/>
    </xf>
    <xf numFmtId="0" fontId="10" fillId="0" borderId="45" xfId="7631" applyFont="1" applyBorder="1" applyAlignment="1">
      <alignment vertical="top" wrapText="1"/>
    </xf>
    <xf numFmtId="0" fontId="35" fillId="17" borderId="57" xfId="115" applyFont="1" applyFill="1" applyBorder="1" applyAlignment="1">
      <alignment vertical="top"/>
    </xf>
    <xf numFmtId="0" fontId="11" fillId="9" borderId="0"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35" fillId="9" borderId="0" xfId="0" applyFont="1" applyFill="1" applyBorder="1" applyAlignment="1">
      <alignment vertical="top" wrapText="1"/>
    </xf>
    <xf numFmtId="0" fontId="35" fillId="9" borderId="0" xfId="0" applyFont="1" applyFill="1" applyBorder="1" applyAlignment="1">
      <alignment vertical="center" wrapText="1"/>
    </xf>
    <xf numFmtId="43" fontId="35" fillId="9" borderId="0" xfId="8" applyFont="1" applyFill="1" applyBorder="1" applyAlignment="1">
      <alignment vertical="center" wrapText="1"/>
    </xf>
    <xf numFmtId="43" fontId="35" fillId="9" borderId="0" xfId="8" applyFont="1" applyFill="1" applyBorder="1" applyAlignment="1">
      <alignment vertical="top" wrapText="1"/>
    </xf>
    <xf numFmtId="0" fontId="10" fillId="9" borderId="0" xfId="0" applyFont="1" applyFill="1" applyBorder="1" applyAlignment="1">
      <alignment vertical="center" wrapText="1"/>
    </xf>
    <xf numFmtId="0" fontId="10" fillId="0" borderId="0" xfId="0" applyFont="1" applyFill="1" applyBorder="1" applyAlignment="1">
      <alignment vertical="center" wrapText="1"/>
    </xf>
    <xf numFmtId="0" fontId="10" fillId="9" borderId="44" xfId="0" applyFont="1" applyFill="1" applyBorder="1" applyAlignment="1">
      <alignment vertical="top" wrapText="1"/>
    </xf>
    <xf numFmtId="43" fontId="35" fillId="9" borderId="61" xfId="8" applyFont="1" applyFill="1" applyBorder="1" applyAlignment="1">
      <alignment vertical="center" wrapText="1"/>
    </xf>
    <xf numFmtId="0" fontId="10" fillId="9" borderId="57" xfId="0" applyFont="1" applyFill="1" applyBorder="1" applyAlignment="1">
      <alignment horizontal="center" vertical="center"/>
    </xf>
    <xf numFmtId="0" fontId="35" fillId="9" borderId="57" xfId="0" applyFont="1" applyFill="1" applyBorder="1" applyAlignment="1">
      <alignment vertical="top"/>
    </xf>
    <xf numFmtId="0" fontId="35" fillId="17" borderId="57" xfId="0" applyFont="1" applyFill="1" applyBorder="1" applyAlignment="1">
      <alignment vertical="top"/>
    </xf>
    <xf numFmtId="0" fontId="35" fillId="0" borderId="45" xfId="115" applyFont="1" applyFill="1" applyBorder="1" applyAlignment="1">
      <alignment vertical="top"/>
    </xf>
    <xf numFmtId="0" fontId="35" fillId="0" borderId="57" xfId="115" applyFont="1" applyFill="1" applyBorder="1" applyAlignment="1">
      <alignment vertical="top"/>
    </xf>
    <xf numFmtId="0" fontId="35" fillId="17" borderId="45" xfId="115" applyFont="1" applyFill="1" applyBorder="1" applyAlignment="1">
      <alignment vertical="top"/>
    </xf>
    <xf numFmtId="0" fontId="35" fillId="12" borderId="57" xfId="0" applyFont="1" applyFill="1" applyBorder="1" applyAlignment="1">
      <alignment vertical="top"/>
    </xf>
    <xf numFmtId="0" fontId="35" fillId="10" borderId="57" xfId="0" applyFont="1" applyFill="1" applyBorder="1" applyAlignment="1">
      <alignment vertical="top"/>
    </xf>
    <xf numFmtId="0" fontId="35" fillId="9" borderId="57" xfId="115" applyFont="1" applyFill="1" applyBorder="1" applyAlignment="1">
      <alignment vertical="top"/>
    </xf>
    <xf numFmtId="0" fontId="35" fillId="9" borderId="57" xfId="0" applyFont="1" applyFill="1" applyBorder="1" applyAlignment="1">
      <alignment vertical="center"/>
    </xf>
    <xf numFmtId="0" fontId="35" fillId="16" borderId="57" xfId="0" applyFont="1" applyFill="1" applyBorder="1" applyAlignment="1">
      <alignment vertical="center"/>
    </xf>
    <xf numFmtId="0" fontId="35" fillId="0" borderId="45" xfId="115" applyFont="1" applyBorder="1" applyAlignment="1">
      <alignment vertical="center"/>
    </xf>
    <xf numFmtId="0" fontId="35" fillId="0" borderId="57" xfId="115" applyFont="1" applyBorder="1" applyAlignment="1">
      <alignment vertical="center"/>
    </xf>
    <xf numFmtId="43" fontId="35" fillId="9" borderId="57" xfId="8" applyFont="1" applyFill="1" applyBorder="1" applyAlignment="1">
      <alignment vertical="top" wrapText="1"/>
    </xf>
    <xf numFmtId="43" fontId="35" fillId="0" borderId="57" xfId="700" applyFont="1" applyBorder="1" applyAlignment="1">
      <alignment vertical="center"/>
    </xf>
    <xf numFmtId="0" fontId="10" fillId="0" borderId="45" xfId="7405" applyFont="1" applyBorder="1" applyAlignment="1">
      <alignment vertical="top" wrapText="1"/>
    </xf>
    <xf numFmtId="43" fontId="35" fillId="10" borderId="57" xfId="8" applyFont="1" applyFill="1" applyBorder="1" applyAlignment="1">
      <alignment vertical="top" wrapText="1"/>
    </xf>
    <xf numFmtId="43" fontId="35" fillId="16" borderId="57" xfId="8" applyFont="1" applyFill="1" applyBorder="1" applyAlignment="1">
      <alignment vertical="top" wrapText="1"/>
    </xf>
    <xf numFmtId="0" fontId="35" fillId="9" borderId="57" xfId="0" applyFont="1" applyFill="1" applyBorder="1" applyAlignment="1">
      <alignment vertical="top" wrapText="1"/>
    </xf>
    <xf numFmtId="0" fontId="35" fillId="16" borderId="57" xfId="115" applyFont="1" applyFill="1" applyBorder="1" applyAlignment="1">
      <alignment vertical="top"/>
    </xf>
    <xf numFmtId="43" fontId="35" fillId="9" borderId="57" xfId="8" applyFont="1" applyFill="1" applyBorder="1" applyAlignment="1">
      <alignment vertical="top"/>
    </xf>
    <xf numFmtId="43" fontId="35" fillId="10" borderId="57" xfId="8" applyFont="1" applyFill="1" applyBorder="1" applyAlignment="1">
      <alignment vertical="top"/>
    </xf>
    <xf numFmtId="43" fontId="35" fillId="9" borderId="57" xfId="8" applyFont="1" applyFill="1" applyBorder="1" applyAlignment="1">
      <alignment vertical="center"/>
    </xf>
    <xf numFmtId="43" fontId="35" fillId="16" borderId="57" xfId="8" applyFont="1" applyFill="1" applyBorder="1" applyAlignment="1">
      <alignment vertical="center"/>
    </xf>
    <xf numFmtId="0" fontId="10" fillId="12" borderId="57" xfId="0" applyFont="1" applyFill="1" applyBorder="1" applyAlignment="1">
      <alignment vertical="center"/>
    </xf>
    <xf numFmtId="0" fontId="10" fillId="9" borderId="57" xfId="0" applyFont="1" applyFill="1" applyBorder="1" applyAlignment="1">
      <alignment vertical="top" wrapText="1"/>
    </xf>
    <xf numFmtId="0" fontId="10" fillId="9" borderId="45" xfId="115" applyFont="1" applyFill="1" applyBorder="1" applyAlignment="1">
      <alignment vertical="top"/>
    </xf>
    <xf numFmtId="0" fontId="10" fillId="9" borderId="57" xfId="115" applyFont="1" applyFill="1" applyBorder="1" applyAlignment="1">
      <alignment vertical="top"/>
    </xf>
    <xf numFmtId="0" fontId="10" fillId="16" borderId="45" xfId="7405" applyFont="1" applyFill="1" applyBorder="1" applyAlignment="1">
      <alignment vertical="top" wrapText="1"/>
    </xf>
    <xf numFmtId="0" fontId="10" fillId="16" borderId="57" xfId="0" applyFont="1" applyFill="1" applyBorder="1" applyAlignment="1">
      <alignment vertical="top" wrapText="1"/>
    </xf>
    <xf numFmtId="0" fontId="10" fillId="10" borderId="57" xfId="0" applyFont="1" applyFill="1" applyBorder="1" applyAlignment="1">
      <alignment vertical="top" wrapText="1"/>
    </xf>
    <xf numFmtId="0" fontId="10" fillId="0" borderId="57" xfId="0" applyFont="1" applyFill="1" applyBorder="1" applyAlignment="1">
      <alignment vertical="top" wrapText="1"/>
    </xf>
    <xf numFmtId="43" fontId="35" fillId="9" borderId="57" xfId="700" applyFont="1" applyFill="1" applyBorder="1" applyAlignment="1">
      <alignment vertical="center"/>
    </xf>
    <xf numFmtId="43" fontId="35" fillId="9" borderId="57" xfId="8" applyFont="1" applyFill="1" applyBorder="1" applyAlignment="1">
      <alignment vertical="center" wrapText="1"/>
    </xf>
    <xf numFmtId="43" fontId="35" fillId="16" borderId="57" xfId="8" applyFont="1" applyFill="1" applyBorder="1" applyAlignment="1">
      <alignment vertical="center" wrapText="1"/>
    </xf>
    <xf numFmtId="0" fontId="10" fillId="0" borderId="57" xfId="115" applyFont="1" applyFill="1" applyBorder="1" applyAlignment="1">
      <alignment vertical="top"/>
    </xf>
    <xf numFmtId="0" fontId="10" fillId="16" borderId="45" xfId="115" applyFont="1" applyFill="1" applyBorder="1" applyAlignment="1">
      <alignment vertical="top"/>
    </xf>
    <xf numFmtId="0" fontId="10" fillId="16" borderId="57" xfId="115" applyFont="1" applyFill="1" applyBorder="1" applyAlignment="1">
      <alignment vertical="top"/>
    </xf>
    <xf numFmtId="0" fontId="10" fillId="9" borderId="57" xfId="0" applyFont="1" applyFill="1" applyBorder="1" applyAlignment="1">
      <alignment vertical="center"/>
    </xf>
    <xf numFmtId="0" fontId="10" fillId="0" borderId="45" xfId="115" applyFont="1" applyBorder="1" applyAlignment="1">
      <alignment vertical="center"/>
    </xf>
    <xf numFmtId="0" fontId="10" fillId="0" borderId="57" xfId="115" applyFont="1" applyBorder="1" applyAlignment="1">
      <alignment vertical="center"/>
    </xf>
    <xf numFmtId="0" fontId="10" fillId="10" borderId="57" xfId="0" applyFont="1" applyFill="1" applyBorder="1" applyAlignment="1">
      <alignment vertical="center"/>
    </xf>
    <xf numFmtId="0" fontId="10" fillId="16" borderId="45" xfId="115" applyFont="1" applyFill="1" applyBorder="1" applyAlignment="1">
      <alignment vertical="center"/>
    </xf>
    <xf numFmtId="0" fontId="10" fillId="16" borderId="57" xfId="115" applyFont="1" applyFill="1" applyBorder="1" applyAlignment="1">
      <alignment vertical="center"/>
    </xf>
    <xf numFmtId="43" fontId="35" fillId="10" borderId="57" xfId="8" applyFont="1" applyFill="1" applyBorder="1" applyAlignment="1">
      <alignment vertical="center"/>
    </xf>
    <xf numFmtId="0" fontId="11" fillId="9" borderId="29" xfId="0" applyFont="1" applyFill="1" applyBorder="1" applyAlignment="1">
      <alignment horizontal="center" vertical="center"/>
    </xf>
    <xf numFmtId="0" fontId="11" fillId="9" borderId="30" xfId="0" applyFont="1" applyFill="1" applyBorder="1" applyAlignment="1">
      <alignment horizontal="center" vertical="center"/>
    </xf>
    <xf numFmtId="0" fontId="11" fillId="9" borderId="31" xfId="0" applyFont="1" applyFill="1" applyBorder="1" applyAlignment="1">
      <alignment horizontal="center" vertical="center"/>
    </xf>
    <xf numFmtId="0" fontId="11" fillId="9" borderId="62" xfId="0" applyFont="1" applyFill="1" applyBorder="1" applyAlignment="1">
      <alignment horizontal="center" vertical="center"/>
    </xf>
    <xf numFmtId="0" fontId="11" fillId="9" borderId="57"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32" xfId="0" applyFont="1" applyFill="1" applyBorder="1" applyAlignment="1">
      <alignment horizontal="center" vertical="center"/>
    </xf>
    <xf numFmtId="0" fontId="11" fillId="9" borderId="24" xfId="0" applyFont="1" applyFill="1" applyBorder="1" applyAlignment="1">
      <alignment horizontal="center" vertical="center"/>
    </xf>
    <xf numFmtId="0" fontId="11" fillId="9" borderId="6" xfId="0" applyFont="1" applyFill="1" applyBorder="1" applyAlignment="1">
      <alignment horizontal="center" vertical="top" wrapText="1"/>
    </xf>
    <xf numFmtId="0" fontId="11" fillId="9" borderId="18" xfId="0" applyFont="1" applyFill="1" applyBorder="1" applyAlignment="1">
      <alignment horizontal="center" vertical="top" wrapText="1"/>
    </xf>
    <xf numFmtId="0" fontId="11" fillId="9" borderId="19" xfId="0" applyFont="1" applyFill="1" applyBorder="1" applyAlignment="1">
      <alignment horizontal="center" vertical="top" wrapText="1"/>
    </xf>
    <xf numFmtId="0" fontId="11" fillId="9" borderId="48" xfId="0" applyFont="1" applyFill="1" applyBorder="1" applyAlignment="1">
      <alignment horizontal="center" vertical="top" wrapText="1"/>
    </xf>
    <xf numFmtId="0" fontId="11" fillId="9" borderId="27" xfId="0" applyFont="1" applyFill="1" applyBorder="1" applyAlignment="1">
      <alignment horizontal="center" vertical="top" wrapText="1"/>
    </xf>
    <xf numFmtId="0" fontId="11" fillId="9" borderId="17" xfId="0" applyFont="1" applyFill="1" applyBorder="1" applyAlignment="1">
      <alignment horizontal="center" vertical="top" wrapText="1"/>
    </xf>
    <xf numFmtId="0" fontId="11" fillId="9" borderId="63" xfId="0" applyFont="1" applyFill="1" applyBorder="1" applyAlignment="1">
      <alignment horizontal="center" vertical="center"/>
    </xf>
    <xf numFmtId="0" fontId="11" fillId="9" borderId="45" xfId="0" applyFont="1" applyFill="1" applyBorder="1" applyAlignment="1">
      <alignment horizontal="center" vertical="center"/>
    </xf>
    <xf numFmtId="0" fontId="11" fillId="9" borderId="6" xfId="0" applyFont="1" applyFill="1" applyBorder="1" applyAlignment="1">
      <alignment horizontal="center" vertical="top"/>
    </xf>
    <xf numFmtId="0" fontId="11" fillId="9" borderId="18" xfId="0" applyFont="1" applyFill="1" applyBorder="1" applyAlignment="1">
      <alignment horizontal="center" vertical="top"/>
    </xf>
    <xf numFmtId="0" fontId="11" fillId="9" borderId="19" xfId="0" applyFont="1" applyFill="1" applyBorder="1" applyAlignment="1">
      <alignment horizontal="center" vertical="top"/>
    </xf>
    <xf numFmtId="0" fontId="11" fillId="9" borderId="0" xfId="0" quotePrefix="1" applyFont="1" applyFill="1" applyAlignment="1">
      <alignment horizontal="left" vertical="center" wrapText="1"/>
    </xf>
    <xf numFmtId="0" fontId="11" fillId="9" borderId="0" xfId="0" applyFont="1" applyFill="1" applyAlignment="1">
      <alignment horizontal="left" vertical="center" wrapText="1"/>
    </xf>
    <xf numFmtId="9" fontId="11" fillId="9" borderId="48" xfId="193" applyFont="1" applyFill="1" applyBorder="1" applyAlignment="1">
      <alignment horizontal="center" vertical="top" wrapText="1"/>
    </xf>
    <xf numFmtId="9" fontId="11" fillId="9" borderId="49" xfId="193" applyFont="1" applyFill="1" applyBorder="1" applyAlignment="1">
      <alignment horizontal="center" vertical="top" wrapText="1"/>
    </xf>
    <xf numFmtId="9" fontId="11" fillId="9" borderId="27" xfId="193" applyFont="1" applyFill="1" applyBorder="1" applyAlignment="1">
      <alignment horizontal="center" vertical="top" wrapText="1"/>
    </xf>
    <xf numFmtId="9" fontId="11" fillId="9" borderId="35" xfId="193" applyFont="1" applyFill="1" applyBorder="1" applyAlignment="1">
      <alignment horizontal="center" vertical="top" wrapText="1"/>
    </xf>
    <xf numFmtId="9" fontId="11" fillId="9" borderId="17" xfId="193" applyFont="1" applyFill="1" applyBorder="1" applyAlignment="1">
      <alignment horizontal="center" vertical="top" wrapText="1"/>
    </xf>
    <xf numFmtId="9" fontId="11" fillId="9" borderId="11" xfId="193" applyFont="1" applyFill="1" applyBorder="1" applyAlignment="1">
      <alignment horizontal="center" vertical="top" wrapText="1"/>
    </xf>
    <xf numFmtId="0" fontId="11" fillId="9" borderId="15" xfId="0" applyFont="1" applyFill="1" applyBorder="1" applyAlignment="1">
      <alignment horizontal="center" vertical="top" wrapText="1"/>
    </xf>
    <xf numFmtId="0" fontId="11" fillId="9" borderId="45" xfId="0" applyFont="1" applyFill="1" applyBorder="1" applyAlignment="1">
      <alignment horizontal="center" vertical="top" wrapText="1"/>
    </xf>
    <xf numFmtId="181" fontId="11" fillId="9" borderId="45" xfId="0" applyNumberFormat="1" applyFont="1" applyFill="1" applyBorder="1" applyAlignment="1">
      <alignment horizontal="center" vertical="top" wrapText="1"/>
    </xf>
    <xf numFmtId="181" fontId="11" fillId="9" borderId="16" xfId="0" applyNumberFormat="1" applyFont="1" applyFill="1" applyBorder="1" applyAlignment="1">
      <alignment horizontal="center" vertical="top" wrapText="1"/>
    </xf>
    <xf numFmtId="181" fontId="11" fillId="9" borderId="35" xfId="0" applyNumberFormat="1" applyFont="1" applyFill="1" applyBorder="1" applyAlignment="1">
      <alignment horizontal="center" vertical="top" wrapText="1"/>
    </xf>
    <xf numFmtId="181" fontId="11" fillId="9" borderId="11" xfId="0" applyNumberFormat="1" applyFont="1" applyFill="1" applyBorder="1" applyAlignment="1">
      <alignment horizontal="center" vertical="top" wrapText="1"/>
    </xf>
    <xf numFmtId="0" fontId="11" fillId="9" borderId="28" xfId="0" applyFont="1" applyFill="1" applyBorder="1" applyAlignment="1">
      <alignment horizontal="center" vertical="top" wrapText="1"/>
    </xf>
    <xf numFmtId="0" fontId="10" fillId="9" borderId="27" xfId="0" applyFont="1" applyFill="1" applyBorder="1" applyAlignment="1">
      <alignment horizontal="center" vertical="top" wrapText="1"/>
    </xf>
    <xf numFmtId="0" fontId="10" fillId="9" borderId="19" xfId="0" applyFont="1" applyFill="1" applyBorder="1" applyAlignment="1">
      <alignment horizontal="center" vertical="top" wrapText="1"/>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1" fillId="9" borderId="11" xfId="0" applyFont="1" applyFill="1" applyBorder="1" applyAlignment="1">
      <alignment horizontal="center" vertical="center" wrapText="1"/>
    </xf>
    <xf numFmtId="0" fontId="11" fillId="9" borderId="20" xfId="0" applyFont="1" applyFill="1" applyBorder="1" applyAlignment="1">
      <alignment horizontal="center" vertical="top"/>
    </xf>
    <xf numFmtId="0" fontId="11" fillId="9" borderId="21" xfId="0" applyFont="1" applyFill="1" applyBorder="1" applyAlignment="1">
      <alignment horizontal="center" vertical="top"/>
    </xf>
    <xf numFmtId="0" fontId="11" fillId="9" borderId="22" xfId="0" applyFont="1" applyFill="1" applyBorder="1" applyAlignment="1">
      <alignment horizontal="center" vertical="top"/>
    </xf>
    <xf numFmtId="0" fontId="10" fillId="17" borderId="43" xfId="115" applyFont="1" applyFill="1" applyBorder="1" applyAlignment="1">
      <alignment horizontal="center" vertical="top" wrapText="1"/>
    </xf>
    <xf numFmtId="0" fontId="10" fillId="17" borderId="40" xfId="115" applyFont="1" applyFill="1" applyBorder="1" applyAlignment="1">
      <alignment horizontal="center" vertical="top" wrapText="1"/>
    </xf>
    <xf numFmtId="0" fontId="10" fillId="17" borderId="44" xfId="115" applyFont="1" applyFill="1" applyBorder="1" applyAlignment="1">
      <alignment horizontal="center" vertical="top" wrapText="1"/>
    </xf>
    <xf numFmtId="0" fontId="10" fillId="17" borderId="43" xfId="0" applyFont="1" applyFill="1" applyBorder="1" applyAlignment="1">
      <alignment horizontal="center" vertical="top" wrapText="1"/>
    </xf>
    <xf numFmtId="0" fontId="10" fillId="17" borderId="40" xfId="0" applyFont="1" applyFill="1" applyBorder="1" applyAlignment="1">
      <alignment horizontal="center" vertical="top" wrapText="1"/>
    </xf>
    <xf numFmtId="0" fontId="10" fillId="17" borderId="44" xfId="0" applyFont="1" applyFill="1" applyBorder="1" applyAlignment="1">
      <alignment horizontal="center" vertical="top" wrapText="1"/>
    </xf>
    <xf numFmtId="0" fontId="10" fillId="16" borderId="45" xfId="0" applyFont="1" applyFill="1" applyBorder="1" applyAlignment="1">
      <alignment horizontal="center" vertical="top" wrapText="1"/>
    </xf>
    <xf numFmtId="181" fontId="11" fillId="9" borderId="23" xfId="0" applyNumberFormat="1" applyFont="1" applyFill="1" applyBorder="1" applyAlignment="1">
      <alignment horizontal="center" vertical="center"/>
    </xf>
    <xf numFmtId="181" fontId="11" fillId="9" borderId="24" xfId="0" applyNumberFormat="1" applyFont="1" applyFill="1" applyBorder="1" applyAlignment="1">
      <alignment horizontal="center" vertical="center"/>
    </xf>
    <xf numFmtId="0" fontId="10" fillId="16" borderId="17" xfId="0" applyFont="1" applyFill="1" applyBorder="1" applyAlignment="1">
      <alignment horizontal="center" vertical="top" wrapText="1"/>
    </xf>
    <xf numFmtId="0" fontId="10" fillId="16" borderId="61" xfId="0" applyFont="1" applyFill="1" applyBorder="1" applyAlignment="1">
      <alignment horizontal="center" vertical="top" wrapText="1"/>
    </xf>
    <xf numFmtId="0" fontId="10" fillId="16" borderId="11" xfId="0" applyFont="1" applyFill="1" applyBorder="1" applyAlignment="1">
      <alignment horizontal="center" vertical="top" wrapText="1"/>
    </xf>
    <xf numFmtId="0" fontId="10" fillId="16" borderId="43" xfId="0" applyFont="1" applyFill="1" applyBorder="1" applyAlignment="1">
      <alignment horizontal="center" vertical="top" wrapText="1"/>
    </xf>
    <xf numFmtId="0" fontId="10" fillId="16" borderId="40" xfId="0" applyFont="1" applyFill="1" applyBorder="1" applyAlignment="1">
      <alignment horizontal="center" vertical="top" wrapText="1"/>
    </xf>
    <xf numFmtId="0" fontId="10" fillId="16" borderId="44" xfId="0" applyFont="1" applyFill="1" applyBorder="1" applyAlignment="1">
      <alignment horizontal="center" vertical="top" wrapText="1"/>
    </xf>
    <xf numFmtId="0" fontId="10" fillId="16" borderId="43" xfId="115" applyFont="1" applyFill="1" applyBorder="1" applyAlignment="1">
      <alignment horizontal="center" vertical="top" wrapText="1"/>
    </xf>
    <xf numFmtId="0" fontId="10" fillId="16" borderId="40" xfId="115" applyFont="1" applyFill="1" applyBorder="1" applyAlignment="1">
      <alignment horizontal="center" vertical="top" wrapText="1"/>
    </xf>
    <xf numFmtId="0" fontId="10" fillId="16" borderId="44" xfId="115" applyFont="1" applyFill="1" applyBorder="1" applyAlignment="1">
      <alignment horizontal="center" vertical="top" wrapText="1"/>
    </xf>
    <xf numFmtId="0" fontId="10" fillId="16" borderId="48" xfId="115" applyFont="1" applyFill="1" applyBorder="1" applyAlignment="1">
      <alignment horizontal="center" vertical="top" wrapText="1"/>
    </xf>
    <xf numFmtId="0" fontId="10" fillId="16" borderId="60" xfId="115" applyFont="1" applyFill="1" applyBorder="1" applyAlignment="1">
      <alignment horizontal="center" vertical="top" wrapText="1"/>
    </xf>
    <xf numFmtId="0" fontId="10" fillId="16" borderId="49" xfId="115" applyFont="1" applyFill="1" applyBorder="1" applyAlignment="1">
      <alignment horizontal="center" vertical="top" wrapText="1"/>
    </xf>
    <xf numFmtId="0" fontId="10" fillId="0" borderId="50" xfId="115" applyFont="1" applyBorder="1" applyAlignment="1">
      <alignment horizontal="center" vertical="center"/>
    </xf>
    <xf numFmtId="0" fontId="10" fillId="0" borderId="51" xfId="115" applyFont="1" applyBorder="1" applyAlignment="1">
      <alignment horizontal="center" vertical="center"/>
    </xf>
    <xf numFmtId="0" fontId="10" fillId="0" borderId="56" xfId="115" applyFont="1" applyBorder="1" applyAlignment="1">
      <alignment horizontal="center" vertical="center"/>
    </xf>
    <xf numFmtId="0" fontId="34" fillId="0" borderId="0" xfId="115" applyFont="1" applyAlignment="1">
      <alignment horizontal="center" vertical="center" wrapText="1"/>
    </xf>
    <xf numFmtId="0" fontId="11" fillId="0" borderId="20" xfId="115" applyFont="1" applyBorder="1" applyAlignment="1">
      <alignment horizontal="center" vertical="top"/>
    </xf>
    <xf numFmtId="0" fontId="11" fillId="0" borderId="21" xfId="115" applyFont="1" applyBorder="1" applyAlignment="1">
      <alignment horizontal="center" vertical="top"/>
    </xf>
    <xf numFmtId="0" fontId="11" fillId="0" borderId="52" xfId="115" applyFont="1" applyBorder="1" applyAlignment="1">
      <alignment horizontal="center" vertical="top"/>
    </xf>
    <xf numFmtId="0" fontId="11" fillId="0" borderId="28" xfId="115" applyFont="1" applyBorder="1" applyAlignment="1">
      <alignment horizontal="center" vertical="top" wrapText="1"/>
    </xf>
    <xf numFmtId="0" fontId="11" fillId="0" borderId="18" xfId="115" applyFont="1" applyBorder="1" applyAlignment="1">
      <alignment horizontal="center" vertical="top" wrapText="1"/>
    </xf>
    <xf numFmtId="0" fontId="11" fillId="0" borderId="53" xfId="115" applyFont="1" applyBorder="1" applyAlignment="1">
      <alignment horizontal="center" vertical="top" wrapText="1"/>
    </xf>
    <xf numFmtId="0" fontId="11" fillId="0" borderId="15" xfId="115" applyFont="1" applyBorder="1" applyAlignment="1">
      <alignment horizontal="center" vertical="top" wrapText="1"/>
    </xf>
    <xf numFmtId="0" fontId="10" fillId="0" borderId="27" xfId="115" applyFont="1" applyBorder="1" applyAlignment="1">
      <alignment horizontal="center" vertical="top" wrapText="1"/>
    </xf>
    <xf numFmtId="0" fontId="10" fillId="0" borderId="53" xfId="115" applyFont="1" applyBorder="1" applyAlignment="1">
      <alignment horizontal="center" vertical="top" wrapText="1"/>
    </xf>
    <xf numFmtId="0" fontId="11" fillId="0" borderId="15" xfId="115" applyFont="1" applyBorder="1" applyAlignment="1">
      <alignment horizontal="center" vertical="center" wrapText="1"/>
    </xf>
    <xf numFmtId="0" fontId="11" fillId="0" borderId="16" xfId="115" applyFont="1" applyBorder="1" applyAlignment="1">
      <alignment horizontal="center" vertical="center" wrapText="1"/>
    </xf>
    <xf numFmtId="0" fontId="11" fillId="0" borderId="17" xfId="115" applyFont="1" applyBorder="1" applyAlignment="1">
      <alignment horizontal="center" vertical="center" wrapText="1"/>
    </xf>
    <xf numFmtId="0" fontId="11" fillId="0" borderId="11" xfId="115" applyFont="1" applyBorder="1" applyAlignment="1">
      <alignment horizontal="center" vertical="center" wrapText="1"/>
    </xf>
    <xf numFmtId="0" fontId="11" fillId="0" borderId="23" xfId="115" applyFont="1" applyBorder="1" applyAlignment="1">
      <alignment horizontal="center" vertical="center"/>
    </xf>
    <xf numFmtId="0" fontId="11" fillId="0" borderId="32" xfId="115" applyFont="1" applyBorder="1" applyAlignment="1">
      <alignment horizontal="center" vertical="center"/>
    </xf>
    <xf numFmtId="0" fontId="11" fillId="0" borderId="24" xfId="115" applyFont="1" applyBorder="1" applyAlignment="1">
      <alignment horizontal="center" vertical="center"/>
    </xf>
    <xf numFmtId="0" fontId="11" fillId="0" borderId="41" xfId="115" applyFont="1" applyBorder="1" applyAlignment="1">
      <alignment horizontal="center" vertical="top" wrapText="1"/>
    </xf>
    <xf numFmtId="0" fontId="11" fillId="0" borderId="41" xfId="115" applyFont="1" applyBorder="1" applyAlignment="1">
      <alignment horizontal="center" vertical="top"/>
    </xf>
    <xf numFmtId="0" fontId="11" fillId="0" borderId="18" xfId="115" applyFont="1" applyBorder="1" applyAlignment="1">
      <alignment horizontal="center" vertical="top"/>
    </xf>
    <xf numFmtId="0" fontId="11" fillId="0" borderId="53" xfId="115" applyFont="1" applyBorder="1" applyAlignment="1">
      <alignment horizontal="center" vertical="top"/>
    </xf>
    <xf numFmtId="9" fontId="11" fillId="0" borderId="41" xfId="205" applyFont="1" applyBorder="1" applyAlignment="1">
      <alignment horizontal="center" vertical="top" wrapText="1"/>
    </xf>
    <xf numFmtId="9" fontId="11" fillId="0" borderId="18" xfId="205" applyFont="1" applyBorder="1" applyAlignment="1">
      <alignment horizontal="center" vertical="top" wrapText="1"/>
    </xf>
    <xf numFmtId="9" fontId="11" fillId="0" borderId="53" xfId="205" applyFont="1" applyBorder="1" applyAlignment="1">
      <alignment horizontal="center" vertical="top" wrapText="1"/>
    </xf>
    <xf numFmtId="0" fontId="10" fillId="0" borderId="16" xfId="115" applyFont="1" applyBorder="1" applyAlignment="1">
      <alignment horizontal="center" vertical="center"/>
    </xf>
    <xf numFmtId="0" fontId="10" fillId="0" borderId="11" xfId="115" applyFont="1" applyBorder="1" applyAlignment="1">
      <alignment horizontal="center" vertical="center"/>
    </xf>
    <xf numFmtId="0" fontId="11" fillId="0" borderId="16" xfId="115" applyFont="1" applyBorder="1" applyAlignment="1">
      <alignment horizontal="center" vertical="center"/>
    </xf>
    <xf numFmtId="0" fontId="11" fillId="0" borderId="35" xfId="115" applyFont="1" applyBorder="1" applyAlignment="1">
      <alignment horizontal="center" vertical="center"/>
    </xf>
    <xf numFmtId="0" fontId="11" fillId="0" borderId="54" xfId="115" applyFont="1" applyBorder="1" applyAlignment="1">
      <alignment horizontal="center" vertical="center"/>
    </xf>
    <xf numFmtId="0" fontId="11" fillId="0" borderId="33" xfId="115" applyFont="1" applyBorder="1" applyAlignment="1">
      <alignment horizontal="center" vertical="center"/>
    </xf>
    <xf numFmtId="0" fontId="11" fillId="0" borderId="25" xfId="115" applyFont="1" applyBorder="1" applyAlignment="1">
      <alignment horizontal="center" vertical="center"/>
    </xf>
    <xf numFmtId="0" fontId="11" fillId="0" borderId="55" xfId="115" applyFont="1" applyBorder="1" applyAlignment="1">
      <alignment horizontal="center" vertical="center"/>
    </xf>
    <xf numFmtId="0" fontId="11" fillId="0" borderId="50" xfId="115" applyFont="1" applyBorder="1" applyAlignment="1">
      <alignment horizontal="center" vertical="center"/>
    </xf>
    <xf numFmtId="0" fontId="11" fillId="0" borderId="51" xfId="115" applyFont="1" applyBorder="1" applyAlignment="1">
      <alignment horizontal="center" vertical="center"/>
    </xf>
    <xf numFmtId="0" fontId="11" fillId="0" borderId="56" xfId="115" applyFont="1" applyBorder="1" applyAlignment="1">
      <alignment horizontal="center" vertical="center"/>
    </xf>
  </cellXfs>
  <cellStyles count="37758">
    <cellStyle name="0.00" xfId="1" xr:uid="{00000000-0005-0000-0000-000000000000}"/>
    <cellStyle name="0.00 10" xfId="267" xr:uid="{00000000-0005-0000-0000-000001000000}"/>
    <cellStyle name="0.00 10 2" xfId="7616" xr:uid="{00000000-0005-0000-0000-000002000000}"/>
    <cellStyle name="0.00 10 2 2" xfId="10030" xr:uid="{00000000-0005-0000-0000-000003000000}"/>
    <cellStyle name="0.00 10 2 3" xfId="24578" xr:uid="{00000000-0005-0000-0000-000004000000}"/>
    <cellStyle name="0.00 10 2 4" xfId="13252" xr:uid="{00000000-0005-0000-0000-000005000000}"/>
    <cellStyle name="0.00 10 3" xfId="7694" xr:uid="{00000000-0005-0000-0000-000006000000}"/>
    <cellStyle name="0.00 10 4" xfId="17848" xr:uid="{00000000-0005-0000-0000-000007000000}"/>
    <cellStyle name="0.00 10 5" xfId="13265" xr:uid="{00000000-0005-0000-0000-000008000000}"/>
    <cellStyle name="0.00 11" xfId="268" xr:uid="{00000000-0005-0000-0000-000009000000}"/>
    <cellStyle name="0.00 11 2" xfId="7615" xr:uid="{00000000-0005-0000-0000-00000A000000}"/>
    <cellStyle name="0.00 11 2 2" xfId="10029" xr:uid="{00000000-0005-0000-0000-00000B000000}"/>
    <cellStyle name="0.00 11 2 3" xfId="24577" xr:uid="{00000000-0005-0000-0000-00000C000000}"/>
    <cellStyle name="0.00 11 2 4" xfId="13242" xr:uid="{00000000-0005-0000-0000-00000D000000}"/>
    <cellStyle name="0.00 11 3" xfId="7695" xr:uid="{00000000-0005-0000-0000-00000E000000}"/>
    <cellStyle name="0.00 11 4" xfId="17849" xr:uid="{00000000-0005-0000-0000-00000F000000}"/>
    <cellStyle name="0.00 11 5" xfId="13292" xr:uid="{00000000-0005-0000-0000-000010000000}"/>
    <cellStyle name="0.00 12" xfId="269" xr:uid="{00000000-0005-0000-0000-000011000000}"/>
    <cellStyle name="0.00 12 2" xfId="7614" xr:uid="{00000000-0005-0000-0000-000012000000}"/>
    <cellStyle name="0.00 12 2 2" xfId="10028" xr:uid="{00000000-0005-0000-0000-000013000000}"/>
    <cellStyle name="0.00 12 2 3" xfId="24576" xr:uid="{00000000-0005-0000-0000-000014000000}"/>
    <cellStyle name="0.00 12 2 4" xfId="13212" xr:uid="{00000000-0005-0000-0000-000015000000}"/>
    <cellStyle name="0.00 12 3" xfId="7696" xr:uid="{00000000-0005-0000-0000-000016000000}"/>
    <cellStyle name="0.00 12 4" xfId="17850" xr:uid="{00000000-0005-0000-0000-000017000000}"/>
    <cellStyle name="0.00 12 5" xfId="13293" xr:uid="{00000000-0005-0000-0000-000018000000}"/>
    <cellStyle name="0.00 13" xfId="270" xr:uid="{00000000-0005-0000-0000-000019000000}"/>
    <cellStyle name="0.00 13 2" xfId="7613" xr:uid="{00000000-0005-0000-0000-00001A000000}"/>
    <cellStyle name="0.00 13 2 2" xfId="10027" xr:uid="{00000000-0005-0000-0000-00001B000000}"/>
    <cellStyle name="0.00 13 2 3" xfId="24575" xr:uid="{00000000-0005-0000-0000-00001C000000}"/>
    <cellStyle name="0.00 13 2 4" xfId="13303" xr:uid="{00000000-0005-0000-0000-00001D000000}"/>
    <cellStyle name="0.00 13 3" xfId="7697" xr:uid="{00000000-0005-0000-0000-00001E000000}"/>
    <cellStyle name="0.00 13 4" xfId="17851" xr:uid="{00000000-0005-0000-0000-00001F000000}"/>
    <cellStyle name="0.00 13 5" xfId="13296" xr:uid="{00000000-0005-0000-0000-000020000000}"/>
    <cellStyle name="0.00 14" xfId="271" xr:uid="{00000000-0005-0000-0000-000021000000}"/>
    <cellStyle name="0.00 14 2" xfId="7612" xr:uid="{00000000-0005-0000-0000-000022000000}"/>
    <cellStyle name="0.00 14 2 2" xfId="10026" xr:uid="{00000000-0005-0000-0000-000023000000}"/>
    <cellStyle name="0.00 14 2 3" xfId="24574" xr:uid="{00000000-0005-0000-0000-000024000000}"/>
    <cellStyle name="0.00 14 2 4" xfId="13309" xr:uid="{00000000-0005-0000-0000-000025000000}"/>
    <cellStyle name="0.00 14 3" xfId="7698" xr:uid="{00000000-0005-0000-0000-000026000000}"/>
    <cellStyle name="0.00 14 4" xfId="17852" xr:uid="{00000000-0005-0000-0000-000027000000}"/>
    <cellStyle name="0.00 14 5" xfId="13269" xr:uid="{00000000-0005-0000-0000-000028000000}"/>
    <cellStyle name="0.00 15" xfId="272" xr:uid="{00000000-0005-0000-0000-000029000000}"/>
    <cellStyle name="0.00 15 2" xfId="7611" xr:uid="{00000000-0005-0000-0000-00002A000000}"/>
    <cellStyle name="0.00 15 2 2" xfId="10025" xr:uid="{00000000-0005-0000-0000-00002B000000}"/>
    <cellStyle name="0.00 15 2 3" xfId="24573" xr:uid="{00000000-0005-0000-0000-00002C000000}"/>
    <cellStyle name="0.00 15 2 4" xfId="13230" xr:uid="{00000000-0005-0000-0000-00002D000000}"/>
    <cellStyle name="0.00 15 3" xfId="7699" xr:uid="{00000000-0005-0000-0000-00002E000000}"/>
    <cellStyle name="0.00 15 4" xfId="17853" xr:uid="{00000000-0005-0000-0000-00002F000000}"/>
    <cellStyle name="0.00 15 5" xfId="13276" xr:uid="{00000000-0005-0000-0000-000030000000}"/>
    <cellStyle name="0.00 16" xfId="273" xr:uid="{00000000-0005-0000-0000-000031000000}"/>
    <cellStyle name="0.00 16 2" xfId="3902" xr:uid="{00000000-0005-0000-0000-000032000000}"/>
    <cellStyle name="0.00 16 2 2" xfId="8560" xr:uid="{00000000-0005-0000-0000-000033000000}"/>
    <cellStyle name="0.00 16 2 2 2" xfId="25207" xr:uid="{00000000-0005-0000-0000-000034000000}"/>
    <cellStyle name="0.00 16 2 2 3" xfId="26714" xr:uid="{00000000-0005-0000-0000-000035000000}"/>
    <cellStyle name="0.00 16 2 3" xfId="10654" xr:uid="{00000000-0005-0000-0000-000036000000}"/>
    <cellStyle name="0.00 16 2 3 2" xfId="35195" xr:uid="{00000000-0005-0000-0000-000037000000}"/>
    <cellStyle name="0.00 16 2 4" xfId="26693" xr:uid="{00000000-0005-0000-0000-000038000000}"/>
    <cellStyle name="0.00 16 3" xfId="7610" xr:uid="{00000000-0005-0000-0000-000039000000}"/>
    <cellStyle name="0.00 16 3 2" xfId="10024" xr:uid="{00000000-0005-0000-0000-00003A000000}"/>
    <cellStyle name="0.00 16 3 3" xfId="24572" xr:uid="{00000000-0005-0000-0000-00003B000000}"/>
    <cellStyle name="0.00 16 3 4" xfId="13315" xr:uid="{00000000-0005-0000-0000-00003C000000}"/>
    <cellStyle name="0.00 16 4" xfId="7700" xr:uid="{00000000-0005-0000-0000-00003D000000}"/>
    <cellStyle name="0.00 16 5" xfId="17854" xr:uid="{00000000-0005-0000-0000-00003E000000}"/>
    <cellStyle name="0.00 17" xfId="274" xr:uid="{00000000-0005-0000-0000-00003F000000}"/>
    <cellStyle name="0.00 17 2" xfId="3903" xr:uid="{00000000-0005-0000-0000-000040000000}"/>
    <cellStyle name="0.00 17 2 2" xfId="8561" xr:uid="{00000000-0005-0000-0000-000041000000}"/>
    <cellStyle name="0.00 17 2 2 2" xfId="25208" xr:uid="{00000000-0005-0000-0000-000042000000}"/>
    <cellStyle name="0.00 17 2 2 3" xfId="26625" xr:uid="{00000000-0005-0000-0000-000043000000}"/>
    <cellStyle name="0.00 17 2 3" xfId="10655" xr:uid="{00000000-0005-0000-0000-000044000000}"/>
    <cellStyle name="0.00 17 2 3 2" xfId="35196" xr:uid="{00000000-0005-0000-0000-000045000000}"/>
    <cellStyle name="0.00 17 2 4" xfId="26485" xr:uid="{00000000-0005-0000-0000-000046000000}"/>
    <cellStyle name="0.00 17 3" xfId="7609" xr:uid="{00000000-0005-0000-0000-000047000000}"/>
    <cellStyle name="0.00 17 3 2" xfId="10023" xr:uid="{00000000-0005-0000-0000-000048000000}"/>
    <cellStyle name="0.00 17 3 3" xfId="24571" xr:uid="{00000000-0005-0000-0000-000049000000}"/>
    <cellStyle name="0.00 17 3 4" xfId="13331" xr:uid="{00000000-0005-0000-0000-00004A000000}"/>
    <cellStyle name="0.00 17 4" xfId="7701" xr:uid="{00000000-0005-0000-0000-00004B000000}"/>
    <cellStyle name="0.00 17 5" xfId="17855" xr:uid="{00000000-0005-0000-0000-00004C000000}"/>
    <cellStyle name="0.00 18" xfId="275" xr:uid="{00000000-0005-0000-0000-00004D000000}"/>
    <cellStyle name="0.00 18 2" xfId="3904" xr:uid="{00000000-0005-0000-0000-00004E000000}"/>
    <cellStyle name="0.00 18 2 2" xfId="8562" xr:uid="{00000000-0005-0000-0000-00004F000000}"/>
    <cellStyle name="0.00 18 2 2 2" xfId="25209" xr:uid="{00000000-0005-0000-0000-000050000000}"/>
    <cellStyle name="0.00 18 2 2 3" xfId="26727" xr:uid="{00000000-0005-0000-0000-000051000000}"/>
    <cellStyle name="0.00 18 2 3" xfId="10656" xr:uid="{00000000-0005-0000-0000-000052000000}"/>
    <cellStyle name="0.00 18 2 3 2" xfId="35197" xr:uid="{00000000-0005-0000-0000-000053000000}"/>
    <cellStyle name="0.00 18 2 4" xfId="26583" xr:uid="{00000000-0005-0000-0000-000054000000}"/>
    <cellStyle name="0.00 18 3" xfId="7608" xr:uid="{00000000-0005-0000-0000-000055000000}"/>
    <cellStyle name="0.00 18 3 2" xfId="10022" xr:uid="{00000000-0005-0000-0000-000056000000}"/>
    <cellStyle name="0.00 18 3 3" xfId="24570" xr:uid="{00000000-0005-0000-0000-000057000000}"/>
    <cellStyle name="0.00 18 3 4" xfId="13344" xr:uid="{00000000-0005-0000-0000-000058000000}"/>
    <cellStyle name="0.00 18 4" xfId="7702" xr:uid="{00000000-0005-0000-0000-000059000000}"/>
    <cellStyle name="0.00 18 5" xfId="17856" xr:uid="{00000000-0005-0000-0000-00005A000000}"/>
    <cellStyle name="0.00 19" xfId="276" xr:uid="{00000000-0005-0000-0000-00005B000000}"/>
    <cellStyle name="0.00 19 2" xfId="7607" xr:uid="{00000000-0005-0000-0000-00005C000000}"/>
    <cellStyle name="0.00 19 2 2" xfId="10021" xr:uid="{00000000-0005-0000-0000-00005D000000}"/>
    <cellStyle name="0.00 19 2 3" xfId="24569" xr:uid="{00000000-0005-0000-0000-00005E000000}"/>
    <cellStyle name="0.00 19 2 4" xfId="13325" xr:uid="{00000000-0005-0000-0000-00005F000000}"/>
    <cellStyle name="0.00 19 3" xfId="7703" xr:uid="{00000000-0005-0000-0000-000060000000}"/>
    <cellStyle name="0.00 19 4" xfId="17857" xr:uid="{00000000-0005-0000-0000-000061000000}"/>
    <cellStyle name="0.00 19 5" xfId="13321" xr:uid="{00000000-0005-0000-0000-000062000000}"/>
    <cellStyle name="0.00 2" xfId="2" xr:uid="{00000000-0005-0000-0000-000063000000}"/>
    <cellStyle name="0.00 2 10" xfId="277" xr:uid="{00000000-0005-0000-0000-000064000000}"/>
    <cellStyle name="0.00 2 10 2" xfId="7605" xr:uid="{00000000-0005-0000-0000-000065000000}"/>
    <cellStyle name="0.00 2 10 2 2" xfId="10019" xr:uid="{00000000-0005-0000-0000-000066000000}"/>
    <cellStyle name="0.00 2 10 2 3" xfId="24567" xr:uid="{00000000-0005-0000-0000-000067000000}"/>
    <cellStyle name="0.00 2 10 2 4" xfId="13352" xr:uid="{00000000-0005-0000-0000-000068000000}"/>
    <cellStyle name="0.00 2 10 3" xfId="7704" xr:uid="{00000000-0005-0000-0000-000069000000}"/>
    <cellStyle name="0.00 2 10 4" xfId="17858" xr:uid="{00000000-0005-0000-0000-00006A000000}"/>
    <cellStyle name="0.00 2 10 5" xfId="13348" xr:uid="{00000000-0005-0000-0000-00006B000000}"/>
    <cellStyle name="0.00 2 11" xfId="278" xr:uid="{00000000-0005-0000-0000-00006C000000}"/>
    <cellStyle name="0.00 2 11 2" xfId="7604" xr:uid="{00000000-0005-0000-0000-00006D000000}"/>
    <cellStyle name="0.00 2 11 2 2" xfId="10018" xr:uid="{00000000-0005-0000-0000-00006E000000}"/>
    <cellStyle name="0.00 2 11 2 3" xfId="24566" xr:uid="{00000000-0005-0000-0000-00006F000000}"/>
    <cellStyle name="0.00 2 11 2 4" xfId="13357" xr:uid="{00000000-0005-0000-0000-000070000000}"/>
    <cellStyle name="0.00 2 11 3" xfId="7705" xr:uid="{00000000-0005-0000-0000-000071000000}"/>
    <cellStyle name="0.00 2 11 4" xfId="17859" xr:uid="{00000000-0005-0000-0000-000072000000}"/>
    <cellStyle name="0.00 2 11 5" xfId="13355" xr:uid="{00000000-0005-0000-0000-000073000000}"/>
    <cellStyle name="0.00 2 12" xfId="279" xr:uid="{00000000-0005-0000-0000-000074000000}"/>
    <cellStyle name="0.00 2 12 2" xfId="7603" xr:uid="{00000000-0005-0000-0000-000075000000}"/>
    <cellStyle name="0.00 2 12 2 2" xfId="10017" xr:uid="{00000000-0005-0000-0000-000076000000}"/>
    <cellStyle name="0.00 2 12 2 3" xfId="24565" xr:uid="{00000000-0005-0000-0000-000077000000}"/>
    <cellStyle name="0.00 2 12 2 4" xfId="13365" xr:uid="{00000000-0005-0000-0000-000078000000}"/>
    <cellStyle name="0.00 2 12 3" xfId="7706" xr:uid="{00000000-0005-0000-0000-000079000000}"/>
    <cellStyle name="0.00 2 12 4" xfId="17860" xr:uid="{00000000-0005-0000-0000-00007A000000}"/>
    <cellStyle name="0.00 2 12 5" xfId="13362" xr:uid="{00000000-0005-0000-0000-00007B000000}"/>
    <cellStyle name="0.00 2 13" xfId="280" xr:uid="{00000000-0005-0000-0000-00007C000000}"/>
    <cellStyle name="0.00 2 13 2" xfId="3905" xr:uid="{00000000-0005-0000-0000-00007D000000}"/>
    <cellStyle name="0.00 2 13 2 2" xfId="8563" xr:uid="{00000000-0005-0000-0000-00007E000000}"/>
    <cellStyle name="0.00 2 13 2 2 2" xfId="25210" xr:uid="{00000000-0005-0000-0000-00007F000000}"/>
    <cellStyle name="0.00 2 13 2 2 3" xfId="26708" xr:uid="{00000000-0005-0000-0000-000080000000}"/>
    <cellStyle name="0.00 2 13 2 3" xfId="10657" xr:uid="{00000000-0005-0000-0000-000081000000}"/>
    <cellStyle name="0.00 2 13 2 3 2" xfId="35198" xr:uid="{00000000-0005-0000-0000-000082000000}"/>
    <cellStyle name="0.00 2 13 2 4" xfId="26474" xr:uid="{00000000-0005-0000-0000-000083000000}"/>
    <cellStyle name="0.00 2 13 3" xfId="7602" xr:uid="{00000000-0005-0000-0000-000084000000}"/>
    <cellStyle name="0.00 2 13 3 2" xfId="10016" xr:uid="{00000000-0005-0000-0000-000085000000}"/>
    <cellStyle name="0.00 2 13 3 3" xfId="24564" xr:uid="{00000000-0005-0000-0000-000086000000}"/>
    <cellStyle name="0.00 2 13 3 4" xfId="13374" xr:uid="{00000000-0005-0000-0000-000087000000}"/>
    <cellStyle name="0.00 2 13 4" xfId="7707" xr:uid="{00000000-0005-0000-0000-000088000000}"/>
    <cellStyle name="0.00 2 13 5" xfId="17861" xr:uid="{00000000-0005-0000-0000-000089000000}"/>
    <cellStyle name="0.00 2 14" xfId="281" xr:uid="{00000000-0005-0000-0000-00008A000000}"/>
    <cellStyle name="0.00 2 14 2" xfId="3906" xr:uid="{00000000-0005-0000-0000-00008B000000}"/>
    <cellStyle name="0.00 2 14 2 2" xfId="8564" xr:uid="{00000000-0005-0000-0000-00008C000000}"/>
    <cellStyle name="0.00 2 14 2 2 2" xfId="25211" xr:uid="{00000000-0005-0000-0000-00008D000000}"/>
    <cellStyle name="0.00 2 14 2 2 3" xfId="26628" xr:uid="{00000000-0005-0000-0000-00008E000000}"/>
    <cellStyle name="0.00 2 14 2 3" xfId="10658" xr:uid="{00000000-0005-0000-0000-00008F000000}"/>
    <cellStyle name="0.00 2 14 2 3 2" xfId="35199" xr:uid="{00000000-0005-0000-0000-000090000000}"/>
    <cellStyle name="0.00 2 14 2 4" xfId="26669" xr:uid="{00000000-0005-0000-0000-000091000000}"/>
    <cellStyle name="0.00 2 14 3" xfId="7601" xr:uid="{00000000-0005-0000-0000-000092000000}"/>
    <cellStyle name="0.00 2 14 3 2" xfId="10015" xr:uid="{00000000-0005-0000-0000-000093000000}"/>
    <cellStyle name="0.00 2 14 3 3" xfId="24563" xr:uid="{00000000-0005-0000-0000-000094000000}"/>
    <cellStyle name="0.00 2 14 3 4" xfId="13385" xr:uid="{00000000-0005-0000-0000-000095000000}"/>
    <cellStyle name="0.00 2 14 4" xfId="7708" xr:uid="{00000000-0005-0000-0000-000096000000}"/>
    <cellStyle name="0.00 2 14 5" xfId="17862" xr:uid="{00000000-0005-0000-0000-000097000000}"/>
    <cellStyle name="0.00 2 15" xfId="282" xr:uid="{00000000-0005-0000-0000-000098000000}"/>
    <cellStyle name="0.00 2 15 2" xfId="3907" xr:uid="{00000000-0005-0000-0000-000099000000}"/>
    <cellStyle name="0.00 2 15 2 2" xfId="8565" xr:uid="{00000000-0005-0000-0000-00009A000000}"/>
    <cellStyle name="0.00 2 15 2 2 2" xfId="25212" xr:uid="{00000000-0005-0000-0000-00009B000000}"/>
    <cellStyle name="0.00 2 15 2 2 3" xfId="26745" xr:uid="{00000000-0005-0000-0000-00009C000000}"/>
    <cellStyle name="0.00 2 15 2 3" xfId="10659" xr:uid="{00000000-0005-0000-0000-00009D000000}"/>
    <cellStyle name="0.00 2 15 2 3 2" xfId="35200" xr:uid="{00000000-0005-0000-0000-00009E000000}"/>
    <cellStyle name="0.00 2 15 2 4" xfId="26428" xr:uid="{00000000-0005-0000-0000-00009F000000}"/>
    <cellStyle name="0.00 2 15 3" xfId="7600" xr:uid="{00000000-0005-0000-0000-0000A0000000}"/>
    <cellStyle name="0.00 2 15 3 2" xfId="10014" xr:uid="{00000000-0005-0000-0000-0000A1000000}"/>
    <cellStyle name="0.00 2 15 3 3" xfId="24562" xr:uid="{00000000-0005-0000-0000-0000A2000000}"/>
    <cellStyle name="0.00 2 15 3 4" xfId="13382" xr:uid="{00000000-0005-0000-0000-0000A3000000}"/>
    <cellStyle name="0.00 2 15 4" xfId="7709" xr:uid="{00000000-0005-0000-0000-0000A4000000}"/>
    <cellStyle name="0.00 2 15 5" xfId="17863" xr:uid="{00000000-0005-0000-0000-0000A5000000}"/>
    <cellStyle name="0.00 2 16" xfId="283" xr:uid="{00000000-0005-0000-0000-0000A6000000}"/>
    <cellStyle name="0.00 2 16 2" xfId="7599" xr:uid="{00000000-0005-0000-0000-0000A7000000}"/>
    <cellStyle name="0.00 2 16 2 2" xfId="10013" xr:uid="{00000000-0005-0000-0000-0000A8000000}"/>
    <cellStyle name="0.00 2 16 2 3" xfId="24561" xr:uid="{00000000-0005-0000-0000-0000A9000000}"/>
    <cellStyle name="0.00 2 16 2 4" xfId="13394" xr:uid="{00000000-0005-0000-0000-0000AA000000}"/>
    <cellStyle name="0.00 2 16 3" xfId="7710" xr:uid="{00000000-0005-0000-0000-0000AB000000}"/>
    <cellStyle name="0.00 2 16 4" xfId="17864" xr:uid="{00000000-0005-0000-0000-0000AC000000}"/>
    <cellStyle name="0.00 2 16 5" xfId="13392" xr:uid="{00000000-0005-0000-0000-0000AD000000}"/>
    <cellStyle name="0.00 2 17" xfId="7606" xr:uid="{00000000-0005-0000-0000-0000AE000000}"/>
    <cellStyle name="0.00 2 17 2" xfId="10020" xr:uid="{00000000-0005-0000-0000-0000AF000000}"/>
    <cellStyle name="0.00 2 17 3" xfId="24568" xr:uid="{00000000-0005-0000-0000-0000B0000000}"/>
    <cellStyle name="0.00 2 17 4" xfId="13395" xr:uid="{00000000-0005-0000-0000-0000B1000000}"/>
    <cellStyle name="0.00 2 18" xfId="7664" xr:uid="{00000000-0005-0000-0000-0000B2000000}"/>
    <cellStyle name="0.00 2 19" xfId="17601" xr:uid="{00000000-0005-0000-0000-0000B3000000}"/>
    <cellStyle name="0.00 2 2" xfId="284" xr:uid="{00000000-0005-0000-0000-0000B4000000}"/>
    <cellStyle name="0.00 2 2 10" xfId="285" xr:uid="{00000000-0005-0000-0000-0000B5000000}"/>
    <cellStyle name="0.00 2 2 10 2" xfId="7597" xr:uid="{00000000-0005-0000-0000-0000B6000000}"/>
    <cellStyle name="0.00 2 2 10 2 2" xfId="10011" xr:uid="{00000000-0005-0000-0000-0000B7000000}"/>
    <cellStyle name="0.00 2 2 10 2 3" xfId="24559" xr:uid="{00000000-0005-0000-0000-0000B8000000}"/>
    <cellStyle name="0.00 2 2 10 2 4" xfId="13403" xr:uid="{00000000-0005-0000-0000-0000B9000000}"/>
    <cellStyle name="0.00 2 2 10 3" xfId="7712" xr:uid="{00000000-0005-0000-0000-0000BA000000}"/>
    <cellStyle name="0.00 2 2 10 4" xfId="17866" xr:uid="{00000000-0005-0000-0000-0000BB000000}"/>
    <cellStyle name="0.00 2 2 10 5" xfId="13401" xr:uid="{00000000-0005-0000-0000-0000BC000000}"/>
    <cellStyle name="0.00 2 2 11" xfId="286" xr:uid="{00000000-0005-0000-0000-0000BD000000}"/>
    <cellStyle name="0.00 2 2 11 2" xfId="3908" xr:uid="{00000000-0005-0000-0000-0000BE000000}"/>
    <cellStyle name="0.00 2 2 11 2 2" xfId="8566" xr:uid="{00000000-0005-0000-0000-0000BF000000}"/>
    <cellStyle name="0.00 2 2 11 2 2 2" xfId="25213" xr:uid="{00000000-0005-0000-0000-0000C0000000}"/>
    <cellStyle name="0.00 2 2 11 2 2 3" xfId="26575" xr:uid="{00000000-0005-0000-0000-0000C1000000}"/>
    <cellStyle name="0.00 2 2 11 2 3" xfId="10660" xr:uid="{00000000-0005-0000-0000-0000C2000000}"/>
    <cellStyle name="0.00 2 2 11 2 3 2" xfId="35201" xr:uid="{00000000-0005-0000-0000-0000C3000000}"/>
    <cellStyle name="0.00 2 2 11 2 4" xfId="26410" xr:uid="{00000000-0005-0000-0000-0000C4000000}"/>
    <cellStyle name="0.00 2 2 11 3" xfId="7596" xr:uid="{00000000-0005-0000-0000-0000C5000000}"/>
    <cellStyle name="0.00 2 2 11 3 2" xfId="10010" xr:uid="{00000000-0005-0000-0000-0000C6000000}"/>
    <cellStyle name="0.00 2 2 11 3 3" xfId="24558" xr:uid="{00000000-0005-0000-0000-0000C7000000}"/>
    <cellStyle name="0.00 2 2 11 3 4" xfId="13405" xr:uid="{00000000-0005-0000-0000-0000C8000000}"/>
    <cellStyle name="0.00 2 2 11 4" xfId="7713" xr:uid="{00000000-0005-0000-0000-0000C9000000}"/>
    <cellStyle name="0.00 2 2 11 5" xfId="17867" xr:uid="{00000000-0005-0000-0000-0000CA000000}"/>
    <cellStyle name="0.00 2 2 12" xfId="287" xr:uid="{00000000-0005-0000-0000-0000CB000000}"/>
    <cellStyle name="0.00 2 2 12 2" xfId="3909" xr:uid="{00000000-0005-0000-0000-0000CC000000}"/>
    <cellStyle name="0.00 2 2 12 2 2" xfId="8567" xr:uid="{00000000-0005-0000-0000-0000CD000000}"/>
    <cellStyle name="0.00 2 2 12 2 2 2" xfId="25214" xr:uid="{00000000-0005-0000-0000-0000CE000000}"/>
    <cellStyle name="0.00 2 2 12 2 2 3" xfId="26609" xr:uid="{00000000-0005-0000-0000-0000CF000000}"/>
    <cellStyle name="0.00 2 2 12 2 3" xfId="10661" xr:uid="{00000000-0005-0000-0000-0000D0000000}"/>
    <cellStyle name="0.00 2 2 12 2 3 2" xfId="35202" xr:uid="{00000000-0005-0000-0000-0000D1000000}"/>
    <cellStyle name="0.00 2 2 12 2 4" xfId="26488" xr:uid="{00000000-0005-0000-0000-0000D2000000}"/>
    <cellStyle name="0.00 2 2 12 3" xfId="7595" xr:uid="{00000000-0005-0000-0000-0000D3000000}"/>
    <cellStyle name="0.00 2 2 12 3 2" xfId="10009" xr:uid="{00000000-0005-0000-0000-0000D4000000}"/>
    <cellStyle name="0.00 2 2 12 3 3" xfId="24557" xr:uid="{00000000-0005-0000-0000-0000D5000000}"/>
    <cellStyle name="0.00 2 2 12 3 4" xfId="13418" xr:uid="{00000000-0005-0000-0000-0000D6000000}"/>
    <cellStyle name="0.00 2 2 12 4" xfId="7714" xr:uid="{00000000-0005-0000-0000-0000D7000000}"/>
    <cellStyle name="0.00 2 2 12 5" xfId="17868" xr:uid="{00000000-0005-0000-0000-0000D8000000}"/>
    <cellStyle name="0.00 2 2 13" xfId="288" xr:uid="{00000000-0005-0000-0000-0000D9000000}"/>
    <cellStyle name="0.00 2 2 13 2" xfId="3910" xr:uid="{00000000-0005-0000-0000-0000DA000000}"/>
    <cellStyle name="0.00 2 2 13 2 2" xfId="8568" xr:uid="{00000000-0005-0000-0000-0000DB000000}"/>
    <cellStyle name="0.00 2 2 13 2 2 2" xfId="25215" xr:uid="{00000000-0005-0000-0000-0000DC000000}"/>
    <cellStyle name="0.00 2 2 13 2 2 3" xfId="26424" xr:uid="{00000000-0005-0000-0000-0000DD000000}"/>
    <cellStyle name="0.00 2 2 13 2 3" xfId="10662" xr:uid="{00000000-0005-0000-0000-0000DE000000}"/>
    <cellStyle name="0.00 2 2 13 2 3 2" xfId="35203" xr:uid="{00000000-0005-0000-0000-0000DF000000}"/>
    <cellStyle name="0.00 2 2 13 2 4" xfId="26649" xr:uid="{00000000-0005-0000-0000-0000E0000000}"/>
    <cellStyle name="0.00 2 2 13 3" xfId="7594" xr:uid="{00000000-0005-0000-0000-0000E1000000}"/>
    <cellStyle name="0.00 2 2 13 3 2" xfId="10008" xr:uid="{00000000-0005-0000-0000-0000E2000000}"/>
    <cellStyle name="0.00 2 2 13 3 3" xfId="24556" xr:uid="{00000000-0005-0000-0000-0000E3000000}"/>
    <cellStyle name="0.00 2 2 13 3 4" xfId="13427" xr:uid="{00000000-0005-0000-0000-0000E4000000}"/>
    <cellStyle name="0.00 2 2 13 4" xfId="7715" xr:uid="{00000000-0005-0000-0000-0000E5000000}"/>
    <cellStyle name="0.00 2 2 13 5" xfId="17869" xr:uid="{00000000-0005-0000-0000-0000E6000000}"/>
    <cellStyle name="0.00 2 2 14" xfId="289" xr:uid="{00000000-0005-0000-0000-0000E7000000}"/>
    <cellStyle name="0.00 2 2 14 2" xfId="7593" xr:uid="{00000000-0005-0000-0000-0000E8000000}"/>
    <cellStyle name="0.00 2 2 14 2 2" xfId="10007" xr:uid="{00000000-0005-0000-0000-0000E9000000}"/>
    <cellStyle name="0.00 2 2 14 2 3" xfId="24555" xr:uid="{00000000-0005-0000-0000-0000EA000000}"/>
    <cellStyle name="0.00 2 2 14 2 4" xfId="13429" xr:uid="{00000000-0005-0000-0000-0000EB000000}"/>
    <cellStyle name="0.00 2 2 14 3" xfId="7716" xr:uid="{00000000-0005-0000-0000-0000EC000000}"/>
    <cellStyle name="0.00 2 2 14 4" xfId="17870" xr:uid="{00000000-0005-0000-0000-0000ED000000}"/>
    <cellStyle name="0.00 2 2 14 5" xfId="13428" xr:uid="{00000000-0005-0000-0000-0000EE000000}"/>
    <cellStyle name="0.00 2 2 15" xfId="7598" xr:uid="{00000000-0005-0000-0000-0000EF000000}"/>
    <cellStyle name="0.00 2 2 15 2" xfId="10012" xr:uid="{00000000-0005-0000-0000-0000F0000000}"/>
    <cellStyle name="0.00 2 2 15 3" xfId="24560" xr:uid="{00000000-0005-0000-0000-0000F1000000}"/>
    <cellStyle name="0.00 2 2 15 4" xfId="13430" xr:uid="{00000000-0005-0000-0000-0000F2000000}"/>
    <cellStyle name="0.00 2 2 16" xfId="7711" xr:uid="{00000000-0005-0000-0000-0000F3000000}"/>
    <cellStyle name="0.00 2 2 17" xfId="17865" xr:uid="{00000000-0005-0000-0000-0000F4000000}"/>
    <cellStyle name="0.00 2 2 2" xfId="290" xr:uid="{00000000-0005-0000-0000-0000F5000000}"/>
    <cellStyle name="0.00 2 2 2 2" xfId="7592" xr:uid="{00000000-0005-0000-0000-0000F6000000}"/>
    <cellStyle name="0.00 2 2 2 2 2" xfId="10006" xr:uid="{00000000-0005-0000-0000-0000F7000000}"/>
    <cellStyle name="0.00 2 2 2 2 3" xfId="24554" xr:uid="{00000000-0005-0000-0000-0000F8000000}"/>
    <cellStyle name="0.00 2 2 2 2 4" xfId="13354" xr:uid="{00000000-0005-0000-0000-0000F9000000}"/>
    <cellStyle name="0.00 2 2 2 3" xfId="7717" xr:uid="{00000000-0005-0000-0000-0000FA000000}"/>
    <cellStyle name="0.00 2 2 2 4" xfId="17871" xr:uid="{00000000-0005-0000-0000-0000FB000000}"/>
    <cellStyle name="0.00 2 2 2 5" xfId="13431" xr:uid="{00000000-0005-0000-0000-0000FC000000}"/>
    <cellStyle name="0.00 2 2 3" xfId="291" xr:uid="{00000000-0005-0000-0000-0000FD000000}"/>
    <cellStyle name="0.00 2 2 3 2" xfId="7591" xr:uid="{00000000-0005-0000-0000-0000FE000000}"/>
    <cellStyle name="0.00 2 2 3 2 2" xfId="10005" xr:uid="{00000000-0005-0000-0000-0000FF000000}"/>
    <cellStyle name="0.00 2 2 3 2 3" xfId="24553" xr:uid="{00000000-0005-0000-0000-000000010000}"/>
    <cellStyle name="0.00 2 2 3 2 4" xfId="13239" xr:uid="{00000000-0005-0000-0000-000001010000}"/>
    <cellStyle name="0.00 2 2 3 3" xfId="7718" xr:uid="{00000000-0005-0000-0000-000002010000}"/>
    <cellStyle name="0.00 2 2 3 4" xfId="17872" xr:uid="{00000000-0005-0000-0000-000003010000}"/>
    <cellStyle name="0.00 2 2 3 5" xfId="13414" xr:uid="{00000000-0005-0000-0000-000004010000}"/>
    <cellStyle name="0.00 2 2 4" xfId="292" xr:uid="{00000000-0005-0000-0000-000005010000}"/>
    <cellStyle name="0.00 2 2 4 2" xfId="7590" xr:uid="{00000000-0005-0000-0000-000006010000}"/>
    <cellStyle name="0.00 2 2 4 2 2" xfId="10004" xr:uid="{00000000-0005-0000-0000-000007010000}"/>
    <cellStyle name="0.00 2 2 4 2 3" xfId="24552" xr:uid="{00000000-0005-0000-0000-000008010000}"/>
    <cellStyle name="0.00 2 2 4 2 4" xfId="13436" xr:uid="{00000000-0005-0000-0000-000009010000}"/>
    <cellStyle name="0.00 2 2 4 3" xfId="7719" xr:uid="{00000000-0005-0000-0000-00000A010000}"/>
    <cellStyle name="0.00 2 2 4 4" xfId="17873" xr:uid="{00000000-0005-0000-0000-00000B010000}"/>
    <cellStyle name="0.00 2 2 4 5" xfId="13433" xr:uid="{00000000-0005-0000-0000-00000C010000}"/>
    <cellStyle name="0.00 2 2 5" xfId="293" xr:uid="{00000000-0005-0000-0000-00000D010000}"/>
    <cellStyle name="0.00 2 2 5 2" xfId="7589" xr:uid="{00000000-0005-0000-0000-00000E010000}"/>
    <cellStyle name="0.00 2 2 5 2 2" xfId="10003" xr:uid="{00000000-0005-0000-0000-00000F010000}"/>
    <cellStyle name="0.00 2 2 5 2 3" xfId="24551" xr:uid="{00000000-0005-0000-0000-000010010000}"/>
    <cellStyle name="0.00 2 2 5 2 4" xfId="13440" xr:uid="{00000000-0005-0000-0000-000011010000}"/>
    <cellStyle name="0.00 2 2 5 3" xfId="7720" xr:uid="{00000000-0005-0000-0000-000012010000}"/>
    <cellStyle name="0.00 2 2 5 4" xfId="17874" xr:uid="{00000000-0005-0000-0000-000013010000}"/>
    <cellStyle name="0.00 2 2 5 5" xfId="13439" xr:uid="{00000000-0005-0000-0000-000014010000}"/>
    <cellStyle name="0.00 2 2 6" xfId="294" xr:uid="{00000000-0005-0000-0000-000015010000}"/>
    <cellStyle name="0.00 2 2 6 2" xfId="7588" xr:uid="{00000000-0005-0000-0000-000016010000}"/>
    <cellStyle name="0.00 2 2 6 2 2" xfId="10002" xr:uid="{00000000-0005-0000-0000-000017010000}"/>
    <cellStyle name="0.00 2 2 6 2 3" xfId="24550" xr:uid="{00000000-0005-0000-0000-000018010000}"/>
    <cellStyle name="0.00 2 2 6 2 4" xfId="13442" xr:uid="{00000000-0005-0000-0000-000019010000}"/>
    <cellStyle name="0.00 2 2 6 3" xfId="7721" xr:uid="{00000000-0005-0000-0000-00001A010000}"/>
    <cellStyle name="0.00 2 2 6 4" xfId="17875" xr:uid="{00000000-0005-0000-0000-00001B010000}"/>
    <cellStyle name="0.00 2 2 6 5" xfId="13441" xr:uid="{00000000-0005-0000-0000-00001C010000}"/>
    <cellStyle name="0.00 2 2 7" xfId="295" xr:uid="{00000000-0005-0000-0000-00001D010000}"/>
    <cellStyle name="0.00 2 2 7 2" xfId="7587" xr:uid="{00000000-0005-0000-0000-00001E010000}"/>
    <cellStyle name="0.00 2 2 7 2 2" xfId="10001" xr:uid="{00000000-0005-0000-0000-00001F010000}"/>
    <cellStyle name="0.00 2 2 7 2 3" xfId="24549" xr:uid="{00000000-0005-0000-0000-000020010000}"/>
    <cellStyle name="0.00 2 2 7 2 4" xfId="13444" xr:uid="{00000000-0005-0000-0000-000021010000}"/>
    <cellStyle name="0.00 2 2 7 3" xfId="7722" xr:uid="{00000000-0005-0000-0000-000022010000}"/>
    <cellStyle name="0.00 2 2 7 4" xfId="17876" xr:uid="{00000000-0005-0000-0000-000023010000}"/>
    <cellStyle name="0.00 2 2 7 5" xfId="13443" xr:uid="{00000000-0005-0000-0000-000024010000}"/>
    <cellStyle name="0.00 2 2 8" xfId="296" xr:uid="{00000000-0005-0000-0000-000025010000}"/>
    <cellStyle name="0.00 2 2 8 2" xfId="7586" xr:uid="{00000000-0005-0000-0000-000026010000}"/>
    <cellStyle name="0.00 2 2 8 2 2" xfId="10000" xr:uid="{00000000-0005-0000-0000-000027010000}"/>
    <cellStyle name="0.00 2 2 8 2 3" xfId="24548" xr:uid="{00000000-0005-0000-0000-000028010000}"/>
    <cellStyle name="0.00 2 2 8 2 4" xfId="13449" xr:uid="{00000000-0005-0000-0000-000029010000}"/>
    <cellStyle name="0.00 2 2 8 3" xfId="7723" xr:uid="{00000000-0005-0000-0000-00002A010000}"/>
    <cellStyle name="0.00 2 2 8 4" xfId="17877" xr:uid="{00000000-0005-0000-0000-00002B010000}"/>
    <cellStyle name="0.00 2 2 8 5" xfId="13446" xr:uid="{00000000-0005-0000-0000-00002C010000}"/>
    <cellStyle name="0.00 2 2 9" xfId="297" xr:uid="{00000000-0005-0000-0000-00002D010000}"/>
    <cellStyle name="0.00 2 2 9 2" xfId="7585" xr:uid="{00000000-0005-0000-0000-00002E010000}"/>
    <cellStyle name="0.00 2 2 9 2 2" xfId="9999" xr:uid="{00000000-0005-0000-0000-00002F010000}"/>
    <cellStyle name="0.00 2 2 9 2 3" xfId="24547" xr:uid="{00000000-0005-0000-0000-000030010000}"/>
    <cellStyle name="0.00 2 2 9 2 4" xfId="13451" xr:uid="{00000000-0005-0000-0000-000031010000}"/>
    <cellStyle name="0.00 2 2 9 3" xfId="7724" xr:uid="{00000000-0005-0000-0000-000032010000}"/>
    <cellStyle name="0.00 2 2 9 4" xfId="17878" xr:uid="{00000000-0005-0000-0000-000033010000}"/>
    <cellStyle name="0.00 2 2 9 5" xfId="13450" xr:uid="{00000000-0005-0000-0000-000034010000}"/>
    <cellStyle name="0.00 2 3" xfId="298" xr:uid="{00000000-0005-0000-0000-000035010000}"/>
    <cellStyle name="0.00 2 3 2" xfId="7584" xr:uid="{00000000-0005-0000-0000-000036010000}"/>
    <cellStyle name="0.00 2 3 2 2" xfId="9998" xr:uid="{00000000-0005-0000-0000-000037010000}"/>
    <cellStyle name="0.00 2 3 2 3" xfId="24546" xr:uid="{00000000-0005-0000-0000-000038010000}"/>
    <cellStyle name="0.00 2 3 2 4" xfId="13452" xr:uid="{00000000-0005-0000-0000-000039010000}"/>
    <cellStyle name="0.00 2 3 3" xfId="7725" xr:uid="{00000000-0005-0000-0000-00003A010000}"/>
    <cellStyle name="0.00 2 3 4" xfId="17879" xr:uid="{00000000-0005-0000-0000-00003B010000}"/>
    <cellStyle name="0.00 2 3 5" xfId="13267" xr:uid="{00000000-0005-0000-0000-00003C010000}"/>
    <cellStyle name="0.00 2 4" xfId="299" xr:uid="{00000000-0005-0000-0000-00003D010000}"/>
    <cellStyle name="0.00 2 4 2" xfId="7583" xr:uid="{00000000-0005-0000-0000-00003E010000}"/>
    <cellStyle name="0.00 2 4 2 2" xfId="9997" xr:uid="{00000000-0005-0000-0000-00003F010000}"/>
    <cellStyle name="0.00 2 4 2 3" xfId="24545" xr:uid="{00000000-0005-0000-0000-000040010000}"/>
    <cellStyle name="0.00 2 4 2 4" xfId="13216" xr:uid="{00000000-0005-0000-0000-000041010000}"/>
    <cellStyle name="0.00 2 4 3" xfId="7726" xr:uid="{00000000-0005-0000-0000-000042010000}"/>
    <cellStyle name="0.00 2 4 4" xfId="17880" xr:uid="{00000000-0005-0000-0000-000043010000}"/>
    <cellStyle name="0.00 2 4 5" xfId="13453" xr:uid="{00000000-0005-0000-0000-000044010000}"/>
    <cellStyle name="0.00 2 5" xfId="300" xr:uid="{00000000-0005-0000-0000-000045010000}"/>
    <cellStyle name="0.00 2 5 2" xfId="7582" xr:uid="{00000000-0005-0000-0000-000046010000}"/>
    <cellStyle name="0.00 2 5 2 2" xfId="9996" xr:uid="{00000000-0005-0000-0000-000047010000}"/>
    <cellStyle name="0.00 2 5 2 3" xfId="24544" xr:uid="{00000000-0005-0000-0000-000048010000}"/>
    <cellStyle name="0.00 2 5 2 4" xfId="13236" xr:uid="{00000000-0005-0000-0000-000049010000}"/>
    <cellStyle name="0.00 2 5 3" xfId="7727" xr:uid="{00000000-0005-0000-0000-00004A010000}"/>
    <cellStyle name="0.00 2 5 4" xfId="17881" xr:uid="{00000000-0005-0000-0000-00004B010000}"/>
    <cellStyle name="0.00 2 5 5" xfId="13454" xr:uid="{00000000-0005-0000-0000-00004C010000}"/>
    <cellStyle name="0.00 2 6" xfId="301" xr:uid="{00000000-0005-0000-0000-00004D010000}"/>
    <cellStyle name="0.00 2 6 2" xfId="7581" xr:uid="{00000000-0005-0000-0000-00004E010000}"/>
    <cellStyle name="0.00 2 6 2 2" xfId="9995" xr:uid="{00000000-0005-0000-0000-00004F010000}"/>
    <cellStyle name="0.00 2 6 2 3" xfId="24543" xr:uid="{00000000-0005-0000-0000-000050010000}"/>
    <cellStyle name="0.00 2 6 2 4" xfId="13467" xr:uid="{00000000-0005-0000-0000-000051010000}"/>
    <cellStyle name="0.00 2 6 3" xfId="7728" xr:uid="{00000000-0005-0000-0000-000052010000}"/>
    <cellStyle name="0.00 2 6 4" xfId="17882" xr:uid="{00000000-0005-0000-0000-000053010000}"/>
    <cellStyle name="0.00 2 6 5" xfId="13461" xr:uid="{00000000-0005-0000-0000-000054010000}"/>
    <cellStyle name="0.00 2 7" xfId="302" xr:uid="{00000000-0005-0000-0000-000055010000}"/>
    <cellStyle name="0.00 2 7 2" xfId="7580" xr:uid="{00000000-0005-0000-0000-000056010000}"/>
    <cellStyle name="0.00 2 7 2 2" xfId="9994" xr:uid="{00000000-0005-0000-0000-000057010000}"/>
    <cellStyle name="0.00 2 7 2 3" xfId="24542" xr:uid="{00000000-0005-0000-0000-000058010000}"/>
    <cellStyle name="0.00 2 7 2 4" xfId="13481" xr:uid="{00000000-0005-0000-0000-000059010000}"/>
    <cellStyle name="0.00 2 7 3" xfId="7729" xr:uid="{00000000-0005-0000-0000-00005A010000}"/>
    <cellStyle name="0.00 2 7 4" xfId="17883" xr:uid="{00000000-0005-0000-0000-00005B010000}"/>
    <cellStyle name="0.00 2 7 5" xfId="13476" xr:uid="{00000000-0005-0000-0000-00005C010000}"/>
    <cellStyle name="0.00 2 8" xfId="303" xr:uid="{00000000-0005-0000-0000-00005D010000}"/>
    <cellStyle name="0.00 2 8 2" xfId="7579" xr:uid="{00000000-0005-0000-0000-00005E010000}"/>
    <cellStyle name="0.00 2 8 2 2" xfId="9993" xr:uid="{00000000-0005-0000-0000-00005F010000}"/>
    <cellStyle name="0.00 2 8 2 3" xfId="24541" xr:uid="{00000000-0005-0000-0000-000060010000}"/>
    <cellStyle name="0.00 2 8 2 4" xfId="13485" xr:uid="{00000000-0005-0000-0000-000061010000}"/>
    <cellStyle name="0.00 2 8 3" xfId="7730" xr:uid="{00000000-0005-0000-0000-000062010000}"/>
    <cellStyle name="0.00 2 8 4" xfId="17884" xr:uid="{00000000-0005-0000-0000-000063010000}"/>
    <cellStyle name="0.00 2 8 5" xfId="13482" xr:uid="{00000000-0005-0000-0000-000064010000}"/>
    <cellStyle name="0.00 2 9" xfId="304" xr:uid="{00000000-0005-0000-0000-000065010000}"/>
    <cellStyle name="0.00 2 9 2" xfId="7578" xr:uid="{00000000-0005-0000-0000-000066010000}"/>
    <cellStyle name="0.00 2 9 2 2" xfId="9992" xr:uid="{00000000-0005-0000-0000-000067010000}"/>
    <cellStyle name="0.00 2 9 2 3" xfId="24540" xr:uid="{00000000-0005-0000-0000-000068010000}"/>
    <cellStyle name="0.00 2 9 2 4" xfId="13488" xr:uid="{00000000-0005-0000-0000-000069010000}"/>
    <cellStyle name="0.00 2 9 3" xfId="7731" xr:uid="{00000000-0005-0000-0000-00006A010000}"/>
    <cellStyle name="0.00 2 9 4" xfId="17885" xr:uid="{00000000-0005-0000-0000-00006B010000}"/>
    <cellStyle name="0.00 2 9 5" xfId="13486" xr:uid="{00000000-0005-0000-0000-00006C010000}"/>
    <cellStyle name="0.00 20" xfId="7617" xr:uid="{00000000-0005-0000-0000-00006D010000}"/>
    <cellStyle name="0.00 20 2" xfId="10031" xr:uid="{00000000-0005-0000-0000-00006E010000}"/>
    <cellStyle name="0.00 20 3" xfId="24579" xr:uid="{00000000-0005-0000-0000-00006F010000}"/>
    <cellStyle name="0.00 20 4" xfId="13275" xr:uid="{00000000-0005-0000-0000-000070010000}"/>
    <cellStyle name="0.00 21" xfId="7663" xr:uid="{00000000-0005-0000-0000-000071010000}"/>
    <cellStyle name="0.00 22" xfId="17600" xr:uid="{00000000-0005-0000-0000-000072010000}"/>
    <cellStyle name="0.00 3" xfId="305" xr:uid="{00000000-0005-0000-0000-000073010000}"/>
    <cellStyle name="0.00 3 10" xfId="306" xr:uid="{00000000-0005-0000-0000-000074010000}"/>
    <cellStyle name="0.00 3 10 2" xfId="7576" xr:uid="{00000000-0005-0000-0000-000075010000}"/>
    <cellStyle name="0.00 3 10 2 2" xfId="9990" xr:uid="{00000000-0005-0000-0000-000076010000}"/>
    <cellStyle name="0.00 3 10 2 3" xfId="24538" xr:uid="{00000000-0005-0000-0000-000077010000}"/>
    <cellStyle name="0.00 3 10 2 4" xfId="13493" xr:uid="{00000000-0005-0000-0000-000078010000}"/>
    <cellStyle name="0.00 3 10 3" xfId="7733" xr:uid="{00000000-0005-0000-0000-000079010000}"/>
    <cellStyle name="0.00 3 10 4" xfId="17887" xr:uid="{00000000-0005-0000-0000-00007A010000}"/>
    <cellStyle name="0.00 3 10 5" xfId="13492" xr:uid="{00000000-0005-0000-0000-00007B010000}"/>
    <cellStyle name="0.00 3 11" xfId="307" xr:uid="{00000000-0005-0000-0000-00007C010000}"/>
    <cellStyle name="0.00 3 11 2" xfId="3911" xr:uid="{00000000-0005-0000-0000-00007D010000}"/>
    <cellStyle name="0.00 3 11 2 2" xfId="8569" xr:uid="{00000000-0005-0000-0000-00007E010000}"/>
    <cellStyle name="0.00 3 11 2 2 2" xfId="25216" xr:uid="{00000000-0005-0000-0000-00007F010000}"/>
    <cellStyle name="0.00 3 11 2 2 3" xfId="26684" xr:uid="{00000000-0005-0000-0000-000080010000}"/>
    <cellStyle name="0.00 3 11 2 3" xfId="10663" xr:uid="{00000000-0005-0000-0000-000081010000}"/>
    <cellStyle name="0.00 3 11 2 3 2" xfId="35204" xr:uid="{00000000-0005-0000-0000-000082010000}"/>
    <cellStyle name="0.00 3 11 2 4" xfId="20947" xr:uid="{00000000-0005-0000-0000-000083010000}"/>
    <cellStyle name="0.00 3 11 3" xfId="7575" xr:uid="{00000000-0005-0000-0000-000084010000}"/>
    <cellStyle name="0.00 3 11 3 2" xfId="9989" xr:uid="{00000000-0005-0000-0000-000085010000}"/>
    <cellStyle name="0.00 3 11 3 3" xfId="24537" xr:uid="{00000000-0005-0000-0000-000086010000}"/>
    <cellStyle name="0.00 3 11 3 4" xfId="13502" xr:uid="{00000000-0005-0000-0000-000087010000}"/>
    <cellStyle name="0.00 3 11 4" xfId="7734" xr:uid="{00000000-0005-0000-0000-000088010000}"/>
    <cellStyle name="0.00 3 11 5" xfId="17888" xr:uid="{00000000-0005-0000-0000-000089010000}"/>
    <cellStyle name="0.00 3 12" xfId="308" xr:uid="{00000000-0005-0000-0000-00008A010000}"/>
    <cellStyle name="0.00 3 12 2" xfId="3912" xr:uid="{00000000-0005-0000-0000-00008B010000}"/>
    <cellStyle name="0.00 3 12 2 2" xfId="8570" xr:uid="{00000000-0005-0000-0000-00008C010000}"/>
    <cellStyle name="0.00 3 12 2 2 2" xfId="25217" xr:uid="{00000000-0005-0000-0000-00008D010000}"/>
    <cellStyle name="0.00 3 12 2 2 3" xfId="26528" xr:uid="{00000000-0005-0000-0000-00008E010000}"/>
    <cellStyle name="0.00 3 12 2 3" xfId="10664" xr:uid="{00000000-0005-0000-0000-00008F010000}"/>
    <cellStyle name="0.00 3 12 2 3 2" xfId="35205" xr:uid="{00000000-0005-0000-0000-000090010000}"/>
    <cellStyle name="0.00 3 12 2 4" xfId="26654" xr:uid="{00000000-0005-0000-0000-000091010000}"/>
    <cellStyle name="0.00 3 12 3" xfId="7574" xr:uid="{00000000-0005-0000-0000-000092010000}"/>
    <cellStyle name="0.00 3 12 3 2" xfId="9988" xr:uid="{00000000-0005-0000-0000-000093010000}"/>
    <cellStyle name="0.00 3 12 3 3" xfId="24536" xr:uid="{00000000-0005-0000-0000-000094010000}"/>
    <cellStyle name="0.00 3 12 3 4" xfId="13508" xr:uid="{00000000-0005-0000-0000-000095010000}"/>
    <cellStyle name="0.00 3 12 4" xfId="7735" xr:uid="{00000000-0005-0000-0000-000096010000}"/>
    <cellStyle name="0.00 3 12 5" xfId="17889" xr:uid="{00000000-0005-0000-0000-000097010000}"/>
    <cellStyle name="0.00 3 13" xfId="309" xr:uid="{00000000-0005-0000-0000-000098010000}"/>
    <cellStyle name="0.00 3 13 2" xfId="3913" xr:uid="{00000000-0005-0000-0000-000099010000}"/>
    <cellStyle name="0.00 3 13 2 2" xfId="8571" xr:uid="{00000000-0005-0000-0000-00009A010000}"/>
    <cellStyle name="0.00 3 13 2 2 2" xfId="25218" xr:uid="{00000000-0005-0000-0000-00009B010000}"/>
    <cellStyle name="0.00 3 13 2 2 3" xfId="26577" xr:uid="{00000000-0005-0000-0000-00009C010000}"/>
    <cellStyle name="0.00 3 13 2 3" xfId="10665" xr:uid="{00000000-0005-0000-0000-00009D010000}"/>
    <cellStyle name="0.00 3 13 2 3 2" xfId="35206" xr:uid="{00000000-0005-0000-0000-00009E010000}"/>
    <cellStyle name="0.00 3 13 2 4" xfId="26532" xr:uid="{00000000-0005-0000-0000-00009F010000}"/>
    <cellStyle name="0.00 3 13 3" xfId="7573" xr:uid="{00000000-0005-0000-0000-0000A0010000}"/>
    <cellStyle name="0.00 3 13 3 2" xfId="9987" xr:uid="{00000000-0005-0000-0000-0000A1010000}"/>
    <cellStyle name="0.00 3 13 3 3" xfId="24535" xr:uid="{00000000-0005-0000-0000-0000A2010000}"/>
    <cellStyle name="0.00 3 13 3 4" xfId="13512" xr:uid="{00000000-0005-0000-0000-0000A3010000}"/>
    <cellStyle name="0.00 3 13 4" xfId="7736" xr:uid="{00000000-0005-0000-0000-0000A4010000}"/>
    <cellStyle name="0.00 3 13 5" xfId="17890" xr:uid="{00000000-0005-0000-0000-0000A5010000}"/>
    <cellStyle name="0.00 3 14" xfId="310" xr:uid="{00000000-0005-0000-0000-0000A6010000}"/>
    <cellStyle name="0.00 3 14 2" xfId="7572" xr:uid="{00000000-0005-0000-0000-0000A7010000}"/>
    <cellStyle name="0.00 3 14 2 2" xfId="9986" xr:uid="{00000000-0005-0000-0000-0000A8010000}"/>
    <cellStyle name="0.00 3 14 2 3" xfId="24534" xr:uid="{00000000-0005-0000-0000-0000A9010000}"/>
    <cellStyle name="0.00 3 14 2 4" xfId="13513" xr:uid="{00000000-0005-0000-0000-0000AA010000}"/>
    <cellStyle name="0.00 3 14 3" xfId="7737" xr:uid="{00000000-0005-0000-0000-0000AB010000}"/>
    <cellStyle name="0.00 3 14 4" xfId="17891" xr:uid="{00000000-0005-0000-0000-0000AC010000}"/>
    <cellStyle name="0.00 3 14 5" xfId="13217" xr:uid="{00000000-0005-0000-0000-0000AD010000}"/>
    <cellStyle name="0.00 3 15" xfId="7577" xr:uid="{00000000-0005-0000-0000-0000AE010000}"/>
    <cellStyle name="0.00 3 15 2" xfId="9991" xr:uid="{00000000-0005-0000-0000-0000AF010000}"/>
    <cellStyle name="0.00 3 15 3" xfId="24539" xr:uid="{00000000-0005-0000-0000-0000B0010000}"/>
    <cellStyle name="0.00 3 15 4" xfId="13515" xr:uid="{00000000-0005-0000-0000-0000B1010000}"/>
    <cellStyle name="0.00 3 16" xfId="7732" xr:uid="{00000000-0005-0000-0000-0000B2010000}"/>
    <cellStyle name="0.00 3 17" xfId="17886" xr:uid="{00000000-0005-0000-0000-0000B3010000}"/>
    <cellStyle name="0.00 3 2" xfId="311" xr:uid="{00000000-0005-0000-0000-0000B4010000}"/>
    <cellStyle name="0.00 3 2 2" xfId="7571" xr:uid="{00000000-0005-0000-0000-0000B5010000}"/>
    <cellStyle name="0.00 3 2 2 2" xfId="9985" xr:uid="{00000000-0005-0000-0000-0000B6010000}"/>
    <cellStyle name="0.00 3 2 2 3" xfId="24533" xr:uid="{00000000-0005-0000-0000-0000B7010000}"/>
    <cellStyle name="0.00 3 2 2 4" xfId="13518" xr:uid="{00000000-0005-0000-0000-0000B8010000}"/>
    <cellStyle name="0.00 3 2 3" xfId="7738" xr:uid="{00000000-0005-0000-0000-0000B9010000}"/>
    <cellStyle name="0.00 3 2 4" xfId="17892" xr:uid="{00000000-0005-0000-0000-0000BA010000}"/>
    <cellStyle name="0.00 3 2 5" xfId="13517" xr:uid="{00000000-0005-0000-0000-0000BB010000}"/>
    <cellStyle name="0.00 3 3" xfId="312" xr:uid="{00000000-0005-0000-0000-0000BC010000}"/>
    <cellStyle name="0.00 3 3 2" xfId="7570" xr:uid="{00000000-0005-0000-0000-0000BD010000}"/>
    <cellStyle name="0.00 3 3 2 2" xfId="9984" xr:uid="{00000000-0005-0000-0000-0000BE010000}"/>
    <cellStyle name="0.00 3 3 2 3" xfId="24532" xr:uid="{00000000-0005-0000-0000-0000BF010000}"/>
    <cellStyle name="0.00 3 3 2 4" xfId="13522" xr:uid="{00000000-0005-0000-0000-0000C0010000}"/>
    <cellStyle name="0.00 3 3 3" xfId="7739" xr:uid="{00000000-0005-0000-0000-0000C1010000}"/>
    <cellStyle name="0.00 3 3 4" xfId="17893" xr:uid="{00000000-0005-0000-0000-0000C2010000}"/>
    <cellStyle name="0.00 3 3 5" xfId="13521" xr:uid="{00000000-0005-0000-0000-0000C3010000}"/>
    <cellStyle name="0.00 3 4" xfId="313" xr:uid="{00000000-0005-0000-0000-0000C4010000}"/>
    <cellStyle name="0.00 3 4 2" xfId="7569" xr:uid="{00000000-0005-0000-0000-0000C5010000}"/>
    <cellStyle name="0.00 3 4 2 2" xfId="9983" xr:uid="{00000000-0005-0000-0000-0000C6010000}"/>
    <cellStyle name="0.00 3 4 2 3" xfId="24531" xr:uid="{00000000-0005-0000-0000-0000C7010000}"/>
    <cellStyle name="0.00 3 4 2 4" xfId="13529" xr:uid="{00000000-0005-0000-0000-0000C8010000}"/>
    <cellStyle name="0.00 3 4 3" xfId="7740" xr:uid="{00000000-0005-0000-0000-0000C9010000}"/>
    <cellStyle name="0.00 3 4 4" xfId="17894" xr:uid="{00000000-0005-0000-0000-0000CA010000}"/>
    <cellStyle name="0.00 3 4 5" xfId="13528" xr:uid="{00000000-0005-0000-0000-0000CB010000}"/>
    <cellStyle name="0.00 3 5" xfId="314" xr:uid="{00000000-0005-0000-0000-0000CC010000}"/>
    <cellStyle name="0.00 3 5 2" xfId="7568" xr:uid="{00000000-0005-0000-0000-0000CD010000}"/>
    <cellStyle name="0.00 3 5 2 2" xfId="9982" xr:uid="{00000000-0005-0000-0000-0000CE010000}"/>
    <cellStyle name="0.00 3 5 2 3" xfId="24530" xr:uid="{00000000-0005-0000-0000-0000CF010000}"/>
    <cellStyle name="0.00 3 5 2 4" xfId="13536" xr:uid="{00000000-0005-0000-0000-0000D0010000}"/>
    <cellStyle name="0.00 3 5 3" xfId="7741" xr:uid="{00000000-0005-0000-0000-0000D1010000}"/>
    <cellStyle name="0.00 3 5 4" xfId="17895" xr:uid="{00000000-0005-0000-0000-0000D2010000}"/>
    <cellStyle name="0.00 3 5 5" xfId="13532" xr:uid="{00000000-0005-0000-0000-0000D3010000}"/>
    <cellStyle name="0.00 3 6" xfId="315" xr:uid="{00000000-0005-0000-0000-0000D4010000}"/>
    <cellStyle name="0.00 3 6 2" xfId="7567" xr:uid="{00000000-0005-0000-0000-0000D5010000}"/>
    <cellStyle name="0.00 3 6 2 2" xfId="9981" xr:uid="{00000000-0005-0000-0000-0000D6010000}"/>
    <cellStyle name="0.00 3 6 2 3" xfId="24529" xr:uid="{00000000-0005-0000-0000-0000D7010000}"/>
    <cellStyle name="0.00 3 6 2 4" xfId="13542" xr:uid="{00000000-0005-0000-0000-0000D8010000}"/>
    <cellStyle name="0.00 3 6 3" xfId="7742" xr:uid="{00000000-0005-0000-0000-0000D9010000}"/>
    <cellStyle name="0.00 3 6 4" xfId="17896" xr:uid="{00000000-0005-0000-0000-0000DA010000}"/>
    <cellStyle name="0.00 3 6 5" xfId="13538" xr:uid="{00000000-0005-0000-0000-0000DB010000}"/>
    <cellStyle name="0.00 3 7" xfId="316" xr:uid="{00000000-0005-0000-0000-0000DC010000}"/>
    <cellStyle name="0.00 3 7 2" xfId="7566" xr:uid="{00000000-0005-0000-0000-0000DD010000}"/>
    <cellStyle name="0.00 3 7 2 2" xfId="9980" xr:uid="{00000000-0005-0000-0000-0000DE010000}"/>
    <cellStyle name="0.00 3 7 2 3" xfId="24528" xr:uid="{00000000-0005-0000-0000-0000DF010000}"/>
    <cellStyle name="0.00 3 7 2 4" xfId="13231" xr:uid="{00000000-0005-0000-0000-0000E0010000}"/>
    <cellStyle name="0.00 3 7 3" xfId="7743" xr:uid="{00000000-0005-0000-0000-0000E1010000}"/>
    <cellStyle name="0.00 3 7 4" xfId="17897" xr:uid="{00000000-0005-0000-0000-0000E2010000}"/>
    <cellStyle name="0.00 3 7 5" xfId="13544" xr:uid="{00000000-0005-0000-0000-0000E3010000}"/>
    <cellStyle name="0.00 3 8" xfId="317" xr:uid="{00000000-0005-0000-0000-0000E4010000}"/>
    <cellStyle name="0.00 3 8 2" xfId="7565" xr:uid="{00000000-0005-0000-0000-0000E5010000}"/>
    <cellStyle name="0.00 3 8 2 2" xfId="9979" xr:uid="{00000000-0005-0000-0000-0000E6010000}"/>
    <cellStyle name="0.00 3 8 2 3" xfId="24527" xr:uid="{00000000-0005-0000-0000-0000E7010000}"/>
    <cellStyle name="0.00 3 8 2 4" xfId="13551" xr:uid="{00000000-0005-0000-0000-0000E8010000}"/>
    <cellStyle name="0.00 3 8 3" xfId="7744" xr:uid="{00000000-0005-0000-0000-0000E9010000}"/>
    <cellStyle name="0.00 3 8 4" xfId="17898" xr:uid="{00000000-0005-0000-0000-0000EA010000}"/>
    <cellStyle name="0.00 3 8 5" xfId="13548" xr:uid="{00000000-0005-0000-0000-0000EB010000}"/>
    <cellStyle name="0.00 3 9" xfId="318" xr:uid="{00000000-0005-0000-0000-0000EC010000}"/>
    <cellStyle name="0.00 3 9 2" xfId="7564" xr:uid="{00000000-0005-0000-0000-0000ED010000}"/>
    <cellStyle name="0.00 3 9 2 2" xfId="9978" xr:uid="{00000000-0005-0000-0000-0000EE010000}"/>
    <cellStyle name="0.00 3 9 2 3" xfId="24526" xr:uid="{00000000-0005-0000-0000-0000EF010000}"/>
    <cellStyle name="0.00 3 9 2 4" xfId="13553" xr:uid="{00000000-0005-0000-0000-0000F0010000}"/>
    <cellStyle name="0.00 3 9 3" xfId="7745" xr:uid="{00000000-0005-0000-0000-0000F1010000}"/>
    <cellStyle name="0.00 3 9 4" xfId="17899" xr:uid="{00000000-0005-0000-0000-0000F2010000}"/>
    <cellStyle name="0.00 3 9 5" xfId="13552" xr:uid="{00000000-0005-0000-0000-0000F3010000}"/>
    <cellStyle name="0.00 4" xfId="319" xr:uid="{00000000-0005-0000-0000-0000F4010000}"/>
    <cellStyle name="0.00 4 10" xfId="320" xr:uid="{00000000-0005-0000-0000-0000F5010000}"/>
    <cellStyle name="0.00 4 10 2" xfId="7562" xr:uid="{00000000-0005-0000-0000-0000F6010000}"/>
    <cellStyle name="0.00 4 10 2 2" xfId="9976" xr:uid="{00000000-0005-0000-0000-0000F7010000}"/>
    <cellStyle name="0.00 4 10 2 3" xfId="24524" xr:uid="{00000000-0005-0000-0000-0000F8010000}"/>
    <cellStyle name="0.00 4 10 2 4" xfId="13555" xr:uid="{00000000-0005-0000-0000-0000F9010000}"/>
    <cellStyle name="0.00 4 10 3" xfId="7747" xr:uid="{00000000-0005-0000-0000-0000FA010000}"/>
    <cellStyle name="0.00 4 10 4" xfId="17901" xr:uid="{00000000-0005-0000-0000-0000FB010000}"/>
    <cellStyle name="0.00 4 10 5" xfId="13554" xr:uid="{00000000-0005-0000-0000-0000FC010000}"/>
    <cellStyle name="0.00 4 11" xfId="321" xr:uid="{00000000-0005-0000-0000-0000FD010000}"/>
    <cellStyle name="0.00 4 11 2" xfId="3914" xr:uid="{00000000-0005-0000-0000-0000FE010000}"/>
    <cellStyle name="0.00 4 11 2 2" xfId="8572" xr:uid="{00000000-0005-0000-0000-0000FF010000}"/>
    <cellStyle name="0.00 4 11 2 2 2" xfId="25219" xr:uid="{00000000-0005-0000-0000-000000020000}"/>
    <cellStyle name="0.00 4 11 2 2 3" xfId="19834" xr:uid="{00000000-0005-0000-0000-000001020000}"/>
    <cellStyle name="0.00 4 11 2 3" xfId="10666" xr:uid="{00000000-0005-0000-0000-000002020000}"/>
    <cellStyle name="0.00 4 11 2 3 2" xfId="35207" xr:uid="{00000000-0005-0000-0000-000003020000}"/>
    <cellStyle name="0.00 4 11 2 4" xfId="26477" xr:uid="{00000000-0005-0000-0000-000004020000}"/>
    <cellStyle name="0.00 4 11 3" xfId="7561" xr:uid="{00000000-0005-0000-0000-000005020000}"/>
    <cellStyle name="0.00 4 11 3 2" xfId="9975" xr:uid="{00000000-0005-0000-0000-000006020000}"/>
    <cellStyle name="0.00 4 11 3 3" xfId="24523" xr:uid="{00000000-0005-0000-0000-000007020000}"/>
    <cellStyle name="0.00 4 11 3 4" xfId="13557" xr:uid="{00000000-0005-0000-0000-000008020000}"/>
    <cellStyle name="0.00 4 11 4" xfId="7748" xr:uid="{00000000-0005-0000-0000-000009020000}"/>
    <cellStyle name="0.00 4 11 5" xfId="17902" xr:uid="{00000000-0005-0000-0000-00000A020000}"/>
    <cellStyle name="0.00 4 12" xfId="322" xr:uid="{00000000-0005-0000-0000-00000B020000}"/>
    <cellStyle name="0.00 4 12 2" xfId="3915" xr:uid="{00000000-0005-0000-0000-00000C020000}"/>
    <cellStyle name="0.00 4 12 2 2" xfId="8573" xr:uid="{00000000-0005-0000-0000-00000D020000}"/>
    <cellStyle name="0.00 4 12 2 2 2" xfId="25220" xr:uid="{00000000-0005-0000-0000-00000E020000}"/>
    <cellStyle name="0.00 4 12 2 2 3" xfId="26566" xr:uid="{00000000-0005-0000-0000-00000F020000}"/>
    <cellStyle name="0.00 4 12 2 3" xfId="10667" xr:uid="{00000000-0005-0000-0000-000010020000}"/>
    <cellStyle name="0.00 4 12 2 3 2" xfId="35208" xr:uid="{00000000-0005-0000-0000-000011020000}"/>
    <cellStyle name="0.00 4 12 2 4" xfId="26432" xr:uid="{00000000-0005-0000-0000-000012020000}"/>
    <cellStyle name="0.00 4 12 3" xfId="7560" xr:uid="{00000000-0005-0000-0000-000013020000}"/>
    <cellStyle name="0.00 4 12 3 2" xfId="9974" xr:uid="{00000000-0005-0000-0000-000014020000}"/>
    <cellStyle name="0.00 4 12 3 3" xfId="24522" xr:uid="{00000000-0005-0000-0000-000015020000}"/>
    <cellStyle name="0.00 4 12 3 4" xfId="13559" xr:uid="{00000000-0005-0000-0000-000016020000}"/>
    <cellStyle name="0.00 4 12 4" xfId="7749" xr:uid="{00000000-0005-0000-0000-000017020000}"/>
    <cellStyle name="0.00 4 12 5" xfId="17903" xr:uid="{00000000-0005-0000-0000-000018020000}"/>
    <cellStyle name="0.00 4 13" xfId="323" xr:uid="{00000000-0005-0000-0000-000019020000}"/>
    <cellStyle name="0.00 4 13 2" xfId="3916" xr:uid="{00000000-0005-0000-0000-00001A020000}"/>
    <cellStyle name="0.00 4 13 2 2" xfId="8574" xr:uid="{00000000-0005-0000-0000-00001B020000}"/>
    <cellStyle name="0.00 4 13 2 2 2" xfId="25221" xr:uid="{00000000-0005-0000-0000-00001C020000}"/>
    <cellStyle name="0.00 4 13 2 2 3" xfId="26435" xr:uid="{00000000-0005-0000-0000-00001D020000}"/>
    <cellStyle name="0.00 4 13 2 3" xfId="10668" xr:uid="{00000000-0005-0000-0000-00001E020000}"/>
    <cellStyle name="0.00 4 13 2 3 2" xfId="35209" xr:uid="{00000000-0005-0000-0000-00001F020000}"/>
    <cellStyle name="0.00 4 13 2 4" xfId="26499" xr:uid="{00000000-0005-0000-0000-000020020000}"/>
    <cellStyle name="0.00 4 13 3" xfId="7559" xr:uid="{00000000-0005-0000-0000-000021020000}"/>
    <cellStyle name="0.00 4 13 3 2" xfId="9973" xr:uid="{00000000-0005-0000-0000-000022020000}"/>
    <cellStyle name="0.00 4 13 3 3" xfId="24521" xr:uid="{00000000-0005-0000-0000-000023020000}"/>
    <cellStyle name="0.00 4 13 3 4" xfId="13510" xr:uid="{00000000-0005-0000-0000-000024020000}"/>
    <cellStyle name="0.00 4 13 4" xfId="7750" xr:uid="{00000000-0005-0000-0000-000025020000}"/>
    <cellStyle name="0.00 4 13 5" xfId="17904" xr:uid="{00000000-0005-0000-0000-000026020000}"/>
    <cellStyle name="0.00 4 14" xfId="324" xr:uid="{00000000-0005-0000-0000-000027020000}"/>
    <cellStyle name="0.00 4 14 2" xfId="7558" xr:uid="{00000000-0005-0000-0000-000028020000}"/>
    <cellStyle name="0.00 4 14 2 2" xfId="9972" xr:uid="{00000000-0005-0000-0000-000029020000}"/>
    <cellStyle name="0.00 4 14 2 3" xfId="24520" xr:uid="{00000000-0005-0000-0000-00002A020000}"/>
    <cellStyle name="0.00 4 14 2 4" xfId="13566" xr:uid="{00000000-0005-0000-0000-00002B020000}"/>
    <cellStyle name="0.00 4 14 3" xfId="7751" xr:uid="{00000000-0005-0000-0000-00002C020000}"/>
    <cellStyle name="0.00 4 14 4" xfId="17905" xr:uid="{00000000-0005-0000-0000-00002D020000}"/>
    <cellStyle name="0.00 4 14 5" xfId="13564" xr:uid="{00000000-0005-0000-0000-00002E020000}"/>
    <cellStyle name="0.00 4 15" xfId="7563" xr:uid="{00000000-0005-0000-0000-00002F020000}"/>
    <cellStyle name="0.00 4 15 2" xfId="9977" xr:uid="{00000000-0005-0000-0000-000030020000}"/>
    <cellStyle name="0.00 4 15 3" xfId="24525" xr:uid="{00000000-0005-0000-0000-000031020000}"/>
    <cellStyle name="0.00 4 15 4" xfId="13567" xr:uid="{00000000-0005-0000-0000-000032020000}"/>
    <cellStyle name="0.00 4 16" xfId="7746" xr:uid="{00000000-0005-0000-0000-000033020000}"/>
    <cellStyle name="0.00 4 17" xfId="17900" xr:uid="{00000000-0005-0000-0000-000034020000}"/>
    <cellStyle name="0.00 4 2" xfId="325" xr:uid="{00000000-0005-0000-0000-000035020000}"/>
    <cellStyle name="0.00 4 2 2" xfId="7557" xr:uid="{00000000-0005-0000-0000-000036020000}"/>
    <cellStyle name="0.00 4 2 2 2" xfId="9971" xr:uid="{00000000-0005-0000-0000-000037020000}"/>
    <cellStyle name="0.00 4 2 2 3" xfId="24519" xr:uid="{00000000-0005-0000-0000-000038020000}"/>
    <cellStyle name="0.00 4 2 2 4" xfId="13221" xr:uid="{00000000-0005-0000-0000-000039020000}"/>
    <cellStyle name="0.00 4 2 3" xfId="7752" xr:uid="{00000000-0005-0000-0000-00003A020000}"/>
    <cellStyle name="0.00 4 2 4" xfId="17906" xr:uid="{00000000-0005-0000-0000-00003B020000}"/>
    <cellStyle name="0.00 4 2 5" xfId="13494" xr:uid="{00000000-0005-0000-0000-00003C020000}"/>
    <cellStyle name="0.00 4 3" xfId="326" xr:uid="{00000000-0005-0000-0000-00003D020000}"/>
    <cellStyle name="0.00 4 3 2" xfId="7556" xr:uid="{00000000-0005-0000-0000-00003E020000}"/>
    <cellStyle name="0.00 4 3 2 2" xfId="9970" xr:uid="{00000000-0005-0000-0000-00003F020000}"/>
    <cellStyle name="0.00 4 3 2 3" xfId="24518" xr:uid="{00000000-0005-0000-0000-000040020000}"/>
    <cellStyle name="0.00 4 3 2 4" xfId="13351" xr:uid="{00000000-0005-0000-0000-000041020000}"/>
    <cellStyle name="0.00 4 3 3" xfId="7753" xr:uid="{00000000-0005-0000-0000-000042020000}"/>
    <cellStyle name="0.00 4 3 4" xfId="17907" xr:uid="{00000000-0005-0000-0000-000043020000}"/>
    <cellStyle name="0.00 4 3 5" xfId="13347" xr:uid="{00000000-0005-0000-0000-000044020000}"/>
    <cellStyle name="0.00 4 4" xfId="327" xr:uid="{00000000-0005-0000-0000-000045020000}"/>
    <cellStyle name="0.00 4 4 2" xfId="7555" xr:uid="{00000000-0005-0000-0000-000046020000}"/>
    <cellStyle name="0.00 4 4 2 2" xfId="9969" xr:uid="{00000000-0005-0000-0000-000047020000}"/>
    <cellStyle name="0.00 4 4 2 3" xfId="24517" xr:uid="{00000000-0005-0000-0000-000048020000}"/>
    <cellStyle name="0.00 4 4 2 4" xfId="13356" xr:uid="{00000000-0005-0000-0000-000049020000}"/>
    <cellStyle name="0.00 4 4 3" xfId="7754" xr:uid="{00000000-0005-0000-0000-00004A020000}"/>
    <cellStyle name="0.00 4 4 4" xfId="17908" xr:uid="{00000000-0005-0000-0000-00004B020000}"/>
    <cellStyle name="0.00 4 4 5" xfId="13353" xr:uid="{00000000-0005-0000-0000-00004C020000}"/>
    <cellStyle name="0.00 4 5" xfId="328" xr:uid="{00000000-0005-0000-0000-00004D020000}"/>
    <cellStyle name="0.00 4 5 2" xfId="7554" xr:uid="{00000000-0005-0000-0000-00004E020000}"/>
    <cellStyle name="0.00 4 5 2 2" xfId="9968" xr:uid="{00000000-0005-0000-0000-00004F020000}"/>
    <cellStyle name="0.00 4 5 2 3" xfId="24516" xr:uid="{00000000-0005-0000-0000-000050020000}"/>
    <cellStyle name="0.00 4 5 2 4" xfId="13363" xr:uid="{00000000-0005-0000-0000-000051020000}"/>
    <cellStyle name="0.00 4 5 3" xfId="7755" xr:uid="{00000000-0005-0000-0000-000052020000}"/>
    <cellStyle name="0.00 4 5 4" xfId="17909" xr:uid="{00000000-0005-0000-0000-000053020000}"/>
    <cellStyle name="0.00 4 5 5" xfId="13358" xr:uid="{00000000-0005-0000-0000-000054020000}"/>
    <cellStyle name="0.00 4 6" xfId="329" xr:uid="{00000000-0005-0000-0000-000055020000}"/>
    <cellStyle name="0.00 4 6 2" xfId="7553" xr:uid="{00000000-0005-0000-0000-000056020000}"/>
    <cellStyle name="0.00 4 6 2 2" xfId="9967" xr:uid="{00000000-0005-0000-0000-000057020000}"/>
    <cellStyle name="0.00 4 6 2 3" xfId="24515" xr:uid="{00000000-0005-0000-0000-000058020000}"/>
    <cellStyle name="0.00 4 6 2 4" xfId="13372" xr:uid="{00000000-0005-0000-0000-000059020000}"/>
    <cellStyle name="0.00 4 6 3" xfId="7756" xr:uid="{00000000-0005-0000-0000-00005A020000}"/>
    <cellStyle name="0.00 4 6 4" xfId="17910" xr:uid="{00000000-0005-0000-0000-00005B020000}"/>
    <cellStyle name="0.00 4 6 5" xfId="13369" xr:uid="{00000000-0005-0000-0000-00005C020000}"/>
    <cellStyle name="0.00 4 7" xfId="330" xr:uid="{00000000-0005-0000-0000-00005D020000}"/>
    <cellStyle name="0.00 4 7 2" xfId="7552" xr:uid="{00000000-0005-0000-0000-00005E020000}"/>
    <cellStyle name="0.00 4 7 2 2" xfId="9966" xr:uid="{00000000-0005-0000-0000-00005F020000}"/>
    <cellStyle name="0.00 4 7 2 3" xfId="24514" xr:uid="{00000000-0005-0000-0000-000060020000}"/>
    <cellStyle name="0.00 4 7 2 4" xfId="13381" xr:uid="{00000000-0005-0000-0000-000061020000}"/>
    <cellStyle name="0.00 4 7 3" xfId="7757" xr:uid="{00000000-0005-0000-0000-000062020000}"/>
    <cellStyle name="0.00 4 7 4" xfId="17911" xr:uid="{00000000-0005-0000-0000-000063020000}"/>
    <cellStyle name="0.00 4 7 5" xfId="13377" xr:uid="{00000000-0005-0000-0000-000064020000}"/>
    <cellStyle name="0.00 4 8" xfId="331" xr:uid="{00000000-0005-0000-0000-000065020000}"/>
    <cellStyle name="0.00 4 8 2" xfId="7551" xr:uid="{00000000-0005-0000-0000-000066020000}"/>
    <cellStyle name="0.00 4 8 2 2" xfId="9965" xr:uid="{00000000-0005-0000-0000-000067020000}"/>
    <cellStyle name="0.00 4 8 2 3" xfId="24513" xr:uid="{00000000-0005-0000-0000-000068020000}"/>
    <cellStyle name="0.00 4 8 2 4" xfId="13389" xr:uid="{00000000-0005-0000-0000-000069020000}"/>
    <cellStyle name="0.00 4 8 3" xfId="7758" xr:uid="{00000000-0005-0000-0000-00006A020000}"/>
    <cellStyle name="0.00 4 8 4" xfId="17912" xr:uid="{00000000-0005-0000-0000-00006B020000}"/>
    <cellStyle name="0.00 4 8 5" xfId="13386" xr:uid="{00000000-0005-0000-0000-00006C020000}"/>
    <cellStyle name="0.00 4 9" xfId="332" xr:uid="{00000000-0005-0000-0000-00006D020000}"/>
    <cellStyle name="0.00 4 9 2" xfId="7550" xr:uid="{00000000-0005-0000-0000-00006E020000}"/>
    <cellStyle name="0.00 4 9 2 2" xfId="9964" xr:uid="{00000000-0005-0000-0000-00006F020000}"/>
    <cellStyle name="0.00 4 9 2 3" xfId="24512" xr:uid="{00000000-0005-0000-0000-000070020000}"/>
    <cellStyle name="0.00 4 9 2 4" xfId="13393" xr:uid="{00000000-0005-0000-0000-000071020000}"/>
    <cellStyle name="0.00 4 9 3" xfId="7759" xr:uid="{00000000-0005-0000-0000-000072020000}"/>
    <cellStyle name="0.00 4 9 4" xfId="17913" xr:uid="{00000000-0005-0000-0000-000073020000}"/>
    <cellStyle name="0.00 4 9 5" xfId="13391" xr:uid="{00000000-0005-0000-0000-000074020000}"/>
    <cellStyle name="0.00 5" xfId="333" xr:uid="{00000000-0005-0000-0000-000075020000}"/>
    <cellStyle name="0.00 5 10" xfId="334" xr:uid="{00000000-0005-0000-0000-000076020000}"/>
    <cellStyle name="0.00 5 10 2" xfId="7548" xr:uid="{00000000-0005-0000-0000-000077020000}"/>
    <cellStyle name="0.00 5 10 2 2" xfId="9962" xr:uid="{00000000-0005-0000-0000-000078020000}"/>
    <cellStyle name="0.00 5 10 2 3" xfId="24510" xr:uid="{00000000-0005-0000-0000-000079020000}"/>
    <cellStyle name="0.00 5 10 2 4" xfId="13569" xr:uid="{00000000-0005-0000-0000-00007A020000}"/>
    <cellStyle name="0.00 5 10 3" xfId="7761" xr:uid="{00000000-0005-0000-0000-00007B020000}"/>
    <cellStyle name="0.00 5 10 4" xfId="17915" xr:uid="{00000000-0005-0000-0000-00007C020000}"/>
    <cellStyle name="0.00 5 10 5" xfId="13568" xr:uid="{00000000-0005-0000-0000-00007D020000}"/>
    <cellStyle name="0.00 5 11" xfId="335" xr:uid="{00000000-0005-0000-0000-00007E020000}"/>
    <cellStyle name="0.00 5 11 2" xfId="3917" xr:uid="{00000000-0005-0000-0000-00007F020000}"/>
    <cellStyle name="0.00 5 11 2 2" xfId="8575" xr:uid="{00000000-0005-0000-0000-000080020000}"/>
    <cellStyle name="0.00 5 11 2 2 2" xfId="25222" xr:uid="{00000000-0005-0000-0000-000081020000}"/>
    <cellStyle name="0.00 5 11 2 2 3" xfId="26511" xr:uid="{00000000-0005-0000-0000-000082020000}"/>
    <cellStyle name="0.00 5 11 2 3" xfId="10669" xr:uid="{00000000-0005-0000-0000-000083020000}"/>
    <cellStyle name="0.00 5 11 2 3 2" xfId="35210" xr:uid="{00000000-0005-0000-0000-000084020000}"/>
    <cellStyle name="0.00 5 11 2 4" xfId="26494" xr:uid="{00000000-0005-0000-0000-000085020000}"/>
    <cellStyle name="0.00 5 11 3" xfId="7547" xr:uid="{00000000-0005-0000-0000-000086020000}"/>
    <cellStyle name="0.00 5 11 3 2" xfId="9961" xr:uid="{00000000-0005-0000-0000-000087020000}"/>
    <cellStyle name="0.00 5 11 3 3" xfId="24509" xr:uid="{00000000-0005-0000-0000-000088020000}"/>
    <cellStyle name="0.00 5 11 3 4" xfId="13570" xr:uid="{00000000-0005-0000-0000-000089020000}"/>
    <cellStyle name="0.00 5 11 4" xfId="7762" xr:uid="{00000000-0005-0000-0000-00008A020000}"/>
    <cellStyle name="0.00 5 11 5" xfId="17916" xr:uid="{00000000-0005-0000-0000-00008B020000}"/>
    <cellStyle name="0.00 5 12" xfId="336" xr:uid="{00000000-0005-0000-0000-00008C020000}"/>
    <cellStyle name="0.00 5 12 2" xfId="3918" xr:uid="{00000000-0005-0000-0000-00008D020000}"/>
    <cellStyle name="0.00 5 12 2 2" xfId="8576" xr:uid="{00000000-0005-0000-0000-00008E020000}"/>
    <cellStyle name="0.00 5 12 2 2 2" xfId="25223" xr:uid="{00000000-0005-0000-0000-00008F020000}"/>
    <cellStyle name="0.00 5 12 2 2 3" xfId="26594" xr:uid="{00000000-0005-0000-0000-000090020000}"/>
    <cellStyle name="0.00 5 12 2 3" xfId="10670" xr:uid="{00000000-0005-0000-0000-000091020000}"/>
    <cellStyle name="0.00 5 12 2 3 2" xfId="35211" xr:uid="{00000000-0005-0000-0000-000092020000}"/>
    <cellStyle name="0.00 5 12 2 4" xfId="26743" xr:uid="{00000000-0005-0000-0000-000093020000}"/>
    <cellStyle name="0.00 5 12 3" xfId="7546" xr:uid="{00000000-0005-0000-0000-000094020000}"/>
    <cellStyle name="0.00 5 12 3 2" xfId="9960" xr:uid="{00000000-0005-0000-0000-000095020000}"/>
    <cellStyle name="0.00 5 12 3 3" xfId="24508" xr:uid="{00000000-0005-0000-0000-000096020000}"/>
    <cellStyle name="0.00 5 12 3 4" xfId="13574" xr:uid="{00000000-0005-0000-0000-000097020000}"/>
    <cellStyle name="0.00 5 12 4" xfId="7763" xr:uid="{00000000-0005-0000-0000-000098020000}"/>
    <cellStyle name="0.00 5 12 5" xfId="17917" xr:uid="{00000000-0005-0000-0000-000099020000}"/>
    <cellStyle name="0.00 5 13" xfId="337" xr:uid="{00000000-0005-0000-0000-00009A020000}"/>
    <cellStyle name="0.00 5 13 2" xfId="3919" xr:uid="{00000000-0005-0000-0000-00009B020000}"/>
    <cellStyle name="0.00 5 13 2 2" xfId="8577" xr:uid="{00000000-0005-0000-0000-00009C020000}"/>
    <cellStyle name="0.00 5 13 2 2 2" xfId="25224" xr:uid="{00000000-0005-0000-0000-00009D020000}"/>
    <cellStyle name="0.00 5 13 2 2 3" xfId="26402" xr:uid="{00000000-0005-0000-0000-00009E020000}"/>
    <cellStyle name="0.00 5 13 2 3" xfId="10671" xr:uid="{00000000-0005-0000-0000-00009F020000}"/>
    <cellStyle name="0.00 5 13 2 3 2" xfId="35212" xr:uid="{00000000-0005-0000-0000-0000A0020000}"/>
    <cellStyle name="0.00 5 13 2 4" xfId="26486" xr:uid="{00000000-0005-0000-0000-0000A1020000}"/>
    <cellStyle name="0.00 5 13 3" xfId="7545" xr:uid="{00000000-0005-0000-0000-0000A2020000}"/>
    <cellStyle name="0.00 5 13 3 2" xfId="9959" xr:uid="{00000000-0005-0000-0000-0000A3020000}"/>
    <cellStyle name="0.00 5 13 3 3" xfId="24507" xr:uid="{00000000-0005-0000-0000-0000A4020000}"/>
    <cellStyle name="0.00 5 13 3 4" xfId="13576" xr:uid="{00000000-0005-0000-0000-0000A5020000}"/>
    <cellStyle name="0.00 5 13 4" xfId="7764" xr:uid="{00000000-0005-0000-0000-0000A6020000}"/>
    <cellStyle name="0.00 5 13 5" xfId="17918" xr:uid="{00000000-0005-0000-0000-0000A7020000}"/>
    <cellStyle name="0.00 5 14" xfId="338" xr:uid="{00000000-0005-0000-0000-0000A8020000}"/>
    <cellStyle name="0.00 5 14 2" xfId="7544" xr:uid="{00000000-0005-0000-0000-0000A9020000}"/>
    <cellStyle name="0.00 5 14 2 2" xfId="9958" xr:uid="{00000000-0005-0000-0000-0000AA020000}"/>
    <cellStyle name="0.00 5 14 2 3" xfId="24506" xr:uid="{00000000-0005-0000-0000-0000AB020000}"/>
    <cellStyle name="0.00 5 14 2 4" xfId="13580" xr:uid="{00000000-0005-0000-0000-0000AC020000}"/>
    <cellStyle name="0.00 5 14 3" xfId="7765" xr:uid="{00000000-0005-0000-0000-0000AD020000}"/>
    <cellStyle name="0.00 5 14 4" xfId="17919" xr:uid="{00000000-0005-0000-0000-0000AE020000}"/>
    <cellStyle name="0.00 5 14 5" xfId="13577" xr:uid="{00000000-0005-0000-0000-0000AF020000}"/>
    <cellStyle name="0.00 5 15" xfId="7549" xr:uid="{00000000-0005-0000-0000-0000B0020000}"/>
    <cellStyle name="0.00 5 15 2" xfId="9963" xr:uid="{00000000-0005-0000-0000-0000B1020000}"/>
    <cellStyle name="0.00 5 15 3" xfId="24511" xr:uid="{00000000-0005-0000-0000-0000B2020000}"/>
    <cellStyle name="0.00 5 15 4" xfId="13585" xr:uid="{00000000-0005-0000-0000-0000B3020000}"/>
    <cellStyle name="0.00 5 16" xfId="7760" xr:uid="{00000000-0005-0000-0000-0000B4020000}"/>
    <cellStyle name="0.00 5 17" xfId="17914" xr:uid="{00000000-0005-0000-0000-0000B5020000}"/>
    <cellStyle name="0.00 5 2" xfId="339" xr:uid="{00000000-0005-0000-0000-0000B6020000}"/>
    <cellStyle name="0.00 5 2 2" xfId="7543" xr:uid="{00000000-0005-0000-0000-0000B7020000}"/>
    <cellStyle name="0.00 5 2 2 2" xfId="9957" xr:uid="{00000000-0005-0000-0000-0000B8020000}"/>
    <cellStyle name="0.00 5 2 2 3" xfId="24505" xr:uid="{00000000-0005-0000-0000-0000B9020000}"/>
    <cellStyle name="0.00 5 2 2 4" xfId="13500" xr:uid="{00000000-0005-0000-0000-0000BA020000}"/>
    <cellStyle name="0.00 5 2 3" xfId="7766" xr:uid="{00000000-0005-0000-0000-0000BB020000}"/>
    <cellStyle name="0.00 5 2 4" xfId="17920" xr:uid="{00000000-0005-0000-0000-0000BC020000}"/>
    <cellStyle name="0.00 5 2 5" xfId="13496" xr:uid="{00000000-0005-0000-0000-0000BD020000}"/>
    <cellStyle name="0.00 5 3" xfId="340" xr:uid="{00000000-0005-0000-0000-0000BE020000}"/>
    <cellStyle name="0.00 5 3 2" xfId="7542" xr:uid="{00000000-0005-0000-0000-0000BF020000}"/>
    <cellStyle name="0.00 5 3 2 2" xfId="9956" xr:uid="{00000000-0005-0000-0000-0000C0020000}"/>
    <cellStyle name="0.00 5 3 2 3" xfId="24504" xr:uid="{00000000-0005-0000-0000-0000C1020000}"/>
    <cellStyle name="0.00 5 3 2 4" xfId="13591" xr:uid="{00000000-0005-0000-0000-0000C2020000}"/>
    <cellStyle name="0.00 5 3 3" xfId="7767" xr:uid="{00000000-0005-0000-0000-0000C3020000}"/>
    <cellStyle name="0.00 5 3 4" xfId="17921" xr:uid="{00000000-0005-0000-0000-0000C4020000}"/>
    <cellStyle name="0.00 5 3 5" xfId="13503" xr:uid="{00000000-0005-0000-0000-0000C5020000}"/>
    <cellStyle name="0.00 5 4" xfId="341" xr:uid="{00000000-0005-0000-0000-0000C6020000}"/>
    <cellStyle name="0.00 5 4 2" xfId="7541" xr:uid="{00000000-0005-0000-0000-0000C7020000}"/>
    <cellStyle name="0.00 5 4 2 2" xfId="9955" xr:uid="{00000000-0005-0000-0000-0000C8020000}"/>
    <cellStyle name="0.00 5 4 2 3" xfId="24503" xr:uid="{00000000-0005-0000-0000-0000C9020000}"/>
    <cellStyle name="0.00 5 4 2 4" xfId="13594" xr:uid="{00000000-0005-0000-0000-0000CA020000}"/>
    <cellStyle name="0.00 5 4 3" xfId="7768" xr:uid="{00000000-0005-0000-0000-0000CB020000}"/>
    <cellStyle name="0.00 5 4 4" xfId="17922" xr:uid="{00000000-0005-0000-0000-0000CC020000}"/>
    <cellStyle name="0.00 5 4 5" xfId="13238" xr:uid="{00000000-0005-0000-0000-0000CD020000}"/>
    <cellStyle name="0.00 5 5" xfId="342" xr:uid="{00000000-0005-0000-0000-0000CE020000}"/>
    <cellStyle name="0.00 5 5 2" xfId="7540" xr:uid="{00000000-0005-0000-0000-0000CF020000}"/>
    <cellStyle name="0.00 5 5 2 2" xfId="9954" xr:uid="{00000000-0005-0000-0000-0000D0020000}"/>
    <cellStyle name="0.00 5 5 2 3" xfId="24502" xr:uid="{00000000-0005-0000-0000-0000D1020000}"/>
    <cellStyle name="0.00 5 5 2 4" xfId="13282" xr:uid="{00000000-0005-0000-0000-0000D2020000}"/>
    <cellStyle name="0.00 5 5 3" xfId="7769" xr:uid="{00000000-0005-0000-0000-0000D3020000}"/>
    <cellStyle name="0.00 5 5 4" xfId="17923" xr:uid="{00000000-0005-0000-0000-0000D4020000}"/>
    <cellStyle name="0.00 5 5 5" xfId="13596" xr:uid="{00000000-0005-0000-0000-0000D5020000}"/>
    <cellStyle name="0.00 5 6" xfId="343" xr:uid="{00000000-0005-0000-0000-0000D6020000}"/>
    <cellStyle name="0.00 5 6 2" xfId="7539" xr:uid="{00000000-0005-0000-0000-0000D7020000}"/>
    <cellStyle name="0.00 5 6 2 2" xfId="9953" xr:uid="{00000000-0005-0000-0000-0000D8020000}"/>
    <cellStyle name="0.00 5 6 2 3" xfId="24501" xr:uid="{00000000-0005-0000-0000-0000D9020000}"/>
    <cellStyle name="0.00 5 6 2 4" xfId="13602" xr:uid="{00000000-0005-0000-0000-0000DA020000}"/>
    <cellStyle name="0.00 5 6 3" xfId="7770" xr:uid="{00000000-0005-0000-0000-0000DB020000}"/>
    <cellStyle name="0.00 5 6 4" xfId="17924" xr:uid="{00000000-0005-0000-0000-0000DC020000}"/>
    <cellStyle name="0.00 5 6 5" xfId="13599" xr:uid="{00000000-0005-0000-0000-0000DD020000}"/>
    <cellStyle name="0.00 5 7" xfId="344" xr:uid="{00000000-0005-0000-0000-0000DE020000}"/>
    <cellStyle name="0.00 5 7 2" xfId="7538" xr:uid="{00000000-0005-0000-0000-0000DF020000}"/>
    <cellStyle name="0.00 5 7 2 2" xfId="9952" xr:uid="{00000000-0005-0000-0000-0000E0020000}"/>
    <cellStyle name="0.00 5 7 2 3" xfId="24500" xr:uid="{00000000-0005-0000-0000-0000E1020000}"/>
    <cellStyle name="0.00 5 7 2 4" xfId="13611" xr:uid="{00000000-0005-0000-0000-0000E2020000}"/>
    <cellStyle name="0.00 5 7 3" xfId="7771" xr:uid="{00000000-0005-0000-0000-0000E3020000}"/>
    <cellStyle name="0.00 5 7 4" xfId="17925" xr:uid="{00000000-0005-0000-0000-0000E4020000}"/>
    <cellStyle name="0.00 5 7 5" xfId="13605" xr:uid="{00000000-0005-0000-0000-0000E5020000}"/>
    <cellStyle name="0.00 5 8" xfId="345" xr:uid="{00000000-0005-0000-0000-0000E6020000}"/>
    <cellStyle name="0.00 5 8 2" xfId="7537" xr:uid="{00000000-0005-0000-0000-0000E7020000}"/>
    <cellStyle name="0.00 5 8 2 2" xfId="9951" xr:uid="{00000000-0005-0000-0000-0000E8020000}"/>
    <cellStyle name="0.00 5 8 2 3" xfId="24499" xr:uid="{00000000-0005-0000-0000-0000E9020000}"/>
    <cellStyle name="0.00 5 8 2 4" xfId="13616" xr:uid="{00000000-0005-0000-0000-0000EA020000}"/>
    <cellStyle name="0.00 5 8 3" xfId="7772" xr:uid="{00000000-0005-0000-0000-0000EB020000}"/>
    <cellStyle name="0.00 5 8 4" xfId="17926" xr:uid="{00000000-0005-0000-0000-0000EC020000}"/>
    <cellStyle name="0.00 5 8 5" xfId="13613" xr:uid="{00000000-0005-0000-0000-0000ED020000}"/>
    <cellStyle name="0.00 5 9" xfId="346" xr:uid="{00000000-0005-0000-0000-0000EE020000}"/>
    <cellStyle name="0.00 5 9 2" xfId="7536" xr:uid="{00000000-0005-0000-0000-0000EF020000}"/>
    <cellStyle name="0.00 5 9 2 2" xfId="9950" xr:uid="{00000000-0005-0000-0000-0000F0020000}"/>
    <cellStyle name="0.00 5 9 2 3" xfId="24498" xr:uid="{00000000-0005-0000-0000-0000F1020000}"/>
    <cellStyle name="0.00 5 9 2 4" xfId="13432" xr:uid="{00000000-0005-0000-0000-0000F2020000}"/>
    <cellStyle name="0.00 5 9 3" xfId="7773" xr:uid="{00000000-0005-0000-0000-0000F3020000}"/>
    <cellStyle name="0.00 5 9 4" xfId="17927" xr:uid="{00000000-0005-0000-0000-0000F4020000}"/>
    <cellStyle name="0.00 5 9 5" xfId="13619" xr:uid="{00000000-0005-0000-0000-0000F5020000}"/>
    <cellStyle name="0.00 6" xfId="347" xr:uid="{00000000-0005-0000-0000-0000F6020000}"/>
    <cellStyle name="0.00 6 2" xfId="7535" xr:uid="{00000000-0005-0000-0000-0000F7020000}"/>
    <cellStyle name="0.00 6 2 2" xfId="9949" xr:uid="{00000000-0005-0000-0000-0000F8020000}"/>
    <cellStyle name="0.00 6 2 3" xfId="24497" xr:uid="{00000000-0005-0000-0000-0000F9020000}"/>
    <cellStyle name="0.00 6 2 4" xfId="13505" xr:uid="{00000000-0005-0000-0000-0000FA020000}"/>
    <cellStyle name="0.00 6 3" xfId="7774" xr:uid="{00000000-0005-0000-0000-0000FB020000}"/>
    <cellStyle name="0.00 6 4" xfId="17928" xr:uid="{00000000-0005-0000-0000-0000FC020000}"/>
    <cellStyle name="0.00 6 5" xfId="13504" xr:uid="{00000000-0005-0000-0000-0000FD020000}"/>
    <cellStyle name="0.00 7" xfId="348" xr:uid="{00000000-0005-0000-0000-0000FE020000}"/>
    <cellStyle name="0.00 7 2" xfId="7534" xr:uid="{00000000-0005-0000-0000-0000FF020000}"/>
    <cellStyle name="0.00 7 2 2" xfId="9948" xr:uid="{00000000-0005-0000-0000-000000030000}"/>
    <cellStyle name="0.00 7 2 3" xfId="24496" xr:uid="{00000000-0005-0000-0000-000001030000}"/>
    <cellStyle name="0.00 7 2 4" xfId="13511" xr:uid="{00000000-0005-0000-0000-000002030000}"/>
    <cellStyle name="0.00 7 3" xfId="7775" xr:uid="{00000000-0005-0000-0000-000003030000}"/>
    <cellStyle name="0.00 7 4" xfId="17929" xr:uid="{00000000-0005-0000-0000-000004030000}"/>
    <cellStyle name="0.00 7 5" xfId="13509" xr:uid="{00000000-0005-0000-0000-000005030000}"/>
    <cellStyle name="0.00 8" xfId="349" xr:uid="{00000000-0005-0000-0000-000006030000}"/>
    <cellStyle name="0.00 8 2" xfId="7533" xr:uid="{00000000-0005-0000-0000-000007030000}"/>
    <cellStyle name="0.00 8 2 2" xfId="9947" xr:uid="{00000000-0005-0000-0000-000008030000}"/>
    <cellStyle name="0.00 8 2 3" xfId="24495" xr:uid="{00000000-0005-0000-0000-000009030000}"/>
    <cellStyle name="0.00 8 2 4" xfId="13514" xr:uid="{00000000-0005-0000-0000-00000A030000}"/>
    <cellStyle name="0.00 8 3" xfId="7776" xr:uid="{00000000-0005-0000-0000-00000B030000}"/>
    <cellStyle name="0.00 8 4" xfId="17930" xr:uid="{00000000-0005-0000-0000-00000C030000}"/>
    <cellStyle name="0.00 8 5" xfId="13218" xr:uid="{00000000-0005-0000-0000-00000D030000}"/>
    <cellStyle name="0.00 9" xfId="350" xr:uid="{00000000-0005-0000-0000-00000E030000}"/>
    <cellStyle name="0.00 9 2" xfId="7532" xr:uid="{00000000-0005-0000-0000-00000F030000}"/>
    <cellStyle name="0.00 9 2 2" xfId="9946" xr:uid="{00000000-0005-0000-0000-000010030000}"/>
    <cellStyle name="0.00 9 2 3" xfId="24494" xr:uid="{00000000-0005-0000-0000-000011030000}"/>
    <cellStyle name="0.00 9 2 4" xfId="13491" xr:uid="{00000000-0005-0000-0000-000012030000}"/>
    <cellStyle name="0.00 9 3" xfId="7777" xr:uid="{00000000-0005-0000-0000-000013030000}"/>
    <cellStyle name="0.00 9 4" xfId="17931" xr:uid="{00000000-0005-0000-0000-000014030000}"/>
    <cellStyle name="0.00 9 5" xfId="13516" xr:uid="{00000000-0005-0000-0000-000015030000}"/>
    <cellStyle name="abc" xfId="3" xr:uid="{00000000-0005-0000-0000-000016030000}"/>
    <cellStyle name="abc 10" xfId="351" xr:uid="{00000000-0005-0000-0000-000017030000}"/>
    <cellStyle name="abc 10 2" xfId="7530" xr:uid="{00000000-0005-0000-0000-000018030000}"/>
    <cellStyle name="abc 10 2 2" xfId="9944" xr:uid="{00000000-0005-0000-0000-000019030000}"/>
    <cellStyle name="abc 10 2 3" xfId="24492" xr:uid="{00000000-0005-0000-0000-00001A030000}"/>
    <cellStyle name="abc 10 2 4" xfId="13625" xr:uid="{00000000-0005-0000-0000-00001B030000}"/>
    <cellStyle name="abc 10 3" xfId="7778" xr:uid="{00000000-0005-0000-0000-00001C030000}"/>
    <cellStyle name="abc 10 4" xfId="17932" xr:uid="{00000000-0005-0000-0000-00001D030000}"/>
    <cellStyle name="abc 10 5" xfId="13622" xr:uid="{00000000-0005-0000-0000-00001E030000}"/>
    <cellStyle name="abc 11" xfId="352" xr:uid="{00000000-0005-0000-0000-00001F030000}"/>
    <cellStyle name="abc 11 2" xfId="7529" xr:uid="{00000000-0005-0000-0000-000020030000}"/>
    <cellStyle name="abc 11 2 2" xfId="9943" xr:uid="{00000000-0005-0000-0000-000021030000}"/>
    <cellStyle name="abc 11 2 3" xfId="24491" xr:uid="{00000000-0005-0000-0000-000022030000}"/>
    <cellStyle name="abc 11 2 4" xfId="13633" xr:uid="{00000000-0005-0000-0000-000023030000}"/>
    <cellStyle name="abc 11 3" xfId="7779" xr:uid="{00000000-0005-0000-0000-000024030000}"/>
    <cellStyle name="abc 11 4" xfId="17933" xr:uid="{00000000-0005-0000-0000-000025030000}"/>
    <cellStyle name="abc 11 5" xfId="13629" xr:uid="{00000000-0005-0000-0000-000026030000}"/>
    <cellStyle name="abc 12" xfId="353" xr:uid="{00000000-0005-0000-0000-000027030000}"/>
    <cellStyle name="abc 12 2" xfId="7528" xr:uid="{00000000-0005-0000-0000-000028030000}"/>
    <cellStyle name="abc 12 2 2" xfId="9942" xr:uid="{00000000-0005-0000-0000-000029030000}"/>
    <cellStyle name="abc 12 2 3" xfId="24490" xr:uid="{00000000-0005-0000-0000-00002A030000}"/>
    <cellStyle name="abc 12 2 4" xfId="13399" xr:uid="{00000000-0005-0000-0000-00002B030000}"/>
    <cellStyle name="abc 12 3" xfId="7780" xr:uid="{00000000-0005-0000-0000-00002C030000}"/>
    <cellStyle name="abc 12 4" xfId="17934" xr:uid="{00000000-0005-0000-0000-00002D030000}"/>
    <cellStyle name="abc 12 5" xfId="13519" xr:uid="{00000000-0005-0000-0000-00002E030000}"/>
    <cellStyle name="abc 13" xfId="354" xr:uid="{00000000-0005-0000-0000-00002F030000}"/>
    <cellStyle name="abc 13 2" xfId="7527" xr:uid="{00000000-0005-0000-0000-000030030000}"/>
    <cellStyle name="abc 13 2 2" xfId="9941" xr:uid="{00000000-0005-0000-0000-000031030000}"/>
    <cellStyle name="abc 13 2 3" xfId="24489" xr:uid="{00000000-0005-0000-0000-000032030000}"/>
    <cellStyle name="abc 13 2 4" xfId="13637" xr:uid="{00000000-0005-0000-0000-000033030000}"/>
    <cellStyle name="abc 13 3" xfId="7781" xr:uid="{00000000-0005-0000-0000-000034030000}"/>
    <cellStyle name="abc 13 4" xfId="17935" xr:uid="{00000000-0005-0000-0000-000035030000}"/>
    <cellStyle name="abc 13 5" xfId="13424" xr:uid="{00000000-0005-0000-0000-000036030000}"/>
    <cellStyle name="abc 14" xfId="355" xr:uid="{00000000-0005-0000-0000-000037030000}"/>
    <cellStyle name="abc 14 2" xfId="7526" xr:uid="{00000000-0005-0000-0000-000038030000}"/>
    <cellStyle name="abc 14 2 2" xfId="9940" xr:uid="{00000000-0005-0000-0000-000039030000}"/>
    <cellStyle name="abc 14 2 3" xfId="24488" xr:uid="{00000000-0005-0000-0000-00003A030000}"/>
    <cellStyle name="abc 14 2 4" xfId="13644" xr:uid="{00000000-0005-0000-0000-00003B030000}"/>
    <cellStyle name="abc 14 3" xfId="7782" xr:uid="{00000000-0005-0000-0000-00003C030000}"/>
    <cellStyle name="abc 14 4" xfId="17936" xr:uid="{00000000-0005-0000-0000-00003D030000}"/>
    <cellStyle name="abc 14 5" xfId="13641" xr:uid="{00000000-0005-0000-0000-00003E030000}"/>
    <cellStyle name="abc 15" xfId="356" xr:uid="{00000000-0005-0000-0000-00003F030000}"/>
    <cellStyle name="abc 15 2" xfId="7525" xr:uid="{00000000-0005-0000-0000-000040030000}"/>
    <cellStyle name="abc 15 2 2" xfId="9939" xr:uid="{00000000-0005-0000-0000-000041030000}"/>
    <cellStyle name="abc 15 2 3" xfId="24487" xr:uid="{00000000-0005-0000-0000-000042030000}"/>
    <cellStyle name="abc 15 2 4" xfId="13649" xr:uid="{00000000-0005-0000-0000-000043030000}"/>
    <cellStyle name="abc 15 3" xfId="7783" xr:uid="{00000000-0005-0000-0000-000044030000}"/>
    <cellStyle name="abc 15 4" xfId="17937" xr:uid="{00000000-0005-0000-0000-000045030000}"/>
    <cellStyle name="abc 15 5" xfId="13646" xr:uid="{00000000-0005-0000-0000-000046030000}"/>
    <cellStyle name="abc 16" xfId="357" xr:uid="{00000000-0005-0000-0000-000047030000}"/>
    <cellStyle name="abc 16 2" xfId="7524" xr:uid="{00000000-0005-0000-0000-000048030000}"/>
    <cellStyle name="abc 16 2 2" xfId="9938" xr:uid="{00000000-0005-0000-0000-000049030000}"/>
    <cellStyle name="abc 16 2 3" xfId="24486" xr:uid="{00000000-0005-0000-0000-00004A030000}"/>
    <cellStyle name="abc 16 2 4" xfId="13335" xr:uid="{00000000-0005-0000-0000-00004B030000}"/>
    <cellStyle name="abc 16 3" xfId="7784" xr:uid="{00000000-0005-0000-0000-00004C030000}"/>
    <cellStyle name="abc 16 4" xfId="17938" xr:uid="{00000000-0005-0000-0000-00004D030000}"/>
    <cellStyle name="abc 16 5" xfId="13214" xr:uid="{00000000-0005-0000-0000-00004E030000}"/>
    <cellStyle name="abc 17" xfId="358" xr:uid="{00000000-0005-0000-0000-00004F030000}"/>
    <cellStyle name="abc 17 2" xfId="3920" xr:uid="{00000000-0005-0000-0000-000050030000}"/>
    <cellStyle name="abc 17 2 2" xfId="8578" xr:uid="{00000000-0005-0000-0000-000051030000}"/>
    <cellStyle name="abc 17 2 2 2" xfId="25225" xr:uid="{00000000-0005-0000-0000-000052030000}"/>
    <cellStyle name="abc 17 2 2 3" xfId="26533" xr:uid="{00000000-0005-0000-0000-000053030000}"/>
    <cellStyle name="abc 17 2 3" xfId="10672" xr:uid="{00000000-0005-0000-0000-000054030000}"/>
    <cellStyle name="abc 17 2 3 2" xfId="35213" xr:uid="{00000000-0005-0000-0000-000055030000}"/>
    <cellStyle name="abc 17 2 4" xfId="26738" xr:uid="{00000000-0005-0000-0000-000056030000}"/>
    <cellStyle name="abc 17 3" xfId="7523" xr:uid="{00000000-0005-0000-0000-000057030000}"/>
    <cellStyle name="abc 17 3 2" xfId="9937" xr:uid="{00000000-0005-0000-0000-000058030000}"/>
    <cellStyle name="abc 17 3 3" xfId="24485" xr:uid="{00000000-0005-0000-0000-000059030000}"/>
    <cellStyle name="abc 17 3 4" xfId="13338" xr:uid="{00000000-0005-0000-0000-00005A030000}"/>
    <cellStyle name="abc 17 4" xfId="7785" xr:uid="{00000000-0005-0000-0000-00005B030000}"/>
    <cellStyle name="abc 17 5" xfId="17939" xr:uid="{00000000-0005-0000-0000-00005C030000}"/>
    <cellStyle name="abc 18" xfId="359" xr:uid="{00000000-0005-0000-0000-00005D030000}"/>
    <cellStyle name="abc 18 2" xfId="3921" xr:uid="{00000000-0005-0000-0000-00005E030000}"/>
    <cellStyle name="abc 18 2 2" xfId="8579" xr:uid="{00000000-0005-0000-0000-00005F030000}"/>
    <cellStyle name="abc 18 2 2 2" xfId="25226" xr:uid="{00000000-0005-0000-0000-000060030000}"/>
    <cellStyle name="abc 18 2 2 3" xfId="26429" xr:uid="{00000000-0005-0000-0000-000061030000}"/>
    <cellStyle name="abc 18 2 3" xfId="10673" xr:uid="{00000000-0005-0000-0000-000062030000}"/>
    <cellStyle name="abc 18 2 3 2" xfId="35214" xr:uid="{00000000-0005-0000-0000-000063030000}"/>
    <cellStyle name="abc 18 2 4" xfId="26459" xr:uid="{00000000-0005-0000-0000-000064030000}"/>
    <cellStyle name="abc 18 3" xfId="7522" xr:uid="{00000000-0005-0000-0000-000065030000}"/>
    <cellStyle name="abc 18 3 2" xfId="9936" xr:uid="{00000000-0005-0000-0000-000066030000}"/>
    <cellStyle name="abc 18 3 3" xfId="24484" xr:uid="{00000000-0005-0000-0000-000067030000}"/>
    <cellStyle name="abc 18 3 4" xfId="13324" xr:uid="{00000000-0005-0000-0000-000068030000}"/>
    <cellStyle name="abc 18 4" xfId="7786" xr:uid="{00000000-0005-0000-0000-000069030000}"/>
    <cellStyle name="abc 18 5" xfId="17940" xr:uid="{00000000-0005-0000-0000-00006A030000}"/>
    <cellStyle name="abc 19" xfId="360" xr:uid="{00000000-0005-0000-0000-00006B030000}"/>
    <cellStyle name="abc 19 2" xfId="3922" xr:uid="{00000000-0005-0000-0000-00006C030000}"/>
    <cellStyle name="abc 19 2 2" xfId="8580" xr:uid="{00000000-0005-0000-0000-00006D030000}"/>
    <cellStyle name="abc 19 2 2 2" xfId="25227" xr:uid="{00000000-0005-0000-0000-00006E030000}"/>
    <cellStyle name="abc 19 2 2 3" xfId="26497" xr:uid="{00000000-0005-0000-0000-00006F030000}"/>
    <cellStyle name="abc 19 2 3" xfId="10674" xr:uid="{00000000-0005-0000-0000-000070030000}"/>
    <cellStyle name="abc 19 2 3 2" xfId="35215" xr:uid="{00000000-0005-0000-0000-000071030000}"/>
    <cellStyle name="abc 19 2 4" xfId="26713" xr:uid="{00000000-0005-0000-0000-000072030000}"/>
    <cellStyle name="abc 19 3" xfId="7521" xr:uid="{00000000-0005-0000-0000-000073030000}"/>
    <cellStyle name="abc 19 3 2" xfId="9935" xr:uid="{00000000-0005-0000-0000-000074030000}"/>
    <cellStyle name="abc 19 3 3" xfId="24483" xr:uid="{00000000-0005-0000-0000-000075030000}"/>
    <cellStyle name="abc 19 3 4" xfId="13273" xr:uid="{00000000-0005-0000-0000-000076030000}"/>
    <cellStyle name="abc 19 4" xfId="7787" xr:uid="{00000000-0005-0000-0000-000077030000}"/>
    <cellStyle name="abc 19 5" xfId="17941" xr:uid="{00000000-0005-0000-0000-000078030000}"/>
    <cellStyle name="abc 2" xfId="4" xr:uid="{00000000-0005-0000-0000-000079030000}"/>
    <cellStyle name="abc 2 10" xfId="361" xr:uid="{00000000-0005-0000-0000-00007A030000}"/>
    <cellStyle name="abc 2 10 2" xfId="7519" xr:uid="{00000000-0005-0000-0000-00007B030000}"/>
    <cellStyle name="abc 2 10 2 2" xfId="9933" xr:uid="{00000000-0005-0000-0000-00007C030000}"/>
    <cellStyle name="abc 2 10 2 3" xfId="24481" xr:uid="{00000000-0005-0000-0000-00007D030000}"/>
    <cellStyle name="abc 2 10 2 4" xfId="13498" xr:uid="{00000000-0005-0000-0000-00007E030000}"/>
    <cellStyle name="abc 2 10 3" xfId="7788" xr:uid="{00000000-0005-0000-0000-00007F030000}"/>
    <cellStyle name="abc 2 10 4" xfId="17942" xr:uid="{00000000-0005-0000-0000-000080030000}"/>
    <cellStyle name="abc 2 10 5" xfId="13495" xr:uid="{00000000-0005-0000-0000-000081030000}"/>
    <cellStyle name="abc 2 11" xfId="362" xr:uid="{00000000-0005-0000-0000-000082030000}"/>
    <cellStyle name="abc 2 11 2" xfId="7518" xr:uid="{00000000-0005-0000-0000-000083030000}"/>
    <cellStyle name="abc 2 11 2 2" xfId="9932" xr:uid="{00000000-0005-0000-0000-000084030000}"/>
    <cellStyle name="abc 2 11 2 3" xfId="24480" xr:uid="{00000000-0005-0000-0000-000085030000}"/>
    <cellStyle name="abc 2 11 2 4" xfId="13587" xr:uid="{00000000-0005-0000-0000-000086030000}"/>
    <cellStyle name="abc 2 11 3" xfId="7789" xr:uid="{00000000-0005-0000-0000-000087030000}"/>
    <cellStyle name="abc 2 11 4" xfId="17943" xr:uid="{00000000-0005-0000-0000-000088030000}"/>
    <cellStyle name="abc 2 11 5" xfId="13501" xr:uid="{00000000-0005-0000-0000-000089030000}"/>
    <cellStyle name="abc 2 12" xfId="363" xr:uid="{00000000-0005-0000-0000-00008A030000}"/>
    <cellStyle name="abc 2 12 2" xfId="7517" xr:uid="{00000000-0005-0000-0000-00008B030000}"/>
    <cellStyle name="abc 2 12 2 2" xfId="9931" xr:uid="{00000000-0005-0000-0000-00008C030000}"/>
    <cellStyle name="abc 2 12 2 3" xfId="24479" xr:uid="{00000000-0005-0000-0000-00008D030000}"/>
    <cellStyle name="abc 2 12 2 4" xfId="13592" xr:uid="{00000000-0005-0000-0000-00008E030000}"/>
    <cellStyle name="abc 2 12 3" xfId="7790" xr:uid="{00000000-0005-0000-0000-00008F030000}"/>
    <cellStyle name="abc 2 12 4" xfId="17944" xr:uid="{00000000-0005-0000-0000-000090030000}"/>
    <cellStyle name="abc 2 12 5" xfId="13237" xr:uid="{00000000-0005-0000-0000-000091030000}"/>
    <cellStyle name="abc 2 13" xfId="364" xr:uid="{00000000-0005-0000-0000-000092030000}"/>
    <cellStyle name="abc 2 13 2" xfId="7516" xr:uid="{00000000-0005-0000-0000-000093030000}"/>
    <cellStyle name="abc 2 13 2 2" xfId="9930" xr:uid="{00000000-0005-0000-0000-000094030000}"/>
    <cellStyle name="abc 2 13 2 3" xfId="24478" xr:uid="{00000000-0005-0000-0000-000095030000}"/>
    <cellStyle name="abc 2 13 2 4" xfId="13281" xr:uid="{00000000-0005-0000-0000-000096030000}"/>
    <cellStyle name="abc 2 13 3" xfId="7791" xr:uid="{00000000-0005-0000-0000-000097030000}"/>
    <cellStyle name="abc 2 13 4" xfId="17945" xr:uid="{00000000-0005-0000-0000-000098030000}"/>
    <cellStyle name="abc 2 13 5" xfId="13595" xr:uid="{00000000-0005-0000-0000-000099030000}"/>
    <cellStyle name="abc 2 14" xfId="365" xr:uid="{00000000-0005-0000-0000-00009A030000}"/>
    <cellStyle name="abc 2 14 2" xfId="3923" xr:uid="{00000000-0005-0000-0000-00009B030000}"/>
    <cellStyle name="abc 2 14 2 2" xfId="8581" xr:uid="{00000000-0005-0000-0000-00009C030000}"/>
    <cellStyle name="abc 2 14 2 2 2" xfId="25228" xr:uid="{00000000-0005-0000-0000-00009D030000}"/>
    <cellStyle name="abc 2 14 2 2 3" xfId="20945" xr:uid="{00000000-0005-0000-0000-00009E030000}"/>
    <cellStyle name="abc 2 14 2 3" xfId="10675" xr:uid="{00000000-0005-0000-0000-00009F030000}"/>
    <cellStyle name="abc 2 14 2 3 2" xfId="35216" xr:uid="{00000000-0005-0000-0000-0000A0030000}"/>
    <cellStyle name="abc 2 14 2 4" xfId="26663" xr:uid="{00000000-0005-0000-0000-0000A1030000}"/>
    <cellStyle name="abc 2 14 3" xfId="7515" xr:uid="{00000000-0005-0000-0000-0000A2030000}"/>
    <cellStyle name="abc 2 14 3 2" xfId="9929" xr:uid="{00000000-0005-0000-0000-0000A3030000}"/>
    <cellStyle name="abc 2 14 3 3" xfId="24477" xr:uid="{00000000-0005-0000-0000-0000A4030000}"/>
    <cellStyle name="abc 2 14 3 4" xfId="13671" xr:uid="{00000000-0005-0000-0000-0000A5030000}"/>
    <cellStyle name="abc 2 14 4" xfId="7792" xr:uid="{00000000-0005-0000-0000-0000A6030000}"/>
    <cellStyle name="abc 2 14 5" xfId="17946" xr:uid="{00000000-0005-0000-0000-0000A7030000}"/>
    <cellStyle name="abc 2 15" xfId="366" xr:uid="{00000000-0005-0000-0000-0000A8030000}"/>
    <cellStyle name="abc 2 15 2" xfId="3924" xr:uid="{00000000-0005-0000-0000-0000A9030000}"/>
    <cellStyle name="abc 2 15 2 2" xfId="8582" xr:uid="{00000000-0005-0000-0000-0000AA030000}"/>
    <cellStyle name="abc 2 15 2 2 2" xfId="25229" xr:uid="{00000000-0005-0000-0000-0000AB030000}"/>
    <cellStyle name="abc 2 15 2 2 3" xfId="26476" xr:uid="{00000000-0005-0000-0000-0000AC030000}"/>
    <cellStyle name="abc 2 15 2 3" xfId="10676" xr:uid="{00000000-0005-0000-0000-0000AD030000}"/>
    <cellStyle name="abc 2 15 2 3 2" xfId="35217" xr:uid="{00000000-0005-0000-0000-0000AE030000}"/>
    <cellStyle name="abc 2 15 2 4" xfId="26718" xr:uid="{00000000-0005-0000-0000-0000AF030000}"/>
    <cellStyle name="abc 2 15 3" xfId="7514" xr:uid="{00000000-0005-0000-0000-0000B0030000}"/>
    <cellStyle name="abc 2 15 3 2" xfId="9928" xr:uid="{00000000-0005-0000-0000-0000B1030000}"/>
    <cellStyle name="abc 2 15 3 3" xfId="24476" xr:uid="{00000000-0005-0000-0000-0000B2030000}"/>
    <cellStyle name="abc 2 15 3 4" xfId="13673" xr:uid="{00000000-0005-0000-0000-0000B3030000}"/>
    <cellStyle name="abc 2 15 4" xfId="7793" xr:uid="{00000000-0005-0000-0000-0000B4030000}"/>
    <cellStyle name="abc 2 15 5" xfId="17947" xr:uid="{00000000-0005-0000-0000-0000B5030000}"/>
    <cellStyle name="abc 2 16" xfId="367" xr:uid="{00000000-0005-0000-0000-0000B6030000}"/>
    <cellStyle name="abc 2 16 2" xfId="3925" xr:uid="{00000000-0005-0000-0000-0000B7030000}"/>
    <cellStyle name="abc 2 16 2 2" xfId="8583" xr:uid="{00000000-0005-0000-0000-0000B8030000}"/>
    <cellStyle name="abc 2 16 2 2 2" xfId="25230" xr:uid="{00000000-0005-0000-0000-0000B9030000}"/>
    <cellStyle name="abc 2 16 2 2 3" xfId="26671" xr:uid="{00000000-0005-0000-0000-0000BA030000}"/>
    <cellStyle name="abc 2 16 2 3" xfId="10677" xr:uid="{00000000-0005-0000-0000-0000BB030000}"/>
    <cellStyle name="abc 2 16 2 3 2" xfId="35218" xr:uid="{00000000-0005-0000-0000-0000BC030000}"/>
    <cellStyle name="abc 2 16 2 4" xfId="26539" xr:uid="{00000000-0005-0000-0000-0000BD030000}"/>
    <cellStyle name="abc 2 16 3" xfId="7513" xr:uid="{00000000-0005-0000-0000-0000BE030000}"/>
    <cellStyle name="abc 2 16 3 2" xfId="9927" xr:uid="{00000000-0005-0000-0000-0000BF030000}"/>
    <cellStyle name="abc 2 16 3 3" xfId="24475" xr:uid="{00000000-0005-0000-0000-0000C0030000}"/>
    <cellStyle name="abc 2 16 3 4" xfId="13390" xr:uid="{00000000-0005-0000-0000-0000C1030000}"/>
    <cellStyle name="abc 2 16 4" xfId="7794" xr:uid="{00000000-0005-0000-0000-0000C2030000}"/>
    <cellStyle name="abc 2 16 5" xfId="17948" xr:uid="{00000000-0005-0000-0000-0000C3030000}"/>
    <cellStyle name="abc 2 17" xfId="368" xr:uid="{00000000-0005-0000-0000-0000C4030000}"/>
    <cellStyle name="abc 2 17 2" xfId="3926" xr:uid="{00000000-0005-0000-0000-0000C5030000}"/>
    <cellStyle name="abc 2 17 2 2" xfId="8584" xr:uid="{00000000-0005-0000-0000-0000C6030000}"/>
    <cellStyle name="abc 2 17 2 2 2" xfId="25231" xr:uid="{00000000-0005-0000-0000-0000C7030000}"/>
    <cellStyle name="abc 2 17 2 2 3" xfId="26733" xr:uid="{00000000-0005-0000-0000-0000C8030000}"/>
    <cellStyle name="abc 2 17 2 3" xfId="10678" xr:uid="{00000000-0005-0000-0000-0000C9030000}"/>
    <cellStyle name="abc 2 17 2 3 2" xfId="35219" xr:uid="{00000000-0005-0000-0000-0000CA030000}"/>
    <cellStyle name="abc 2 17 2 4" xfId="26593" xr:uid="{00000000-0005-0000-0000-0000CB030000}"/>
    <cellStyle name="abc 2 17 3" xfId="7512" xr:uid="{00000000-0005-0000-0000-0000CC030000}"/>
    <cellStyle name="abc 2 17 3 2" xfId="9926" xr:uid="{00000000-0005-0000-0000-0000CD030000}"/>
    <cellStyle name="abc 2 17 3 3" xfId="24474" xr:uid="{00000000-0005-0000-0000-0000CE030000}"/>
    <cellStyle name="abc 2 17 3 4" xfId="13438" xr:uid="{00000000-0005-0000-0000-0000CF030000}"/>
    <cellStyle name="abc 2 17 4" xfId="7795" xr:uid="{00000000-0005-0000-0000-0000D0030000}"/>
    <cellStyle name="abc 2 17 5" xfId="17949" xr:uid="{00000000-0005-0000-0000-0000D1030000}"/>
    <cellStyle name="abc 2 18" xfId="369" xr:uid="{00000000-0005-0000-0000-0000D2030000}"/>
    <cellStyle name="abc 2 18 2" xfId="7511" xr:uid="{00000000-0005-0000-0000-0000D3030000}"/>
    <cellStyle name="abc 2 18 2 2" xfId="9925" xr:uid="{00000000-0005-0000-0000-0000D4030000}"/>
    <cellStyle name="abc 2 18 2 3" xfId="24473" xr:uid="{00000000-0005-0000-0000-0000D5030000}"/>
    <cellStyle name="abc 2 18 2 4" xfId="13677" xr:uid="{00000000-0005-0000-0000-0000D6030000}"/>
    <cellStyle name="abc 2 18 3" xfId="7796" xr:uid="{00000000-0005-0000-0000-0000D7030000}"/>
    <cellStyle name="abc 2 18 4" xfId="17950" xr:uid="{00000000-0005-0000-0000-0000D8030000}"/>
    <cellStyle name="abc 2 18 5" xfId="13676" xr:uid="{00000000-0005-0000-0000-0000D9030000}"/>
    <cellStyle name="abc 2 19" xfId="370" xr:uid="{00000000-0005-0000-0000-0000DA030000}"/>
    <cellStyle name="abc 2 19 2" xfId="7510" xr:uid="{00000000-0005-0000-0000-0000DB030000}"/>
    <cellStyle name="abc 2 19 2 2" xfId="9924" xr:uid="{00000000-0005-0000-0000-0000DC030000}"/>
    <cellStyle name="abc 2 19 2 3" xfId="24472" xr:uid="{00000000-0005-0000-0000-0000DD030000}"/>
    <cellStyle name="abc 2 19 2 4" xfId="13683" xr:uid="{00000000-0005-0000-0000-0000DE030000}"/>
    <cellStyle name="abc 2 19 3" xfId="7797" xr:uid="{00000000-0005-0000-0000-0000DF030000}"/>
    <cellStyle name="abc 2 19 4" xfId="17951" xr:uid="{00000000-0005-0000-0000-0000E0030000}"/>
    <cellStyle name="abc 2 19 5" xfId="13682" xr:uid="{00000000-0005-0000-0000-0000E1030000}"/>
    <cellStyle name="abc 2 2" xfId="371" xr:uid="{00000000-0005-0000-0000-0000E2030000}"/>
    <cellStyle name="abc 2 2 10" xfId="372" xr:uid="{00000000-0005-0000-0000-0000E3030000}"/>
    <cellStyle name="abc 2 2 10 2" xfId="7508" xr:uid="{00000000-0005-0000-0000-0000E4030000}"/>
    <cellStyle name="abc 2 2 10 2 2" xfId="9922" xr:uid="{00000000-0005-0000-0000-0000E5030000}"/>
    <cellStyle name="abc 2 2 10 2 3" xfId="24470" xr:uid="{00000000-0005-0000-0000-0000E6030000}"/>
    <cellStyle name="abc 2 2 10 2 4" xfId="13687" xr:uid="{00000000-0005-0000-0000-0000E7030000}"/>
    <cellStyle name="abc 2 2 10 3" xfId="7799" xr:uid="{00000000-0005-0000-0000-0000E8030000}"/>
    <cellStyle name="abc 2 2 10 4" xfId="17953" xr:uid="{00000000-0005-0000-0000-0000E9030000}"/>
    <cellStyle name="abc 2 2 10 5" xfId="13686" xr:uid="{00000000-0005-0000-0000-0000EA030000}"/>
    <cellStyle name="abc 2 2 11" xfId="373" xr:uid="{00000000-0005-0000-0000-0000EB030000}"/>
    <cellStyle name="abc 2 2 11 2" xfId="7507" xr:uid="{00000000-0005-0000-0000-0000EC030000}"/>
    <cellStyle name="abc 2 2 11 2 2" xfId="9921" xr:uid="{00000000-0005-0000-0000-0000ED030000}"/>
    <cellStyle name="abc 2 2 11 2 3" xfId="24469" xr:uid="{00000000-0005-0000-0000-0000EE030000}"/>
    <cellStyle name="abc 2 2 11 2 4" xfId="13694" xr:uid="{00000000-0005-0000-0000-0000EF030000}"/>
    <cellStyle name="abc 2 2 11 3" xfId="7800" xr:uid="{00000000-0005-0000-0000-0000F0030000}"/>
    <cellStyle name="abc 2 2 11 4" xfId="17954" xr:uid="{00000000-0005-0000-0000-0000F1030000}"/>
    <cellStyle name="abc 2 2 11 5" xfId="13690" xr:uid="{00000000-0005-0000-0000-0000F2030000}"/>
    <cellStyle name="abc 2 2 12" xfId="374" xr:uid="{00000000-0005-0000-0000-0000F3030000}"/>
    <cellStyle name="abc 2 2 12 2" xfId="7506" xr:uid="{00000000-0005-0000-0000-0000F4030000}"/>
    <cellStyle name="abc 2 2 12 2 2" xfId="9920" xr:uid="{00000000-0005-0000-0000-0000F5030000}"/>
    <cellStyle name="abc 2 2 12 2 3" xfId="24468" xr:uid="{00000000-0005-0000-0000-0000F6030000}"/>
    <cellStyle name="abc 2 2 12 2 4" xfId="13696" xr:uid="{00000000-0005-0000-0000-0000F7030000}"/>
    <cellStyle name="abc 2 2 12 3" xfId="7801" xr:uid="{00000000-0005-0000-0000-0000F8030000}"/>
    <cellStyle name="abc 2 2 12 4" xfId="17955" xr:uid="{00000000-0005-0000-0000-0000F9030000}"/>
    <cellStyle name="abc 2 2 12 5" xfId="13695" xr:uid="{00000000-0005-0000-0000-0000FA030000}"/>
    <cellStyle name="abc 2 2 13" xfId="375" xr:uid="{00000000-0005-0000-0000-0000FB030000}"/>
    <cellStyle name="abc 2 2 13 2" xfId="3927" xr:uid="{00000000-0005-0000-0000-0000FC030000}"/>
    <cellStyle name="abc 2 2 13 2 2" xfId="8585" xr:uid="{00000000-0005-0000-0000-0000FD030000}"/>
    <cellStyle name="abc 2 2 13 2 2 2" xfId="25232" xr:uid="{00000000-0005-0000-0000-0000FE030000}"/>
    <cellStyle name="abc 2 2 13 2 2 3" xfId="26502" xr:uid="{00000000-0005-0000-0000-0000FF030000}"/>
    <cellStyle name="abc 2 2 13 2 3" xfId="10679" xr:uid="{00000000-0005-0000-0000-000000040000}"/>
    <cellStyle name="abc 2 2 13 2 3 2" xfId="35220" xr:uid="{00000000-0005-0000-0000-000001040000}"/>
    <cellStyle name="abc 2 2 13 2 4" xfId="26571" xr:uid="{00000000-0005-0000-0000-000002040000}"/>
    <cellStyle name="abc 2 2 13 3" xfId="7505" xr:uid="{00000000-0005-0000-0000-000003040000}"/>
    <cellStyle name="abc 2 2 13 3 2" xfId="9919" xr:uid="{00000000-0005-0000-0000-000004040000}"/>
    <cellStyle name="abc 2 2 13 3 3" xfId="24467" xr:uid="{00000000-0005-0000-0000-000005040000}"/>
    <cellStyle name="abc 2 2 13 3 4" xfId="13697" xr:uid="{00000000-0005-0000-0000-000006040000}"/>
    <cellStyle name="abc 2 2 13 4" xfId="7802" xr:uid="{00000000-0005-0000-0000-000007040000}"/>
    <cellStyle name="abc 2 2 13 5" xfId="17956" xr:uid="{00000000-0005-0000-0000-000008040000}"/>
    <cellStyle name="abc 2 2 14" xfId="376" xr:uid="{00000000-0005-0000-0000-000009040000}"/>
    <cellStyle name="abc 2 2 14 2" xfId="3928" xr:uid="{00000000-0005-0000-0000-00000A040000}"/>
    <cellStyle name="abc 2 2 14 2 2" xfId="8586" xr:uid="{00000000-0005-0000-0000-00000B040000}"/>
    <cellStyle name="abc 2 2 14 2 2 2" xfId="25233" xr:uid="{00000000-0005-0000-0000-00000C040000}"/>
    <cellStyle name="abc 2 2 14 2 2 3" xfId="26529" xr:uid="{00000000-0005-0000-0000-00000D040000}"/>
    <cellStyle name="abc 2 2 14 2 3" xfId="10680" xr:uid="{00000000-0005-0000-0000-00000E040000}"/>
    <cellStyle name="abc 2 2 14 2 3 2" xfId="35221" xr:uid="{00000000-0005-0000-0000-00000F040000}"/>
    <cellStyle name="abc 2 2 14 2 4" xfId="26752" xr:uid="{00000000-0005-0000-0000-000010040000}"/>
    <cellStyle name="abc 2 2 14 3" xfId="7504" xr:uid="{00000000-0005-0000-0000-000011040000}"/>
    <cellStyle name="abc 2 2 14 3 2" xfId="9918" xr:uid="{00000000-0005-0000-0000-000012040000}"/>
    <cellStyle name="abc 2 2 14 3 3" xfId="24466" xr:uid="{00000000-0005-0000-0000-000013040000}"/>
    <cellStyle name="abc 2 2 14 3 4" xfId="13699" xr:uid="{00000000-0005-0000-0000-000014040000}"/>
    <cellStyle name="abc 2 2 14 4" xfId="7803" xr:uid="{00000000-0005-0000-0000-000015040000}"/>
    <cellStyle name="abc 2 2 14 5" xfId="17957" xr:uid="{00000000-0005-0000-0000-000016040000}"/>
    <cellStyle name="abc 2 2 15" xfId="377" xr:uid="{00000000-0005-0000-0000-000017040000}"/>
    <cellStyle name="abc 2 2 15 2" xfId="3929" xr:uid="{00000000-0005-0000-0000-000018040000}"/>
    <cellStyle name="abc 2 2 15 2 2" xfId="8587" xr:uid="{00000000-0005-0000-0000-000019040000}"/>
    <cellStyle name="abc 2 2 15 2 2 2" xfId="25234" xr:uid="{00000000-0005-0000-0000-00001A040000}"/>
    <cellStyle name="abc 2 2 15 2 2 3" xfId="26751" xr:uid="{00000000-0005-0000-0000-00001B040000}"/>
    <cellStyle name="abc 2 2 15 2 3" xfId="10681" xr:uid="{00000000-0005-0000-0000-00001C040000}"/>
    <cellStyle name="abc 2 2 15 2 3 2" xfId="35222" xr:uid="{00000000-0005-0000-0000-00001D040000}"/>
    <cellStyle name="abc 2 2 15 2 4" xfId="26526" xr:uid="{00000000-0005-0000-0000-00001E040000}"/>
    <cellStyle name="abc 2 2 15 3" xfId="7503" xr:uid="{00000000-0005-0000-0000-00001F040000}"/>
    <cellStyle name="abc 2 2 15 3 2" xfId="9917" xr:uid="{00000000-0005-0000-0000-000020040000}"/>
    <cellStyle name="abc 2 2 15 3 3" xfId="24465" xr:uid="{00000000-0005-0000-0000-000021040000}"/>
    <cellStyle name="abc 2 2 15 3 4" xfId="13701" xr:uid="{00000000-0005-0000-0000-000022040000}"/>
    <cellStyle name="abc 2 2 15 4" xfId="7804" xr:uid="{00000000-0005-0000-0000-000023040000}"/>
    <cellStyle name="abc 2 2 15 5" xfId="17958" xr:uid="{00000000-0005-0000-0000-000024040000}"/>
    <cellStyle name="abc 2 2 16" xfId="378" xr:uid="{00000000-0005-0000-0000-000025040000}"/>
    <cellStyle name="abc 2 2 16 2" xfId="3930" xr:uid="{00000000-0005-0000-0000-000026040000}"/>
    <cellStyle name="abc 2 2 16 2 2" xfId="8588" xr:uid="{00000000-0005-0000-0000-000027040000}"/>
    <cellStyle name="abc 2 2 16 2 2 2" xfId="25235" xr:uid="{00000000-0005-0000-0000-000028040000}"/>
    <cellStyle name="abc 2 2 16 2 2 3" xfId="26650" xr:uid="{00000000-0005-0000-0000-000029040000}"/>
    <cellStyle name="abc 2 2 16 2 3" xfId="10682" xr:uid="{00000000-0005-0000-0000-00002A040000}"/>
    <cellStyle name="abc 2 2 16 2 3 2" xfId="35223" xr:uid="{00000000-0005-0000-0000-00002B040000}"/>
    <cellStyle name="abc 2 2 16 2 4" xfId="26722" xr:uid="{00000000-0005-0000-0000-00002C040000}"/>
    <cellStyle name="abc 2 2 16 3" xfId="7502" xr:uid="{00000000-0005-0000-0000-00002D040000}"/>
    <cellStyle name="abc 2 2 16 3 2" xfId="9916" xr:uid="{00000000-0005-0000-0000-00002E040000}"/>
    <cellStyle name="abc 2 2 16 3 3" xfId="24464" xr:uid="{00000000-0005-0000-0000-00002F040000}"/>
    <cellStyle name="abc 2 2 16 3 4" xfId="13707" xr:uid="{00000000-0005-0000-0000-000030040000}"/>
    <cellStyle name="abc 2 2 16 4" xfId="7805" xr:uid="{00000000-0005-0000-0000-000031040000}"/>
    <cellStyle name="abc 2 2 16 5" xfId="17959" xr:uid="{00000000-0005-0000-0000-000032040000}"/>
    <cellStyle name="abc 2 2 17" xfId="379" xr:uid="{00000000-0005-0000-0000-000033040000}"/>
    <cellStyle name="abc 2 2 17 2" xfId="7501" xr:uid="{00000000-0005-0000-0000-000034040000}"/>
    <cellStyle name="abc 2 2 17 2 2" xfId="9915" xr:uid="{00000000-0005-0000-0000-000035040000}"/>
    <cellStyle name="abc 2 2 17 2 3" xfId="24463" xr:uid="{00000000-0005-0000-0000-000036040000}"/>
    <cellStyle name="abc 2 2 17 2 4" xfId="13301" xr:uid="{00000000-0005-0000-0000-000037040000}"/>
    <cellStyle name="abc 2 2 17 3" xfId="7806" xr:uid="{00000000-0005-0000-0000-000038040000}"/>
    <cellStyle name="abc 2 2 17 4" xfId="17960" xr:uid="{00000000-0005-0000-0000-000039040000}"/>
    <cellStyle name="abc 2 2 17 5" xfId="13294" xr:uid="{00000000-0005-0000-0000-00003A040000}"/>
    <cellStyle name="abc 2 2 18" xfId="380" xr:uid="{00000000-0005-0000-0000-00003B040000}"/>
    <cellStyle name="abc 2 2 18 2" xfId="7500" xr:uid="{00000000-0005-0000-0000-00003C040000}"/>
    <cellStyle name="abc 2 2 18 2 2" xfId="9914" xr:uid="{00000000-0005-0000-0000-00003D040000}"/>
    <cellStyle name="abc 2 2 18 2 3" xfId="24462" xr:uid="{00000000-0005-0000-0000-00003E040000}"/>
    <cellStyle name="abc 2 2 18 2 4" xfId="13307" xr:uid="{00000000-0005-0000-0000-00003F040000}"/>
    <cellStyle name="abc 2 2 18 3" xfId="7807" xr:uid="{00000000-0005-0000-0000-000040040000}"/>
    <cellStyle name="abc 2 2 18 4" xfId="17961" xr:uid="{00000000-0005-0000-0000-000041040000}"/>
    <cellStyle name="abc 2 2 18 5" xfId="13268" xr:uid="{00000000-0005-0000-0000-000042040000}"/>
    <cellStyle name="abc 2 2 19" xfId="7509" xr:uid="{00000000-0005-0000-0000-000043040000}"/>
    <cellStyle name="abc 2 2 19 2" xfId="9923" xr:uid="{00000000-0005-0000-0000-000044040000}"/>
    <cellStyle name="abc 2 2 19 3" xfId="24471" xr:uid="{00000000-0005-0000-0000-000045040000}"/>
    <cellStyle name="abc 2 2 19 4" xfId="13274" xr:uid="{00000000-0005-0000-0000-000046040000}"/>
    <cellStyle name="abc 2 2 2" xfId="381" xr:uid="{00000000-0005-0000-0000-000047040000}"/>
    <cellStyle name="abc 2 2 2 2" xfId="7499" xr:uid="{00000000-0005-0000-0000-000048040000}"/>
    <cellStyle name="abc 2 2 2 2 2" xfId="9913" xr:uid="{00000000-0005-0000-0000-000049040000}"/>
    <cellStyle name="abc 2 2 2 2 3" xfId="24461" xr:uid="{00000000-0005-0000-0000-00004A040000}"/>
    <cellStyle name="abc 2 2 2 2 4" xfId="13668" xr:uid="{00000000-0005-0000-0000-00004B040000}"/>
    <cellStyle name="abc 2 2 2 3" xfId="7808" xr:uid="{00000000-0005-0000-0000-00004C040000}"/>
    <cellStyle name="abc 2 2 2 4" xfId="17962" xr:uid="{00000000-0005-0000-0000-00004D040000}"/>
    <cellStyle name="abc 2 2 2 5" xfId="13664" xr:uid="{00000000-0005-0000-0000-00004E040000}"/>
    <cellStyle name="abc 2 2 20" xfId="7798" xr:uid="{00000000-0005-0000-0000-00004F040000}"/>
    <cellStyle name="abc 2 2 21" xfId="17952" xr:uid="{00000000-0005-0000-0000-000050040000}"/>
    <cellStyle name="abc 2 2 3" xfId="382" xr:uid="{00000000-0005-0000-0000-000051040000}"/>
    <cellStyle name="abc 2 2 3 2" xfId="7498" xr:uid="{00000000-0005-0000-0000-000052040000}"/>
    <cellStyle name="abc 2 2 3 2 2" xfId="9912" xr:uid="{00000000-0005-0000-0000-000053040000}"/>
    <cellStyle name="abc 2 2 3 2 3" xfId="24460" xr:uid="{00000000-0005-0000-0000-000054040000}"/>
    <cellStyle name="abc 2 2 3 2 4" xfId="13473" xr:uid="{00000000-0005-0000-0000-000055040000}"/>
    <cellStyle name="abc 2 2 3 3" xfId="7809" xr:uid="{00000000-0005-0000-0000-000056040000}"/>
    <cellStyle name="abc 2 2 3 4" xfId="17963" xr:uid="{00000000-0005-0000-0000-000057040000}"/>
    <cellStyle name="abc 2 2 3 5" xfId="13709" xr:uid="{00000000-0005-0000-0000-000058040000}"/>
    <cellStyle name="abc 2 2 4" xfId="383" xr:uid="{00000000-0005-0000-0000-000059040000}"/>
    <cellStyle name="abc 2 2 4 2" xfId="7497" xr:uid="{00000000-0005-0000-0000-00005A040000}"/>
    <cellStyle name="abc 2 2 4 2 2" xfId="9911" xr:uid="{00000000-0005-0000-0000-00005B040000}"/>
    <cellStyle name="abc 2 2 4 2 3" xfId="24459" xr:uid="{00000000-0005-0000-0000-00005C040000}"/>
    <cellStyle name="abc 2 2 4 2 4" xfId="13543" xr:uid="{00000000-0005-0000-0000-00005D040000}"/>
    <cellStyle name="abc 2 2 4 3" xfId="7810" xr:uid="{00000000-0005-0000-0000-00005E040000}"/>
    <cellStyle name="abc 2 2 4 4" xfId="17964" xr:uid="{00000000-0005-0000-0000-00005F040000}"/>
    <cellStyle name="abc 2 2 4 5" xfId="13713" xr:uid="{00000000-0005-0000-0000-000060040000}"/>
    <cellStyle name="abc 2 2 5" xfId="384" xr:uid="{00000000-0005-0000-0000-000061040000}"/>
    <cellStyle name="abc 2 2 5 2" xfId="7496" xr:uid="{00000000-0005-0000-0000-000062040000}"/>
    <cellStyle name="abc 2 2 5 2 2" xfId="9910" xr:uid="{00000000-0005-0000-0000-000063040000}"/>
    <cellStyle name="abc 2 2 5 2 3" xfId="24458" xr:uid="{00000000-0005-0000-0000-000064040000}"/>
    <cellStyle name="abc 2 2 5 2 4" xfId="13375" xr:uid="{00000000-0005-0000-0000-000065040000}"/>
    <cellStyle name="abc 2 2 5 3" xfId="7811" xr:uid="{00000000-0005-0000-0000-000066040000}"/>
    <cellStyle name="abc 2 2 5 4" xfId="17965" xr:uid="{00000000-0005-0000-0000-000067040000}"/>
    <cellStyle name="abc 2 2 5 5" xfId="13714" xr:uid="{00000000-0005-0000-0000-000068040000}"/>
    <cellStyle name="abc 2 2 6" xfId="385" xr:uid="{00000000-0005-0000-0000-000069040000}"/>
    <cellStyle name="abc 2 2 6 2" xfId="7495" xr:uid="{00000000-0005-0000-0000-00006A040000}"/>
    <cellStyle name="abc 2 2 6 2 2" xfId="9909" xr:uid="{00000000-0005-0000-0000-00006B040000}"/>
    <cellStyle name="abc 2 2 6 2 3" xfId="24457" xr:uid="{00000000-0005-0000-0000-00006C040000}"/>
    <cellStyle name="abc 2 2 6 2 4" xfId="13604" xr:uid="{00000000-0005-0000-0000-00006D040000}"/>
    <cellStyle name="abc 2 2 6 3" xfId="7812" xr:uid="{00000000-0005-0000-0000-00006E040000}"/>
    <cellStyle name="abc 2 2 6 4" xfId="17966" xr:uid="{00000000-0005-0000-0000-00006F040000}"/>
    <cellStyle name="abc 2 2 6 5" xfId="13715" xr:uid="{00000000-0005-0000-0000-000070040000}"/>
    <cellStyle name="abc 2 2 7" xfId="386" xr:uid="{00000000-0005-0000-0000-000071040000}"/>
    <cellStyle name="abc 2 2 7 2" xfId="7494" xr:uid="{00000000-0005-0000-0000-000072040000}"/>
    <cellStyle name="abc 2 2 7 2 2" xfId="9908" xr:uid="{00000000-0005-0000-0000-000073040000}"/>
    <cellStyle name="abc 2 2 7 2 3" xfId="24456" xr:uid="{00000000-0005-0000-0000-000074040000}"/>
    <cellStyle name="abc 2 2 7 2 4" xfId="13716" xr:uid="{00000000-0005-0000-0000-000075040000}"/>
    <cellStyle name="abc 2 2 7 3" xfId="7813" xr:uid="{00000000-0005-0000-0000-000076040000}"/>
    <cellStyle name="abc 2 2 7 4" xfId="17967" xr:uid="{00000000-0005-0000-0000-000077040000}"/>
    <cellStyle name="abc 2 2 7 5" xfId="13480" xr:uid="{00000000-0005-0000-0000-000078040000}"/>
    <cellStyle name="abc 2 2 8" xfId="387" xr:uid="{00000000-0005-0000-0000-000079040000}"/>
    <cellStyle name="abc 2 2 8 2" xfId="7493" xr:uid="{00000000-0005-0000-0000-00007A040000}"/>
    <cellStyle name="abc 2 2 8 2 2" xfId="9907" xr:uid="{00000000-0005-0000-0000-00007B040000}"/>
    <cellStyle name="abc 2 2 8 2 3" xfId="24455" xr:uid="{00000000-0005-0000-0000-00007C040000}"/>
    <cellStyle name="abc 2 2 8 2 4" xfId="13718" xr:uid="{00000000-0005-0000-0000-00007D040000}"/>
    <cellStyle name="abc 2 2 8 3" xfId="7814" xr:uid="{00000000-0005-0000-0000-00007E040000}"/>
    <cellStyle name="abc 2 2 8 4" xfId="17968" xr:uid="{00000000-0005-0000-0000-00007F040000}"/>
    <cellStyle name="abc 2 2 8 5" xfId="13717" xr:uid="{00000000-0005-0000-0000-000080040000}"/>
    <cellStyle name="abc 2 2 9" xfId="388" xr:uid="{00000000-0005-0000-0000-000081040000}"/>
    <cellStyle name="abc 2 2 9 2" xfId="7492" xr:uid="{00000000-0005-0000-0000-000082040000}"/>
    <cellStyle name="abc 2 2 9 2 2" xfId="9906" xr:uid="{00000000-0005-0000-0000-000083040000}"/>
    <cellStyle name="abc 2 2 9 2 3" xfId="24454" xr:uid="{00000000-0005-0000-0000-000084040000}"/>
    <cellStyle name="abc 2 2 9 2 4" xfId="13720" xr:uid="{00000000-0005-0000-0000-000085040000}"/>
    <cellStyle name="abc 2 2 9 3" xfId="7815" xr:uid="{00000000-0005-0000-0000-000086040000}"/>
    <cellStyle name="abc 2 2 9 4" xfId="17969" xr:uid="{00000000-0005-0000-0000-000087040000}"/>
    <cellStyle name="abc 2 2 9 5" xfId="13719" xr:uid="{00000000-0005-0000-0000-000088040000}"/>
    <cellStyle name="abc 2 20" xfId="7520" xr:uid="{00000000-0005-0000-0000-000089040000}"/>
    <cellStyle name="abc 2 20 2" xfId="9934" xr:uid="{00000000-0005-0000-0000-00008A040000}"/>
    <cellStyle name="abc 2 20 3" xfId="24482" xr:uid="{00000000-0005-0000-0000-00008B040000}"/>
    <cellStyle name="abc 2 20 4" xfId="13603" xr:uid="{00000000-0005-0000-0000-00008C040000}"/>
    <cellStyle name="abc 2 21" xfId="7666" xr:uid="{00000000-0005-0000-0000-00008D040000}"/>
    <cellStyle name="abc 2 22" xfId="17603" xr:uid="{00000000-0005-0000-0000-00008E040000}"/>
    <cellStyle name="abc 2 3" xfId="389" xr:uid="{00000000-0005-0000-0000-00008F040000}"/>
    <cellStyle name="abc 2 3 2" xfId="7491" xr:uid="{00000000-0005-0000-0000-000090040000}"/>
    <cellStyle name="abc 2 3 2 2" xfId="9905" xr:uid="{00000000-0005-0000-0000-000091040000}"/>
    <cellStyle name="abc 2 3 2 3" xfId="24453" xr:uid="{00000000-0005-0000-0000-000092040000}"/>
    <cellStyle name="abc 2 3 2 4" xfId="13725" xr:uid="{00000000-0005-0000-0000-000093040000}"/>
    <cellStyle name="abc 2 3 3" xfId="7816" xr:uid="{00000000-0005-0000-0000-000094040000}"/>
    <cellStyle name="abc 2 3 4" xfId="17970" xr:uid="{00000000-0005-0000-0000-000095040000}"/>
    <cellStyle name="abc 2 3 5" xfId="13721" xr:uid="{00000000-0005-0000-0000-000096040000}"/>
    <cellStyle name="abc 2 4" xfId="390" xr:uid="{00000000-0005-0000-0000-000097040000}"/>
    <cellStyle name="abc 2 4 2" xfId="7490" xr:uid="{00000000-0005-0000-0000-000098040000}"/>
    <cellStyle name="abc 2 4 2 2" xfId="9904" xr:uid="{00000000-0005-0000-0000-000099040000}"/>
    <cellStyle name="abc 2 4 2 3" xfId="24452" xr:uid="{00000000-0005-0000-0000-00009A040000}"/>
    <cellStyle name="abc 2 4 2 4" xfId="13572" xr:uid="{00000000-0005-0000-0000-00009B040000}"/>
    <cellStyle name="abc 2 4 3" xfId="7817" xr:uid="{00000000-0005-0000-0000-00009C040000}"/>
    <cellStyle name="abc 2 4 4" xfId="17971" xr:uid="{00000000-0005-0000-0000-00009D040000}"/>
    <cellStyle name="abc 2 4 5" xfId="13253" xr:uid="{00000000-0005-0000-0000-00009E040000}"/>
    <cellStyle name="abc 2 5" xfId="391" xr:uid="{00000000-0005-0000-0000-00009F040000}"/>
    <cellStyle name="abc 2 5 2" xfId="7489" xr:uid="{00000000-0005-0000-0000-0000A0040000}"/>
    <cellStyle name="abc 2 5 2 2" xfId="9903" xr:uid="{00000000-0005-0000-0000-0000A1040000}"/>
    <cellStyle name="abc 2 5 2 3" xfId="24451" xr:uid="{00000000-0005-0000-0000-0000A2040000}"/>
    <cellStyle name="abc 2 5 2 4" xfId="13731" xr:uid="{00000000-0005-0000-0000-0000A3040000}"/>
    <cellStyle name="abc 2 5 3" xfId="7818" xr:uid="{00000000-0005-0000-0000-0000A4040000}"/>
    <cellStyle name="abc 2 5 4" xfId="17972" xr:uid="{00000000-0005-0000-0000-0000A5040000}"/>
    <cellStyle name="abc 2 5 5" xfId="13728" xr:uid="{00000000-0005-0000-0000-0000A6040000}"/>
    <cellStyle name="abc 2 6" xfId="392" xr:uid="{00000000-0005-0000-0000-0000A7040000}"/>
    <cellStyle name="abc 2 6 2" xfId="7488" xr:uid="{00000000-0005-0000-0000-0000A8040000}"/>
    <cellStyle name="abc 2 6 2 2" xfId="9902" xr:uid="{00000000-0005-0000-0000-0000A9040000}"/>
    <cellStyle name="abc 2 6 2 3" xfId="24450" xr:uid="{00000000-0005-0000-0000-0000AA040000}"/>
    <cellStyle name="abc 2 6 2 4" xfId="13735" xr:uid="{00000000-0005-0000-0000-0000AB040000}"/>
    <cellStyle name="abc 2 6 3" xfId="7819" xr:uid="{00000000-0005-0000-0000-0000AC040000}"/>
    <cellStyle name="abc 2 6 4" xfId="17973" xr:uid="{00000000-0005-0000-0000-0000AD040000}"/>
    <cellStyle name="abc 2 6 5" xfId="13734" xr:uid="{00000000-0005-0000-0000-0000AE040000}"/>
    <cellStyle name="abc 2 7" xfId="393" xr:uid="{00000000-0005-0000-0000-0000AF040000}"/>
    <cellStyle name="abc 2 7 2" xfId="7487" xr:uid="{00000000-0005-0000-0000-0000B0040000}"/>
    <cellStyle name="abc 2 7 2 2" xfId="9901" xr:uid="{00000000-0005-0000-0000-0000B1040000}"/>
    <cellStyle name="abc 2 7 2 3" xfId="24449" xr:uid="{00000000-0005-0000-0000-0000B2040000}"/>
    <cellStyle name="abc 2 7 2 4" xfId="13402" xr:uid="{00000000-0005-0000-0000-0000B3040000}"/>
    <cellStyle name="abc 2 7 3" xfId="7820" xr:uid="{00000000-0005-0000-0000-0000B4040000}"/>
    <cellStyle name="abc 2 7 4" xfId="17974" xr:uid="{00000000-0005-0000-0000-0000B5040000}"/>
    <cellStyle name="abc 2 7 5" xfId="13400" xr:uid="{00000000-0005-0000-0000-0000B6040000}"/>
    <cellStyle name="abc 2 8" xfId="394" xr:uid="{00000000-0005-0000-0000-0000B7040000}"/>
    <cellStyle name="abc 2 8 2" xfId="7486" xr:uid="{00000000-0005-0000-0000-0000B8040000}"/>
    <cellStyle name="abc 2 8 2 2" xfId="9900" xr:uid="{00000000-0005-0000-0000-0000B9040000}"/>
    <cellStyle name="abc 2 8 2 3" xfId="24448" xr:uid="{00000000-0005-0000-0000-0000BA040000}"/>
    <cellStyle name="abc 2 8 2 4" xfId="13404" xr:uid="{00000000-0005-0000-0000-0000BB040000}"/>
    <cellStyle name="abc 2 8 3" xfId="7821" xr:uid="{00000000-0005-0000-0000-0000BC040000}"/>
    <cellStyle name="abc 2 8 4" xfId="17975" xr:uid="{00000000-0005-0000-0000-0000BD040000}"/>
    <cellStyle name="abc 2 8 5" xfId="13300" xr:uid="{00000000-0005-0000-0000-0000BE040000}"/>
    <cellStyle name="abc 2 9" xfId="395" xr:uid="{00000000-0005-0000-0000-0000BF040000}"/>
    <cellStyle name="abc 2 9 2" xfId="7485" xr:uid="{00000000-0005-0000-0000-0000C0040000}"/>
    <cellStyle name="abc 2 9 2 2" xfId="9899" xr:uid="{00000000-0005-0000-0000-0000C1040000}"/>
    <cellStyle name="abc 2 9 2 3" xfId="24447" xr:uid="{00000000-0005-0000-0000-0000C2040000}"/>
    <cellStyle name="abc 2 9 2 4" xfId="13260" xr:uid="{00000000-0005-0000-0000-0000C3040000}"/>
    <cellStyle name="abc 2 9 3" xfId="7822" xr:uid="{00000000-0005-0000-0000-0000C4040000}"/>
    <cellStyle name="abc 2 9 4" xfId="17976" xr:uid="{00000000-0005-0000-0000-0000C5040000}"/>
    <cellStyle name="abc 2 9 5" xfId="13408" xr:uid="{00000000-0005-0000-0000-0000C6040000}"/>
    <cellStyle name="abc 20" xfId="396" xr:uid="{00000000-0005-0000-0000-0000C7040000}"/>
    <cellStyle name="abc 20 2" xfId="3931" xr:uid="{00000000-0005-0000-0000-0000C8040000}"/>
    <cellStyle name="abc 20 2 2" xfId="8589" xr:uid="{00000000-0005-0000-0000-0000C9040000}"/>
    <cellStyle name="abc 20 2 2 2" xfId="25236" xr:uid="{00000000-0005-0000-0000-0000CA040000}"/>
    <cellStyle name="abc 20 2 2 3" xfId="26666" xr:uid="{00000000-0005-0000-0000-0000CB040000}"/>
    <cellStyle name="abc 20 2 3" xfId="10683" xr:uid="{00000000-0005-0000-0000-0000CC040000}"/>
    <cellStyle name="abc 20 2 3 2" xfId="35224" xr:uid="{00000000-0005-0000-0000-0000CD040000}"/>
    <cellStyle name="abc 20 2 4" xfId="26425" xr:uid="{00000000-0005-0000-0000-0000CE040000}"/>
    <cellStyle name="abc 20 3" xfId="7484" xr:uid="{00000000-0005-0000-0000-0000CF040000}"/>
    <cellStyle name="abc 20 3 2" xfId="9898" xr:uid="{00000000-0005-0000-0000-0000D0040000}"/>
    <cellStyle name="abc 20 3 3" xfId="24446" xr:uid="{00000000-0005-0000-0000-0000D1040000}"/>
    <cellStyle name="abc 20 3 4" xfId="13246" xr:uid="{00000000-0005-0000-0000-0000D2040000}"/>
    <cellStyle name="abc 20 4" xfId="7823" xr:uid="{00000000-0005-0000-0000-0000D3040000}"/>
    <cellStyle name="abc 20 5" xfId="17977" xr:uid="{00000000-0005-0000-0000-0000D4040000}"/>
    <cellStyle name="abc 21" xfId="397" xr:uid="{00000000-0005-0000-0000-0000D5040000}"/>
    <cellStyle name="abc 21 2" xfId="7483" xr:uid="{00000000-0005-0000-0000-0000D6040000}"/>
    <cellStyle name="abc 21 2 2" xfId="9897" xr:uid="{00000000-0005-0000-0000-0000D7040000}"/>
    <cellStyle name="abc 21 2 3" xfId="24445" xr:uid="{00000000-0005-0000-0000-0000D8040000}"/>
    <cellStyle name="abc 21 2 4" xfId="13334" xr:uid="{00000000-0005-0000-0000-0000D9040000}"/>
    <cellStyle name="abc 21 3" xfId="7824" xr:uid="{00000000-0005-0000-0000-0000DA040000}"/>
    <cellStyle name="abc 21 4" xfId="17978" xr:uid="{00000000-0005-0000-0000-0000DB040000}"/>
    <cellStyle name="abc 21 5" xfId="13213" xr:uid="{00000000-0005-0000-0000-0000DC040000}"/>
    <cellStyle name="abc 22" xfId="398" xr:uid="{00000000-0005-0000-0000-0000DD040000}"/>
    <cellStyle name="abc 22 2" xfId="7482" xr:uid="{00000000-0005-0000-0000-0000DE040000}"/>
    <cellStyle name="abc 22 2 2" xfId="9896" xr:uid="{00000000-0005-0000-0000-0000DF040000}"/>
    <cellStyle name="abc 22 2 3" xfId="24444" xr:uid="{00000000-0005-0000-0000-0000E0040000}"/>
    <cellStyle name="abc 22 2 4" xfId="13654" xr:uid="{00000000-0005-0000-0000-0000E1040000}"/>
    <cellStyle name="abc 22 3" xfId="7825" xr:uid="{00000000-0005-0000-0000-0000E2040000}"/>
    <cellStyle name="abc 22 4" xfId="17979" xr:uid="{00000000-0005-0000-0000-0000E3040000}"/>
    <cellStyle name="abc 22 5" xfId="13651" xr:uid="{00000000-0005-0000-0000-0000E4040000}"/>
    <cellStyle name="abc 23" xfId="7531" xr:uid="{00000000-0005-0000-0000-0000E5040000}"/>
    <cellStyle name="abc 23 2" xfId="9945" xr:uid="{00000000-0005-0000-0000-0000E6040000}"/>
    <cellStyle name="abc 23 3" xfId="24493" xr:uid="{00000000-0005-0000-0000-0000E7040000}"/>
    <cellStyle name="abc 23 4" xfId="13658" xr:uid="{00000000-0005-0000-0000-0000E8040000}"/>
    <cellStyle name="abc 24" xfId="7665" xr:uid="{00000000-0005-0000-0000-0000E9040000}"/>
    <cellStyle name="abc 25" xfId="17602" xr:uid="{00000000-0005-0000-0000-0000EA040000}"/>
    <cellStyle name="abc 3" xfId="399" xr:uid="{00000000-0005-0000-0000-0000EB040000}"/>
    <cellStyle name="abc 3 10" xfId="400" xr:uid="{00000000-0005-0000-0000-0000EC040000}"/>
    <cellStyle name="abc 3 10 2" xfId="7480" xr:uid="{00000000-0005-0000-0000-0000ED040000}"/>
    <cellStyle name="abc 3 10 2 2" xfId="9894" xr:uid="{00000000-0005-0000-0000-0000EE040000}"/>
    <cellStyle name="abc 3 10 2 3" xfId="24442" xr:uid="{00000000-0005-0000-0000-0000EF040000}"/>
    <cellStyle name="abc 3 10 2 4" xfId="13261" xr:uid="{00000000-0005-0000-0000-0000F0040000}"/>
    <cellStyle name="abc 3 10 3" xfId="7827" xr:uid="{00000000-0005-0000-0000-0000F1040000}"/>
    <cellStyle name="abc 3 10 4" xfId="17981" xr:uid="{00000000-0005-0000-0000-0000F2040000}"/>
    <cellStyle name="abc 3 10 5" xfId="13742" xr:uid="{00000000-0005-0000-0000-0000F3040000}"/>
    <cellStyle name="abc 3 11" xfId="401" xr:uid="{00000000-0005-0000-0000-0000F4040000}"/>
    <cellStyle name="abc 3 11 2" xfId="7479" xr:uid="{00000000-0005-0000-0000-0000F5040000}"/>
    <cellStyle name="abc 3 11 2 2" xfId="9893" xr:uid="{00000000-0005-0000-0000-0000F6040000}"/>
    <cellStyle name="abc 3 11 2 3" xfId="24441" xr:uid="{00000000-0005-0000-0000-0000F7040000}"/>
    <cellStyle name="abc 3 11 2 4" xfId="13744" xr:uid="{00000000-0005-0000-0000-0000F8040000}"/>
    <cellStyle name="abc 3 11 3" xfId="7828" xr:uid="{00000000-0005-0000-0000-0000F9040000}"/>
    <cellStyle name="abc 3 11 4" xfId="17982" xr:uid="{00000000-0005-0000-0000-0000FA040000}"/>
    <cellStyle name="abc 3 11 5" xfId="13743" xr:uid="{00000000-0005-0000-0000-0000FB040000}"/>
    <cellStyle name="abc 3 12" xfId="402" xr:uid="{00000000-0005-0000-0000-0000FC040000}"/>
    <cellStyle name="abc 3 12 2" xfId="7478" xr:uid="{00000000-0005-0000-0000-0000FD040000}"/>
    <cellStyle name="abc 3 12 2 2" xfId="9892" xr:uid="{00000000-0005-0000-0000-0000FE040000}"/>
    <cellStyle name="abc 3 12 2 3" xfId="24440" xr:uid="{00000000-0005-0000-0000-0000FF040000}"/>
    <cellStyle name="abc 3 12 2 4" xfId="13745" xr:uid="{00000000-0005-0000-0000-000000050000}"/>
    <cellStyle name="abc 3 12 3" xfId="7829" xr:uid="{00000000-0005-0000-0000-000001050000}"/>
    <cellStyle name="abc 3 12 4" xfId="17983" xr:uid="{00000000-0005-0000-0000-000002050000}"/>
    <cellStyle name="abc 3 12 5" xfId="13448" xr:uid="{00000000-0005-0000-0000-000003050000}"/>
    <cellStyle name="abc 3 13" xfId="403" xr:uid="{00000000-0005-0000-0000-000004050000}"/>
    <cellStyle name="abc 3 13 2" xfId="3932" xr:uid="{00000000-0005-0000-0000-000005050000}"/>
    <cellStyle name="abc 3 13 2 2" xfId="8590" xr:uid="{00000000-0005-0000-0000-000006050000}"/>
    <cellStyle name="abc 3 13 2 2 2" xfId="25237" xr:uid="{00000000-0005-0000-0000-000007050000}"/>
    <cellStyle name="abc 3 13 2 2 3" xfId="26464" xr:uid="{00000000-0005-0000-0000-000008050000}"/>
    <cellStyle name="abc 3 13 2 3" xfId="10684" xr:uid="{00000000-0005-0000-0000-000009050000}"/>
    <cellStyle name="abc 3 13 2 3 2" xfId="35225" xr:uid="{00000000-0005-0000-0000-00000A050000}"/>
    <cellStyle name="abc 3 13 2 4" xfId="26637" xr:uid="{00000000-0005-0000-0000-00000B050000}"/>
    <cellStyle name="abc 3 13 3" xfId="7477" xr:uid="{00000000-0005-0000-0000-00000C050000}"/>
    <cellStyle name="abc 3 13 3 2" xfId="9891" xr:uid="{00000000-0005-0000-0000-00000D050000}"/>
    <cellStyle name="abc 3 13 3 3" xfId="24439" xr:uid="{00000000-0005-0000-0000-00000E050000}"/>
    <cellStyle name="abc 3 13 3 4" xfId="13748" xr:uid="{00000000-0005-0000-0000-00000F050000}"/>
    <cellStyle name="abc 3 13 4" xfId="7830" xr:uid="{00000000-0005-0000-0000-000010050000}"/>
    <cellStyle name="abc 3 13 5" xfId="17984" xr:uid="{00000000-0005-0000-0000-000011050000}"/>
    <cellStyle name="abc 3 14" xfId="404" xr:uid="{00000000-0005-0000-0000-000012050000}"/>
    <cellStyle name="abc 3 14 2" xfId="3933" xr:uid="{00000000-0005-0000-0000-000013050000}"/>
    <cellStyle name="abc 3 14 2 2" xfId="8591" xr:uid="{00000000-0005-0000-0000-000014050000}"/>
    <cellStyle name="abc 3 14 2 2 2" xfId="25238" xr:uid="{00000000-0005-0000-0000-000015050000}"/>
    <cellStyle name="abc 3 14 2 2 3" xfId="26601" xr:uid="{00000000-0005-0000-0000-000016050000}"/>
    <cellStyle name="abc 3 14 2 3" xfId="10685" xr:uid="{00000000-0005-0000-0000-000017050000}"/>
    <cellStyle name="abc 3 14 2 3 2" xfId="35226" xr:uid="{00000000-0005-0000-0000-000018050000}"/>
    <cellStyle name="abc 3 14 2 4" xfId="26564" xr:uid="{00000000-0005-0000-0000-000019050000}"/>
    <cellStyle name="abc 3 14 3" xfId="7476" xr:uid="{00000000-0005-0000-0000-00001A050000}"/>
    <cellStyle name="abc 3 14 3 2" xfId="9890" xr:uid="{00000000-0005-0000-0000-00001B050000}"/>
    <cellStyle name="abc 3 14 3 3" xfId="24438" xr:uid="{00000000-0005-0000-0000-00001C050000}"/>
    <cellStyle name="abc 3 14 3 4" xfId="13753" xr:uid="{00000000-0005-0000-0000-00001D050000}"/>
    <cellStyle name="abc 3 14 4" xfId="7831" xr:uid="{00000000-0005-0000-0000-00001E050000}"/>
    <cellStyle name="abc 3 14 5" xfId="17985" xr:uid="{00000000-0005-0000-0000-00001F050000}"/>
    <cellStyle name="abc 3 15" xfId="405" xr:uid="{00000000-0005-0000-0000-000020050000}"/>
    <cellStyle name="abc 3 15 2" xfId="3934" xr:uid="{00000000-0005-0000-0000-000021050000}"/>
    <cellStyle name="abc 3 15 2 2" xfId="8592" xr:uid="{00000000-0005-0000-0000-000022050000}"/>
    <cellStyle name="abc 3 15 2 2 2" xfId="25239" xr:uid="{00000000-0005-0000-0000-000023050000}"/>
    <cellStyle name="abc 3 15 2 2 3" xfId="26406" xr:uid="{00000000-0005-0000-0000-000024050000}"/>
    <cellStyle name="abc 3 15 2 3" xfId="10686" xr:uid="{00000000-0005-0000-0000-000025050000}"/>
    <cellStyle name="abc 3 15 2 3 2" xfId="35227" xr:uid="{00000000-0005-0000-0000-000026050000}"/>
    <cellStyle name="abc 3 15 2 4" xfId="26561" xr:uid="{00000000-0005-0000-0000-000027050000}"/>
    <cellStyle name="abc 3 15 3" xfId="7475" xr:uid="{00000000-0005-0000-0000-000028050000}"/>
    <cellStyle name="abc 3 15 3 2" xfId="9889" xr:uid="{00000000-0005-0000-0000-000029050000}"/>
    <cellStyle name="abc 3 15 3 3" xfId="24437" xr:uid="{00000000-0005-0000-0000-00002A050000}"/>
    <cellStyle name="abc 3 15 3 4" xfId="13445" xr:uid="{00000000-0005-0000-0000-00002B050000}"/>
    <cellStyle name="abc 3 15 4" xfId="7832" xr:uid="{00000000-0005-0000-0000-00002C050000}"/>
    <cellStyle name="abc 3 15 5" xfId="17986" xr:uid="{00000000-0005-0000-0000-00002D050000}"/>
    <cellStyle name="abc 3 16" xfId="406" xr:uid="{00000000-0005-0000-0000-00002E050000}"/>
    <cellStyle name="abc 3 16 2" xfId="3935" xr:uid="{00000000-0005-0000-0000-00002F050000}"/>
    <cellStyle name="abc 3 16 2 2" xfId="8593" xr:uid="{00000000-0005-0000-0000-000030050000}"/>
    <cellStyle name="abc 3 16 2 2 2" xfId="25240" xr:uid="{00000000-0005-0000-0000-000031050000}"/>
    <cellStyle name="abc 3 16 2 2 3" xfId="26679" xr:uid="{00000000-0005-0000-0000-000032050000}"/>
    <cellStyle name="abc 3 16 2 3" xfId="10687" xr:uid="{00000000-0005-0000-0000-000033050000}"/>
    <cellStyle name="abc 3 16 2 3 2" xfId="35228" xr:uid="{00000000-0005-0000-0000-000034050000}"/>
    <cellStyle name="abc 3 16 2 4" xfId="26552" xr:uid="{00000000-0005-0000-0000-000035050000}"/>
    <cellStyle name="abc 3 16 3" xfId="7474" xr:uid="{00000000-0005-0000-0000-000036050000}"/>
    <cellStyle name="abc 3 16 3 2" xfId="9888" xr:uid="{00000000-0005-0000-0000-000037050000}"/>
    <cellStyle name="abc 3 16 3 3" xfId="24436" xr:uid="{00000000-0005-0000-0000-000038050000}"/>
    <cellStyle name="abc 3 16 3 4" xfId="13761" xr:uid="{00000000-0005-0000-0000-000039050000}"/>
    <cellStyle name="abc 3 16 4" xfId="7833" xr:uid="{00000000-0005-0000-0000-00003A050000}"/>
    <cellStyle name="abc 3 16 5" xfId="17987" xr:uid="{00000000-0005-0000-0000-00003B050000}"/>
    <cellStyle name="abc 3 17" xfId="407" xr:uid="{00000000-0005-0000-0000-00003C050000}"/>
    <cellStyle name="abc 3 17 2" xfId="7473" xr:uid="{00000000-0005-0000-0000-00003D050000}"/>
    <cellStyle name="abc 3 17 2 2" xfId="9887" xr:uid="{00000000-0005-0000-0000-00003E050000}"/>
    <cellStyle name="abc 3 17 2 3" xfId="24435" xr:uid="{00000000-0005-0000-0000-00003F050000}"/>
    <cellStyle name="abc 3 17 2 4" xfId="13722" xr:uid="{00000000-0005-0000-0000-000040050000}"/>
    <cellStyle name="abc 3 17 3" xfId="7834" xr:uid="{00000000-0005-0000-0000-000041050000}"/>
    <cellStyle name="abc 3 17 4" xfId="17988" xr:uid="{00000000-0005-0000-0000-000042050000}"/>
    <cellStyle name="abc 3 17 5" xfId="13573" xr:uid="{00000000-0005-0000-0000-000043050000}"/>
    <cellStyle name="abc 3 18" xfId="408" xr:uid="{00000000-0005-0000-0000-000044050000}"/>
    <cellStyle name="abc 3 18 2" xfId="7472" xr:uid="{00000000-0005-0000-0000-000045050000}"/>
    <cellStyle name="abc 3 18 2 2" xfId="9886" xr:uid="{00000000-0005-0000-0000-000046050000}"/>
    <cellStyle name="abc 3 18 2 3" xfId="24434" xr:uid="{00000000-0005-0000-0000-000047050000}"/>
    <cellStyle name="abc 3 18 2 4" xfId="13766" xr:uid="{00000000-0005-0000-0000-000048050000}"/>
    <cellStyle name="abc 3 18 3" xfId="7835" xr:uid="{00000000-0005-0000-0000-000049050000}"/>
    <cellStyle name="abc 3 18 4" xfId="17989" xr:uid="{00000000-0005-0000-0000-00004A050000}"/>
    <cellStyle name="abc 3 18 5" xfId="13762" xr:uid="{00000000-0005-0000-0000-00004B050000}"/>
    <cellStyle name="abc 3 19" xfId="7481" xr:uid="{00000000-0005-0000-0000-00004C050000}"/>
    <cellStyle name="abc 3 19 2" xfId="9895" xr:uid="{00000000-0005-0000-0000-00004D050000}"/>
    <cellStyle name="abc 3 19 3" xfId="24443" xr:uid="{00000000-0005-0000-0000-00004E050000}"/>
    <cellStyle name="abc 3 19 4" xfId="13770" xr:uid="{00000000-0005-0000-0000-00004F050000}"/>
    <cellStyle name="abc 3 2" xfId="409" xr:uid="{00000000-0005-0000-0000-000050050000}"/>
    <cellStyle name="abc 3 2 2" xfId="7471" xr:uid="{00000000-0005-0000-0000-000051050000}"/>
    <cellStyle name="abc 3 2 2 2" xfId="9885" xr:uid="{00000000-0005-0000-0000-000052050000}"/>
    <cellStyle name="abc 3 2 2 3" xfId="24433" xr:uid="{00000000-0005-0000-0000-000053050000}"/>
    <cellStyle name="abc 3 2 2 4" xfId="13776" xr:uid="{00000000-0005-0000-0000-000054050000}"/>
    <cellStyle name="abc 3 2 3" xfId="7836" xr:uid="{00000000-0005-0000-0000-000055050000}"/>
    <cellStyle name="abc 3 2 4" xfId="17990" xr:uid="{00000000-0005-0000-0000-000056050000}"/>
    <cellStyle name="abc 3 2 5" xfId="13772" xr:uid="{00000000-0005-0000-0000-000057050000}"/>
    <cellStyle name="abc 3 20" xfId="7826" xr:uid="{00000000-0005-0000-0000-000058050000}"/>
    <cellStyle name="abc 3 21" xfId="17980" xr:uid="{00000000-0005-0000-0000-000059050000}"/>
    <cellStyle name="abc 3 3" xfId="410" xr:uid="{00000000-0005-0000-0000-00005A050000}"/>
    <cellStyle name="abc 3 3 2" xfId="7470" xr:uid="{00000000-0005-0000-0000-00005B050000}"/>
    <cellStyle name="abc 3 3 2 2" xfId="9884" xr:uid="{00000000-0005-0000-0000-00005C050000}"/>
    <cellStyle name="abc 3 3 2 3" xfId="24432" xr:uid="{00000000-0005-0000-0000-00005D050000}"/>
    <cellStyle name="abc 3 3 2 4" xfId="13460" xr:uid="{00000000-0005-0000-0000-00005E050000}"/>
    <cellStyle name="abc 3 3 3" xfId="7837" xr:uid="{00000000-0005-0000-0000-00005F050000}"/>
    <cellStyle name="abc 3 3 4" xfId="17991" xr:uid="{00000000-0005-0000-0000-000060050000}"/>
    <cellStyle name="abc 3 3 5" xfId="13767" xr:uid="{00000000-0005-0000-0000-000061050000}"/>
    <cellStyle name="abc 3 4" xfId="411" xr:uid="{00000000-0005-0000-0000-000062050000}"/>
    <cellStyle name="abc 3 4 2" xfId="7469" xr:uid="{00000000-0005-0000-0000-000063050000}"/>
    <cellStyle name="abc 3 4 2 2" xfId="9883" xr:uid="{00000000-0005-0000-0000-000064050000}"/>
    <cellStyle name="abc 3 4 2 3" xfId="24431" xr:uid="{00000000-0005-0000-0000-000065050000}"/>
    <cellStyle name="abc 3 4 2 4" xfId="13537" xr:uid="{00000000-0005-0000-0000-000066050000}"/>
    <cellStyle name="abc 3 4 3" xfId="7838" xr:uid="{00000000-0005-0000-0000-000067050000}"/>
    <cellStyle name="abc 3 4 4" xfId="17992" xr:uid="{00000000-0005-0000-0000-000068050000}"/>
    <cellStyle name="abc 3 4 5" xfId="13777" xr:uid="{00000000-0005-0000-0000-000069050000}"/>
    <cellStyle name="abc 3 5" xfId="412" xr:uid="{00000000-0005-0000-0000-00006A050000}"/>
    <cellStyle name="abc 3 5 2" xfId="7468" xr:uid="{00000000-0005-0000-0000-00006B050000}"/>
    <cellStyle name="abc 3 5 2 2" xfId="9882" xr:uid="{00000000-0005-0000-0000-00006C050000}"/>
    <cellStyle name="abc 3 5 2 3" xfId="24430" xr:uid="{00000000-0005-0000-0000-00006D050000}"/>
    <cellStyle name="abc 3 5 2 4" xfId="13368" xr:uid="{00000000-0005-0000-0000-00006E050000}"/>
    <cellStyle name="abc 3 5 3" xfId="7839" xr:uid="{00000000-0005-0000-0000-00006F050000}"/>
    <cellStyle name="abc 3 5 4" xfId="17993" xr:uid="{00000000-0005-0000-0000-000070050000}"/>
    <cellStyle name="abc 3 5 5" xfId="13780" xr:uid="{00000000-0005-0000-0000-000071050000}"/>
    <cellStyle name="abc 3 6" xfId="413" xr:uid="{00000000-0005-0000-0000-000072050000}"/>
    <cellStyle name="abc 3 6 2" xfId="7467" xr:uid="{00000000-0005-0000-0000-000073050000}"/>
    <cellStyle name="abc 3 6 2 2" xfId="9881" xr:uid="{00000000-0005-0000-0000-000074050000}"/>
    <cellStyle name="abc 3 6 2 3" xfId="24429" xr:uid="{00000000-0005-0000-0000-000075050000}"/>
    <cellStyle name="abc 3 6 2 4" xfId="13598" xr:uid="{00000000-0005-0000-0000-000076050000}"/>
    <cellStyle name="abc 3 6 3" xfId="7840" xr:uid="{00000000-0005-0000-0000-000077050000}"/>
    <cellStyle name="abc 3 6 4" xfId="17994" xr:uid="{00000000-0005-0000-0000-000078050000}"/>
    <cellStyle name="abc 3 6 5" xfId="13783" xr:uid="{00000000-0005-0000-0000-000079050000}"/>
    <cellStyle name="abc 3 7" xfId="414" xr:uid="{00000000-0005-0000-0000-00007A050000}"/>
    <cellStyle name="abc 3 7 2" xfId="7466" xr:uid="{00000000-0005-0000-0000-00007B050000}"/>
    <cellStyle name="abc 3 7 2 2" xfId="9880" xr:uid="{00000000-0005-0000-0000-00007C050000}"/>
    <cellStyle name="abc 3 7 2 3" xfId="24428" xr:uid="{00000000-0005-0000-0000-00007D050000}"/>
    <cellStyle name="abc 3 7 2 4" xfId="13784" xr:uid="{00000000-0005-0000-0000-00007E050000}"/>
    <cellStyle name="abc 3 7 3" xfId="7841" xr:uid="{00000000-0005-0000-0000-00007F050000}"/>
    <cellStyle name="abc 3 7 4" xfId="17995" xr:uid="{00000000-0005-0000-0000-000080050000}"/>
    <cellStyle name="abc 3 7 5" xfId="13638" xr:uid="{00000000-0005-0000-0000-000081050000}"/>
    <cellStyle name="abc 3 8" xfId="415" xr:uid="{00000000-0005-0000-0000-000082050000}"/>
    <cellStyle name="abc 3 8 2" xfId="7465" xr:uid="{00000000-0005-0000-0000-000083050000}"/>
    <cellStyle name="abc 3 8 2 2" xfId="9879" xr:uid="{00000000-0005-0000-0000-000084050000}"/>
    <cellStyle name="abc 3 8 2 3" xfId="24427" xr:uid="{00000000-0005-0000-0000-000085050000}"/>
    <cellStyle name="abc 3 8 2 4" xfId="13558" xr:uid="{00000000-0005-0000-0000-000086050000}"/>
    <cellStyle name="abc 3 8 3" xfId="7842" xr:uid="{00000000-0005-0000-0000-000087050000}"/>
    <cellStyle name="abc 3 8 4" xfId="17996" xr:uid="{00000000-0005-0000-0000-000088050000}"/>
    <cellStyle name="abc 3 8 5" xfId="13306" xr:uid="{00000000-0005-0000-0000-000089050000}"/>
    <cellStyle name="abc 3 9" xfId="416" xr:uid="{00000000-0005-0000-0000-00008A050000}"/>
    <cellStyle name="abc 3 9 2" xfId="7464" xr:uid="{00000000-0005-0000-0000-00008B050000}"/>
    <cellStyle name="abc 3 9 2 2" xfId="9878" xr:uid="{00000000-0005-0000-0000-00008C050000}"/>
    <cellStyle name="abc 3 9 2 3" xfId="24426" xr:uid="{00000000-0005-0000-0000-00008D050000}"/>
    <cellStyle name="abc 3 9 2 4" xfId="13560" xr:uid="{00000000-0005-0000-0000-00008E050000}"/>
    <cellStyle name="abc 3 9 3" xfId="7843" xr:uid="{00000000-0005-0000-0000-00008F050000}"/>
    <cellStyle name="abc 3 9 4" xfId="17997" xr:uid="{00000000-0005-0000-0000-000090050000}"/>
    <cellStyle name="abc 3 9 5" xfId="13787" xr:uid="{00000000-0005-0000-0000-000091050000}"/>
    <cellStyle name="abc 4" xfId="417" xr:uid="{00000000-0005-0000-0000-000092050000}"/>
    <cellStyle name="abc 4 10" xfId="418" xr:uid="{00000000-0005-0000-0000-000093050000}"/>
    <cellStyle name="abc 4 10 2" xfId="7462" xr:uid="{00000000-0005-0000-0000-000094050000}"/>
    <cellStyle name="abc 4 10 2 2" xfId="9876" xr:uid="{00000000-0005-0000-0000-000095050000}"/>
    <cellStyle name="abc 4 10 2 3" xfId="24424" xr:uid="{00000000-0005-0000-0000-000096050000}"/>
    <cellStyle name="abc 4 10 2 4" xfId="13789" xr:uid="{00000000-0005-0000-0000-000097050000}"/>
    <cellStyle name="abc 4 10 3" xfId="7845" xr:uid="{00000000-0005-0000-0000-000098050000}"/>
    <cellStyle name="abc 4 10 4" xfId="17999" xr:uid="{00000000-0005-0000-0000-000099050000}"/>
    <cellStyle name="abc 4 10 5" xfId="13788" xr:uid="{00000000-0005-0000-0000-00009A050000}"/>
    <cellStyle name="abc 4 11" xfId="419" xr:uid="{00000000-0005-0000-0000-00009B050000}"/>
    <cellStyle name="abc 4 11 2" xfId="7461" xr:uid="{00000000-0005-0000-0000-00009C050000}"/>
    <cellStyle name="abc 4 11 2 2" xfId="9875" xr:uid="{00000000-0005-0000-0000-00009D050000}"/>
    <cellStyle name="abc 4 11 2 3" xfId="24423" xr:uid="{00000000-0005-0000-0000-00009E050000}"/>
    <cellStyle name="abc 4 11 2 4" xfId="13791" xr:uid="{00000000-0005-0000-0000-00009F050000}"/>
    <cellStyle name="abc 4 11 3" xfId="7846" xr:uid="{00000000-0005-0000-0000-0000A0050000}"/>
    <cellStyle name="abc 4 11 4" xfId="18000" xr:uid="{00000000-0005-0000-0000-0000A1050000}"/>
    <cellStyle name="abc 4 11 5" xfId="13790" xr:uid="{00000000-0005-0000-0000-0000A2050000}"/>
    <cellStyle name="abc 4 12" xfId="420" xr:uid="{00000000-0005-0000-0000-0000A3050000}"/>
    <cellStyle name="abc 4 12 2" xfId="7460" xr:uid="{00000000-0005-0000-0000-0000A4050000}"/>
    <cellStyle name="abc 4 12 2 2" xfId="9874" xr:uid="{00000000-0005-0000-0000-0000A5050000}"/>
    <cellStyle name="abc 4 12 2 3" xfId="24422" xr:uid="{00000000-0005-0000-0000-0000A6050000}"/>
    <cellStyle name="abc 4 12 2 4" xfId="13794" xr:uid="{00000000-0005-0000-0000-0000A7050000}"/>
    <cellStyle name="abc 4 12 3" xfId="7847" xr:uid="{00000000-0005-0000-0000-0000A8050000}"/>
    <cellStyle name="abc 4 12 4" xfId="18001" xr:uid="{00000000-0005-0000-0000-0000A9050000}"/>
    <cellStyle name="abc 4 12 5" xfId="13793" xr:uid="{00000000-0005-0000-0000-0000AA050000}"/>
    <cellStyle name="abc 4 13" xfId="421" xr:uid="{00000000-0005-0000-0000-0000AB050000}"/>
    <cellStyle name="abc 4 13 2" xfId="3936" xr:uid="{00000000-0005-0000-0000-0000AC050000}"/>
    <cellStyle name="abc 4 13 2 2" xfId="8594" xr:uid="{00000000-0005-0000-0000-0000AD050000}"/>
    <cellStyle name="abc 4 13 2 2 2" xfId="25241" xr:uid="{00000000-0005-0000-0000-0000AE050000}"/>
    <cellStyle name="abc 4 13 2 2 3" xfId="26685" xr:uid="{00000000-0005-0000-0000-0000AF050000}"/>
    <cellStyle name="abc 4 13 2 3" xfId="10688" xr:uid="{00000000-0005-0000-0000-0000B0050000}"/>
    <cellStyle name="abc 4 13 2 3 2" xfId="35229" xr:uid="{00000000-0005-0000-0000-0000B1050000}"/>
    <cellStyle name="abc 4 13 2 4" xfId="26520" xr:uid="{00000000-0005-0000-0000-0000B2050000}"/>
    <cellStyle name="abc 4 13 3" xfId="7459" xr:uid="{00000000-0005-0000-0000-0000B3050000}"/>
    <cellStyle name="abc 4 13 3 2" xfId="9873" xr:uid="{00000000-0005-0000-0000-0000B4050000}"/>
    <cellStyle name="abc 4 13 3 3" xfId="24421" xr:uid="{00000000-0005-0000-0000-0000B5050000}"/>
    <cellStyle name="abc 4 13 3 4" xfId="13627" xr:uid="{00000000-0005-0000-0000-0000B6050000}"/>
    <cellStyle name="abc 4 13 4" xfId="7848" xr:uid="{00000000-0005-0000-0000-0000B7050000}"/>
    <cellStyle name="abc 4 13 5" xfId="18002" xr:uid="{00000000-0005-0000-0000-0000B8050000}"/>
    <cellStyle name="abc 4 14" xfId="422" xr:uid="{00000000-0005-0000-0000-0000B9050000}"/>
    <cellStyle name="abc 4 14 2" xfId="3937" xr:uid="{00000000-0005-0000-0000-0000BA050000}"/>
    <cellStyle name="abc 4 14 2 2" xfId="8595" xr:uid="{00000000-0005-0000-0000-0000BB050000}"/>
    <cellStyle name="abc 4 14 2 2 2" xfId="25242" xr:uid="{00000000-0005-0000-0000-0000BC050000}"/>
    <cellStyle name="abc 4 14 2 2 3" xfId="20946" xr:uid="{00000000-0005-0000-0000-0000BD050000}"/>
    <cellStyle name="abc 4 14 2 3" xfId="10689" xr:uid="{00000000-0005-0000-0000-0000BE050000}"/>
    <cellStyle name="abc 4 14 2 3 2" xfId="35230" xr:uid="{00000000-0005-0000-0000-0000BF050000}"/>
    <cellStyle name="abc 4 14 2 4" xfId="26500" xr:uid="{00000000-0005-0000-0000-0000C0050000}"/>
    <cellStyle name="abc 4 14 3" xfId="7458" xr:uid="{00000000-0005-0000-0000-0000C1050000}"/>
    <cellStyle name="abc 4 14 3 2" xfId="9872" xr:uid="{00000000-0005-0000-0000-0000C2050000}"/>
    <cellStyle name="abc 4 14 3 3" xfId="24420" xr:uid="{00000000-0005-0000-0000-0000C3050000}"/>
    <cellStyle name="abc 4 14 3 4" xfId="13631" xr:uid="{00000000-0005-0000-0000-0000C4050000}"/>
    <cellStyle name="abc 4 14 4" xfId="7849" xr:uid="{00000000-0005-0000-0000-0000C5050000}"/>
    <cellStyle name="abc 4 14 5" xfId="18003" xr:uid="{00000000-0005-0000-0000-0000C6050000}"/>
    <cellStyle name="abc 4 15" xfId="423" xr:uid="{00000000-0005-0000-0000-0000C7050000}"/>
    <cellStyle name="abc 4 15 2" xfId="3938" xr:uid="{00000000-0005-0000-0000-0000C8050000}"/>
    <cellStyle name="abc 4 15 2 2" xfId="8596" xr:uid="{00000000-0005-0000-0000-0000C9050000}"/>
    <cellStyle name="abc 4 15 2 2 2" xfId="25243" xr:uid="{00000000-0005-0000-0000-0000CA050000}"/>
    <cellStyle name="abc 4 15 2 2 3" xfId="26443" xr:uid="{00000000-0005-0000-0000-0000CB050000}"/>
    <cellStyle name="abc 4 15 2 3" xfId="10690" xr:uid="{00000000-0005-0000-0000-0000CC050000}"/>
    <cellStyle name="abc 4 15 2 3 2" xfId="35231" xr:uid="{00000000-0005-0000-0000-0000CD050000}"/>
    <cellStyle name="abc 4 15 2 4" xfId="26565" xr:uid="{00000000-0005-0000-0000-0000CE050000}"/>
    <cellStyle name="abc 4 15 3" xfId="7457" xr:uid="{00000000-0005-0000-0000-0000CF050000}"/>
    <cellStyle name="abc 4 15 3 2" xfId="9871" xr:uid="{00000000-0005-0000-0000-0000D0050000}"/>
    <cellStyle name="abc 4 15 3 3" xfId="24419" xr:uid="{00000000-0005-0000-0000-0000D1050000}"/>
    <cellStyle name="abc 4 15 3 4" xfId="13396" xr:uid="{00000000-0005-0000-0000-0000D2050000}"/>
    <cellStyle name="abc 4 15 4" xfId="7850" xr:uid="{00000000-0005-0000-0000-0000D3050000}"/>
    <cellStyle name="abc 4 15 5" xfId="18004" xr:uid="{00000000-0005-0000-0000-0000D4050000}"/>
    <cellStyle name="abc 4 16" xfId="424" xr:uid="{00000000-0005-0000-0000-0000D5050000}"/>
    <cellStyle name="abc 4 16 2" xfId="3939" xr:uid="{00000000-0005-0000-0000-0000D6050000}"/>
    <cellStyle name="abc 4 16 2 2" xfId="8597" xr:uid="{00000000-0005-0000-0000-0000D7050000}"/>
    <cellStyle name="abc 4 16 2 2 2" xfId="25244" xr:uid="{00000000-0005-0000-0000-0000D8050000}"/>
    <cellStyle name="abc 4 16 2 2 3" xfId="26670" xr:uid="{00000000-0005-0000-0000-0000D9050000}"/>
    <cellStyle name="abc 4 16 2 3" xfId="10691" xr:uid="{00000000-0005-0000-0000-0000DA050000}"/>
    <cellStyle name="abc 4 16 2 3 2" xfId="35232" xr:uid="{00000000-0005-0000-0000-0000DB050000}"/>
    <cellStyle name="abc 4 16 2 4" xfId="26441" xr:uid="{00000000-0005-0000-0000-0000DC050000}"/>
    <cellStyle name="abc 4 16 3" xfId="7456" xr:uid="{00000000-0005-0000-0000-0000DD050000}"/>
    <cellStyle name="abc 4 16 3 2" xfId="9870" xr:uid="{00000000-0005-0000-0000-0000DE050000}"/>
    <cellStyle name="abc 4 16 3 3" xfId="24418" xr:uid="{00000000-0005-0000-0000-0000DF050000}"/>
    <cellStyle name="abc 4 16 3 4" xfId="13634" xr:uid="{00000000-0005-0000-0000-0000E0050000}"/>
    <cellStyle name="abc 4 16 4" xfId="7851" xr:uid="{00000000-0005-0000-0000-0000E1050000}"/>
    <cellStyle name="abc 4 16 5" xfId="18005" xr:uid="{00000000-0005-0000-0000-0000E2050000}"/>
    <cellStyle name="abc 4 17" xfId="425" xr:uid="{00000000-0005-0000-0000-0000E3050000}"/>
    <cellStyle name="abc 4 17 2" xfId="7455" xr:uid="{00000000-0005-0000-0000-0000E4050000}"/>
    <cellStyle name="abc 4 17 2 2" xfId="9869" xr:uid="{00000000-0005-0000-0000-0000E5050000}"/>
    <cellStyle name="abc 4 17 2 3" xfId="24417" xr:uid="{00000000-0005-0000-0000-0000E6050000}"/>
    <cellStyle name="abc 4 17 2 4" xfId="13804" xr:uid="{00000000-0005-0000-0000-0000E7050000}"/>
    <cellStyle name="abc 4 17 3" xfId="7852" xr:uid="{00000000-0005-0000-0000-0000E8050000}"/>
    <cellStyle name="abc 4 17 4" xfId="18006" xr:uid="{00000000-0005-0000-0000-0000E9050000}"/>
    <cellStyle name="abc 4 17 5" xfId="13243" xr:uid="{00000000-0005-0000-0000-0000EA050000}"/>
    <cellStyle name="abc 4 18" xfId="426" xr:uid="{00000000-0005-0000-0000-0000EB050000}"/>
    <cellStyle name="abc 4 18 2" xfId="7454" xr:uid="{00000000-0005-0000-0000-0000EC050000}"/>
    <cellStyle name="abc 4 18 2 2" xfId="9868" xr:uid="{00000000-0005-0000-0000-0000ED050000}"/>
    <cellStyle name="abc 4 18 2 3" xfId="24416" xr:uid="{00000000-0005-0000-0000-0000EE050000}"/>
    <cellStyle name="abc 4 18 2 4" xfId="13808" xr:uid="{00000000-0005-0000-0000-0000EF050000}"/>
    <cellStyle name="abc 4 18 3" xfId="7853" xr:uid="{00000000-0005-0000-0000-0000F0050000}"/>
    <cellStyle name="abc 4 18 4" xfId="18007" xr:uid="{00000000-0005-0000-0000-0000F1050000}"/>
    <cellStyle name="abc 4 18 5" xfId="13235" xr:uid="{00000000-0005-0000-0000-0000F2050000}"/>
    <cellStyle name="abc 4 19" xfId="7463" xr:uid="{00000000-0005-0000-0000-0000F3050000}"/>
    <cellStyle name="abc 4 19 2" xfId="9877" xr:uid="{00000000-0005-0000-0000-0000F4050000}"/>
    <cellStyle name="abc 4 19 3" xfId="24425" xr:uid="{00000000-0005-0000-0000-0000F5050000}"/>
    <cellStyle name="abc 4 19 4" xfId="13285" xr:uid="{00000000-0005-0000-0000-0000F6050000}"/>
    <cellStyle name="abc 4 2" xfId="427" xr:uid="{00000000-0005-0000-0000-0000F7050000}"/>
    <cellStyle name="abc 4 2 2" xfId="7453" xr:uid="{00000000-0005-0000-0000-0000F8050000}"/>
    <cellStyle name="abc 4 2 2 2" xfId="9867" xr:uid="{00000000-0005-0000-0000-0000F9050000}"/>
    <cellStyle name="abc 4 2 2 3" xfId="24415" xr:uid="{00000000-0005-0000-0000-0000FA050000}"/>
    <cellStyle name="abc 4 2 2 4" xfId="13810" xr:uid="{00000000-0005-0000-0000-0000FB050000}"/>
    <cellStyle name="abc 4 2 3" xfId="7854" xr:uid="{00000000-0005-0000-0000-0000FC050000}"/>
    <cellStyle name="abc 4 2 4" xfId="18008" xr:uid="{00000000-0005-0000-0000-0000FD050000}"/>
    <cellStyle name="abc 4 2 5" xfId="13809" xr:uid="{00000000-0005-0000-0000-0000FE050000}"/>
    <cellStyle name="abc 4 20" xfId="7844" xr:uid="{00000000-0005-0000-0000-0000FF050000}"/>
    <cellStyle name="abc 4 21" xfId="17998" xr:uid="{00000000-0005-0000-0000-000000060000}"/>
    <cellStyle name="abc 4 3" xfId="428" xr:uid="{00000000-0005-0000-0000-000001060000}"/>
    <cellStyle name="abc 4 3 2" xfId="7452" xr:uid="{00000000-0005-0000-0000-000002060000}"/>
    <cellStyle name="abc 4 3 2 2" xfId="9866" xr:uid="{00000000-0005-0000-0000-000003060000}"/>
    <cellStyle name="abc 4 3 2 3" xfId="24414" xr:uid="{00000000-0005-0000-0000-000004060000}"/>
    <cellStyle name="abc 4 3 2 4" xfId="13812" xr:uid="{00000000-0005-0000-0000-000005060000}"/>
    <cellStyle name="abc 4 3 3" xfId="7855" xr:uid="{00000000-0005-0000-0000-000006060000}"/>
    <cellStyle name="abc 4 3 4" xfId="18009" xr:uid="{00000000-0005-0000-0000-000007060000}"/>
    <cellStyle name="abc 4 3 5" xfId="13811" xr:uid="{00000000-0005-0000-0000-000008060000}"/>
    <cellStyle name="abc 4 4" xfId="429" xr:uid="{00000000-0005-0000-0000-000009060000}"/>
    <cellStyle name="abc 4 4 2" xfId="7451" xr:uid="{00000000-0005-0000-0000-00000A060000}"/>
    <cellStyle name="abc 4 4 2 2" xfId="9865" xr:uid="{00000000-0005-0000-0000-00000B060000}"/>
    <cellStyle name="abc 4 4 2 3" xfId="24413" xr:uid="{00000000-0005-0000-0000-00000C060000}"/>
    <cellStyle name="abc 4 4 2 4" xfId="13814" xr:uid="{00000000-0005-0000-0000-00000D060000}"/>
    <cellStyle name="abc 4 4 3" xfId="7856" xr:uid="{00000000-0005-0000-0000-00000E060000}"/>
    <cellStyle name="abc 4 4 4" xfId="18010" xr:uid="{00000000-0005-0000-0000-00000F060000}"/>
    <cellStyle name="abc 4 4 5" xfId="13813" xr:uid="{00000000-0005-0000-0000-000010060000}"/>
    <cellStyle name="abc 4 5" xfId="430" xr:uid="{00000000-0005-0000-0000-000011060000}"/>
    <cellStyle name="abc 4 5 2" xfId="7450" xr:uid="{00000000-0005-0000-0000-000012060000}"/>
    <cellStyle name="abc 4 5 2 2" xfId="9864" xr:uid="{00000000-0005-0000-0000-000013060000}"/>
    <cellStyle name="abc 4 5 2 3" xfId="24412" xr:uid="{00000000-0005-0000-0000-000014060000}"/>
    <cellStyle name="abc 4 5 2 4" xfId="13741" xr:uid="{00000000-0005-0000-0000-000015060000}"/>
    <cellStyle name="abc 4 5 3" xfId="7857" xr:uid="{00000000-0005-0000-0000-000016060000}"/>
    <cellStyle name="abc 4 5 4" xfId="18011" xr:uid="{00000000-0005-0000-0000-000017060000}"/>
    <cellStyle name="abc 4 5 5" xfId="13798" xr:uid="{00000000-0005-0000-0000-000018060000}"/>
    <cellStyle name="abc 4 6" xfId="431" xr:uid="{00000000-0005-0000-0000-000019060000}"/>
    <cellStyle name="abc 4 6 2" xfId="7449" xr:uid="{00000000-0005-0000-0000-00001A060000}"/>
    <cellStyle name="abc 4 6 2 2" xfId="9863" xr:uid="{00000000-0005-0000-0000-00001B060000}"/>
    <cellStyle name="abc 4 6 2 3" xfId="24411" xr:uid="{00000000-0005-0000-0000-00001C060000}"/>
    <cellStyle name="abc 4 6 2 4" xfId="13815" xr:uid="{00000000-0005-0000-0000-00001D060000}"/>
    <cellStyle name="abc 4 6 3" xfId="7858" xr:uid="{00000000-0005-0000-0000-00001E060000}"/>
    <cellStyle name="abc 4 6 4" xfId="18012" xr:uid="{00000000-0005-0000-0000-00001F060000}"/>
    <cellStyle name="abc 4 6 5" xfId="13803" xr:uid="{00000000-0005-0000-0000-000020060000}"/>
    <cellStyle name="abc 4 7" xfId="432" xr:uid="{00000000-0005-0000-0000-000021060000}"/>
    <cellStyle name="abc 4 7 2" xfId="7448" xr:uid="{00000000-0005-0000-0000-000022060000}"/>
    <cellStyle name="abc 4 7 2 2" xfId="9862" xr:uid="{00000000-0005-0000-0000-000023060000}"/>
    <cellStyle name="abc 4 7 2 3" xfId="24410" xr:uid="{00000000-0005-0000-0000-000024060000}"/>
    <cellStyle name="abc 4 7 2 4" xfId="13817" xr:uid="{00000000-0005-0000-0000-000025060000}"/>
    <cellStyle name="abc 4 7 3" xfId="7859" xr:uid="{00000000-0005-0000-0000-000026060000}"/>
    <cellStyle name="abc 4 7 4" xfId="18013" xr:uid="{00000000-0005-0000-0000-000027060000}"/>
    <cellStyle name="abc 4 7 5" xfId="13645" xr:uid="{00000000-0005-0000-0000-000028060000}"/>
    <cellStyle name="abc 4 8" xfId="433" xr:uid="{00000000-0005-0000-0000-000029060000}"/>
    <cellStyle name="abc 4 8 2" xfId="7447" xr:uid="{00000000-0005-0000-0000-00002A060000}"/>
    <cellStyle name="abc 4 8 2 2" xfId="9861" xr:uid="{00000000-0005-0000-0000-00002B060000}"/>
    <cellStyle name="abc 4 8 2 3" xfId="24409" xr:uid="{00000000-0005-0000-0000-00002C060000}"/>
    <cellStyle name="abc 4 8 2 4" xfId="13819" xr:uid="{00000000-0005-0000-0000-00002D060000}"/>
    <cellStyle name="abc 4 8 3" xfId="7860" xr:uid="{00000000-0005-0000-0000-00002E060000}"/>
    <cellStyle name="abc 4 8 4" xfId="18014" xr:uid="{00000000-0005-0000-0000-00002F060000}"/>
    <cellStyle name="abc 4 8 5" xfId="13228" xr:uid="{00000000-0005-0000-0000-000030060000}"/>
    <cellStyle name="abc 4 9" xfId="434" xr:uid="{00000000-0005-0000-0000-000031060000}"/>
    <cellStyle name="abc 4 9 2" xfId="7446" xr:uid="{00000000-0005-0000-0000-000032060000}"/>
    <cellStyle name="abc 4 9 2 2" xfId="9860" xr:uid="{00000000-0005-0000-0000-000033060000}"/>
    <cellStyle name="abc 4 9 2 3" xfId="24408" xr:uid="{00000000-0005-0000-0000-000034060000}"/>
    <cellStyle name="abc 4 9 2 4" xfId="13626" xr:uid="{00000000-0005-0000-0000-000035060000}"/>
    <cellStyle name="abc 4 9 3" xfId="7861" xr:uid="{00000000-0005-0000-0000-000036060000}"/>
    <cellStyle name="abc 4 9 4" xfId="18015" xr:uid="{00000000-0005-0000-0000-000037060000}"/>
    <cellStyle name="abc 4 9 5" xfId="13623" xr:uid="{00000000-0005-0000-0000-000038060000}"/>
    <cellStyle name="abc 5" xfId="435" xr:uid="{00000000-0005-0000-0000-000039060000}"/>
    <cellStyle name="abc 5 10" xfId="436" xr:uid="{00000000-0005-0000-0000-00003A060000}"/>
    <cellStyle name="abc 5 10 2" xfId="7444" xr:uid="{00000000-0005-0000-0000-00003B060000}"/>
    <cellStyle name="abc 5 10 2 2" xfId="9858" xr:uid="{00000000-0005-0000-0000-00003C060000}"/>
    <cellStyle name="abc 5 10 2 3" xfId="24406" xr:uid="{00000000-0005-0000-0000-00003D060000}"/>
    <cellStyle name="abc 5 10 2 4" xfId="13698" xr:uid="{00000000-0005-0000-0000-00003E060000}"/>
    <cellStyle name="abc 5 10 3" xfId="7863" xr:uid="{00000000-0005-0000-0000-00003F060000}"/>
    <cellStyle name="abc 5 10 4" xfId="18017" xr:uid="{00000000-0005-0000-0000-000040060000}"/>
    <cellStyle name="abc 5 10 5" xfId="13820" xr:uid="{00000000-0005-0000-0000-000041060000}"/>
    <cellStyle name="abc 5 11" xfId="437" xr:uid="{00000000-0005-0000-0000-000042060000}"/>
    <cellStyle name="abc 5 11 2" xfId="7443" xr:uid="{00000000-0005-0000-0000-000043060000}"/>
    <cellStyle name="abc 5 11 2 2" xfId="9857" xr:uid="{00000000-0005-0000-0000-000044060000}"/>
    <cellStyle name="abc 5 11 2 3" xfId="24405" xr:uid="{00000000-0005-0000-0000-000045060000}"/>
    <cellStyle name="abc 5 11 2 4" xfId="13700" xr:uid="{00000000-0005-0000-0000-000046060000}"/>
    <cellStyle name="abc 5 11 3" xfId="7864" xr:uid="{00000000-0005-0000-0000-000047060000}"/>
    <cellStyle name="abc 5 11 4" xfId="18018" xr:uid="{00000000-0005-0000-0000-000048060000}"/>
    <cellStyle name="abc 5 11 5" xfId="13821" xr:uid="{00000000-0005-0000-0000-000049060000}"/>
    <cellStyle name="abc 5 12" xfId="438" xr:uid="{00000000-0005-0000-0000-00004A060000}"/>
    <cellStyle name="abc 5 12 2" xfId="7442" xr:uid="{00000000-0005-0000-0000-00004B060000}"/>
    <cellStyle name="abc 5 12 2 2" xfId="9856" xr:uid="{00000000-0005-0000-0000-00004C060000}"/>
    <cellStyle name="abc 5 12 2 3" xfId="24404" xr:uid="{00000000-0005-0000-0000-00004D060000}"/>
    <cellStyle name="abc 5 12 2 4" xfId="13705" xr:uid="{00000000-0005-0000-0000-00004E060000}"/>
    <cellStyle name="abc 5 12 3" xfId="7865" xr:uid="{00000000-0005-0000-0000-00004F060000}"/>
    <cellStyle name="abc 5 12 4" xfId="18019" xr:uid="{00000000-0005-0000-0000-000050060000}"/>
    <cellStyle name="abc 5 12 5" xfId="13823" xr:uid="{00000000-0005-0000-0000-000051060000}"/>
    <cellStyle name="abc 5 13" xfId="439" xr:uid="{00000000-0005-0000-0000-000052060000}"/>
    <cellStyle name="abc 5 13 2" xfId="3940" xr:uid="{00000000-0005-0000-0000-000053060000}"/>
    <cellStyle name="abc 5 13 2 2" xfId="8598" xr:uid="{00000000-0005-0000-0000-000054060000}"/>
    <cellStyle name="abc 5 13 2 2 2" xfId="25245" xr:uid="{00000000-0005-0000-0000-000055060000}"/>
    <cellStyle name="abc 5 13 2 2 3" xfId="26471" xr:uid="{00000000-0005-0000-0000-000056060000}"/>
    <cellStyle name="abc 5 13 2 3" xfId="10692" xr:uid="{00000000-0005-0000-0000-000057060000}"/>
    <cellStyle name="abc 5 13 2 3 2" xfId="35233" xr:uid="{00000000-0005-0000-0000-000058060000}"/>
    <cellStyle name="abc 5 13 2 4" xfId="26673" xr:uid="{00000000-0005-0000-0000-000059060000}"/>
    <cellStyle name="abc 5 13 3" xfId="7441" xr:uid="{00000000-0005-0000-0000-00005A060000}"/>
    <cellStyle name="abc 5 13 3 2" xfId="9855" xr:uid="{00000000-0005-0000-0000-00005B060000}"/>
    <cellStyle name="abc 5 13 3 3" xfId="24403" xr:uid="{00000000-0005-0000-0000-00005C060000}"/>
    <cellStyle name="abc 5 13 3 4" xfId="13421" xr:uid="{00000000-0005-0000-0000-00005D060000}"/>
    <cellStyle name="abc 5 13 4" xfId="7866" xr:uid="{00000000-0005-0000-0000-00005E060000}"/>
    <cellStyle name="abc 5 13 5" xfId="18020" xr:uid="{00000000-0005-0000-0000-00005F060000}"/>
    <cellStyle name="abc 5 14" xfId="440" xr:uid="{00000000-0005-0000-0000-000060060000}"/>
    <cellStyle name="abc 5 14 2" xfId="3941" xr:uid="{00000000-0005-0000-0000-000061060000}"/>
    <cellStyle name="abc 5 14 2 2" xfId="8599" xr:uid="{00000000-0005-0000-0000-000062060000}"/>
    <cellStyle name="abc 5 14 2 2 2" xfId="25246" xr:uid="{00000000-0005-0000-0000-000063060000}"/>
    <cellStyle name="abc 5 14 2 2 3" xfId="26753" xr:uid="{00000000-0005-0000-0000-000064060000}"/>
    <cellStyle name="abc 5 14 2 3" xfId="10693" xr:uid="{00000000-0005-0000-0000-000065060000}"/>
    <cellStyle name="abc 5 14 2 3 2" xfId="35234" xr:uid="{00000000-0005-0000-0000-000066060000}"/>
    <cellStyle name="abc 5 14 2 4" xfId="26690" xr:uid="{00000000-0005-0000-0000-000067060000}"/>
    <cellStyle name="abc 5 14 3" xfId="7440" xr:uid="{00000000-0005-0000-0000-000068060000}"/>
    <cellStyle name="abc 5 14 3 2" xfId="9854" xr:uid="{00000000-0005-0000-0000-000069060000}"/>
    <cellStyle name="abc 5 14 3 3" xfId="24402" xr:uid="{00000000-0005-0000-0000-00006A060000}"/>
    <cellStyle name="abc 5 14 3 4" xfId="13266" xr:uid="{00000000-0005-0000-0000-00006B060000}"/>
    <cellStyle name="abc 5 14 4" xfId="7867" xr:uid="{00000000-0005-0000-0000-00006C060000}"/>
    <cellStyle name="abc 5 14 5" xfId="18021" xr:uid="{00000000-0005-0000-0000-00006D060000}"/>
    <cellStyle name="abc 5 15" xfId="441" xr:uid="{00000000-0005-0000-0000-00006E060000}"/>
    <cellStyle name="abc 5 15 2" xfId="3942" xr:uid="{00000000-0005-0000-0000-00006F060000}"/>
    <cellStyle name="abc 5 15 2 2" xfId="8600" xr:uid="{00000000-0005-0000-0000-000070060000}"/>
    <cellStyle name="abc 5 15 2 2 2" xfId="25247" xr:uid="{00000000-0005-0000-0000-000071060000}"/>
    <cellStyle name="abc 5 15 2 2 3" xfId="26452" xr:uid="{00000000-0005-0000-0000-000072060000}"/>
    <cellStyle name="abc 5 15 2 3" xfId="10694" xr:uid="{00000000-0005-0000-0000-000073060000}"/>
    <cellStyle name="abc 5 15 2 3 2" xfId="35235" xr:uid="{00000000-0005-0000-0000-000074060000}"/>
    <cellStyle name="abc 5 15 2 4" xfId="26457" xr:uid="{00000000-0005-0000-0000-000075060000}"/>
    <cellStyle name="abc 5 15 3" xfId="7439" xr:uid="{00000000-0005-0000-0000-000076060000}"/>
    <cellStyle name="abc 5 15 3 2" xfId="9853" xr:uid="{00000000-0005-0000-0000-000077060000}"/>
    <cellStyle name="abc 5 15 3 3" xfId="24401" xr:uid="{00000000-0005-0000-0000-000078060000}"/>
    <cellStyle name="abc 5 15 3 4" xfId="13628" xr:uid="{00000000-0005-0000-0000-000079060000}"/>
    <cellStyle name="abc 5 15 4" xfId="7868" xr:uid="{00000000-0005-0000-0000-00007A060000}"/>
    <cellStyle name="abc 5 15 5" xfId="18022" xr:uid="{00000000-0005-0000-0000-00007B060000}"/>
    <cellStyle name="abc 5 16" xfId="442" xr:uid="{00000000-0005-0000-0000-00007C060000}"/>
    <cellStyle name="abc 5 16 2" xfId="3943" xr:uid="{00000000-0005-0000-0000-00007D060000}"/>
    <cellStyle name="abc 5 16 2 2" xfId="8601" xr:uid="{00000000-0005-0000-0000-00007E060000}"/>
    <cellStyle name="abc 5 16 2 2 2" xfId="25248" xr:uid="{00000000-0005-0000-0000-00007F060000}"/>
    <cellStyle name="abc 5 16 2 2 3" xfId="26411" xr:uid="{00000000-0005-0000-0000-000080060000}"/>
    <cellStyle name="abc 5 16 2 3" xfId="10695" xr:uid="{00000000-0005-0000-0000-000081060000}"/>
    <cellStyle name="abc 5 16 2 3 2" xfId="35236" xr:uid="{00000000-0005-0000-0000-000082060000}"/>
    <cellStyle name="abc 5 16 2 4" xfId="26595" xr:uid="{00000000-0005-0000-0000-000083060000}"/>
    <cellStyle name="abc 5 16 3" xfId="7438" xr:uid="{00000000-0005-0000-0000-000084060000}"/>
    <cellStyle name="abc 5 16 3 2" xfId="9852" xr:uid="{00000000-0005-0000-0000-000085060000}"/>
    <cellStyle name="abc 5 16 3 3" xfId="24400" xr:uid="{00000000-0005-0000-0000-000086060000}"/>
    <cellStyle name="abc 5 16 3 4" xfId="13825" xr:uid="{00000000-0005-0000-0000-000087060000}"/>
    <cellStyle name="abc 5 16 4" xfId="7869" xr:uid="{00000000-0005-0000-0000-000088060000}"/>
    <cellStyle name="abc 5 16 5" xfId="18023" xr:uid="{00000000-0005-0000-0000-000089060000}"/>
    <cellStyle name="abc 5 17" xfId="443" xr:uid="{00000000-0005-0000-0000-00008A060000}"/>
    <cellStyle name="abc 5 17 2" xfId="7437" xr:uid="{00000000-0005-0000-0000-00008B060000}"/>
    <cellStyle name="abc 5 17 2 2" xfId="9851" xr:uid="{00000000-0005-0000-0000-00008C060000}"/>
    <cellStyle name="abc 5 17 2 3" xfId="24399" xr:uid="{00000000-0005-0000-0000-00008D060000}"/>
    <cellStyle name="abc 5 17 2 4" xfId="13328" xr:uid="{00000000-0005-0000-0000-00008E060000}"/>
    <cellStyle name="abc 5 17 3" xfId="7870" xr:uid="{00000000-0005-0000-0000-00008F060000}"/>
    <cellStyle name="abc 5 17 4" xfId="18024" xr:uid="{00000000-0005-0000-0000-000090060000}"/>
    <cellStyle name="abc 5 17 5" xfId="13826" xr:uid="{00000000-0005-0000-0000-000091060000}"/>
    <cellStyle name="abc 5 18" xfId="444" xr:uid="{00000000-0005-0000-0000-000092060000}"/>
    <cellStyle name="abc 5 18 2" xfId="7436" xr:uid="{00000000-0005-0000-0000-000093060000}"/>
    <cellStyle name="abc 5 18 2 2" xfId="9850" xr:uid="{00000000-0005-0000-0000-000094060000}"/>
    <cellStyle name="abc 5 18 2 3" xfId="24398" xr:uid="{00000000-0005-0000-0000-000095060000}"/>
    <cellStyle name="abc 5 18 2 4" xfId="13340" xr:uid="{00000000-0005-0000-0000-000096060000}"/>
    <cellStyle name="abc 5 18 3" xfId="7871" xr:uid="{00000000-0005-0000-0000-000097060000}"/>
    <cellStyle name="abc 5 18 4" xfId="18025" xr:uid="{00000000-0005-0000-0000-000098060000}"/>
    <cellStyle name="abc 5 18 5" xfId="13828" xr:uid="{00000000-0005-0000-0000-000099060000}"/>
    <cellStyle name="abc 5 19" xfId="7445" xr:uid="{00000000-0005-0000-0000-00009A060000}"/>
    <cellStyle name="abc 5 19 2" xfId="9859" xr:uid="{00000000-0005-0000-0000-00009B060000}"/>
    <cellStyle name="abc 5 19 3" xfId="24407" xr:uid="{00000000-0005-0000-0000-00009C060000}"/>
    <cellStyle name="abc 5 19 4" xfId="13832" xr:uid="{00000000-0005-0000-0000-00009D060000}"/>
    <cellStyle name="abc 5 2" xfId="445" xr:uid="{00000000-0005-0000-0000-00009E060000}"/>
    <cellStyle name="abc 5 2 2" xfId="7435" xr:uid="{00000000-0005-0000-0000-00009F060000}"/>
    <cellStyle name="abc 5 2 2 2" xfId="9849" xr:uid="{00000000-0005-0000-0000-0000A0060000}"/>
    <cellStyle name="abc 5 2 2 3" xfId="24397" xr:uid="{00000000-0005-0000-0000-0000A1060000}"/>
    <cellStyle name="abc 5 2 2 4" xfId="13756" xr:uid="{00000000-0005-0000-0000-0000A2060000}"/>
    <cellStyle name="abc 5 2 3" xfId="7872" xr:uid="{00000000-0005-0000-0000-0000A3060000}"/>
    <cellStyle name="abc 5 2 4" xfId="18026" xr:uid="{00000000-0005-0000-0000-0000A4060000}"/>
    <cellStyle name="abc 5 2 5" xfId="13833" xr:uid="{00000000-0005-0000-0000-0000A5060000}"/>
    <cellStyle name="abc 5 20" xfId="7862" xr:uid="{00000000-0005-0000-0000-0000A6060000}"/>
    <cellStyle name="abc 5 21" xfId="18016" xr:uid="{00000000-0005-0000-0000-0000A7060000}"/>
    <cellStyle name="abc 5 3" xfId="446" xr:uid="{00000000-0005-0000-0000-0000A8060000}"/>
    <cellStyle name="abc 5 3 2" xfId="7434" xr:uid="{00000000-0005-0000-0000-0000A9060000}"/>
    <cellStyle name="abc 5 3 2 2" xfId="9848" xr:uid="{00000000-0005-0000-0000-0000AA060000}"/>
    <cellStyle name="abc 5 3 2 3" xfId="24396" xr:uid="{00000000-0005-0000-0000-0000AB060000}"/>
    <cellStyle name="abc 5 3 2 4" xfId="13836" xr:uid="{00000000-0005-0000-0000-0000AC060000}"/>
    <cellStyle name="abc 5 3 3" xfId="7873" xr:uid="{00000000-0005-0000-0000-0000AD060000}"/>
    <cellStyle name="abc 5 3 4" xfId="18027" xr:uid="{00000000-0005-0000-0000-0000AE060000}"/>
    <cellStyle name="abc 5 3 5" xfId="13672" xr:uid="{00000000-0005-0000-0000-0000AF060000}"/>
    <cellStyle name="abc 5 4" xfId="447" xr:uid="{00000000-0005-0000-0000-0000B0060000}"/>
    <cellStyle name="abc 5 4 2" xfId="7433" xr:uid="{00000000-0005-0000-0000-0000B1060000}"/>
    <cellStyle name="abc 5 4 2 2" xfId="9847" xr:uid="{00000000-0005-0000-0000-0000B2060000}"/>
    <cellStyle name="abc 5 4 2 3" xfId="24395" xr:uid="{00000000-0005-0000-0000-0000B3060000}"/>
    <cellStyle name="abc 5 4 2 4" xfId="13840" xr:uid="{00000000-0005-0000-0000-0000B4060000}"/>
    <cellStyle name="abc 5 4 3" xfId="7874" xr:uid="{00000000-0005-0000-0000-0000B5060000}"/>
    <cellStyle name="abc 5 4 4" xfId="18028" xr:uid="{00000000-0005-0000-0000-0000B6060000}"/>
    <cellStyle name="abc 5 4 5" xfId="13837" xr:uid="{00000000-0005-0000-0000-0000B7060000}"/>
    <cellStyle name="abc 5 5" xfId="448" xr:uid="{00000000-0005-0000-0000-0000B8060000}"/>
    <cellStyle name="abc 5 5 2" xfId="7432" xr:uid="{00000000-0005-0000-0000-0000B9060000}"/>
    <cellStyle name="abc 5 5 2 2" xfId="9846" xr:uid="{00000000-0005-0000-0000-0000BA060000}"/>
    <cellStyle name="abc 5 5 2 3" xfId="24394" xr:uid="{00000000-0005-0000-0000-0000BB060000}"/>
    <cellStyle name="abc 5 5 2 4" xfId="13848" xr:uid="{00000000-0005-0000-0000-0000BC060000}"/>
    <cellStyle name="abc 5 5 3" xfId="7875" xr:uid="{00000000-0005-0000-0000-0000BD060000}"/>
    <cellStyle name="abc 5 5 4" xfId="18029" xr:uid="{00000000-0005-0000-0000-0000BE060000}"/>
    <cellStyle name="abc 5 5 5" xfId="13843" xr:uid="{00000000-0005-0000-0000-0000BF060000}"/>
    <cellStyle name="abc 5 6" xfId="449" xr:uid="{00000000-0005-0000-0000-0000C0060000}"/>
    <cellStyle name="abc 5 6 2" xfId="7431" xr:uid="{00000000-0005-0000-0000-0000C1060000}"/>
    <cellStyle name="abc 5 6 2 2" xfId="9845" xr:uid="{00000000-0005-0000-0000-0000C2060000}"/>
    <cellStyle name="abc 5 6 2 3" xfId="24393" xr:uid="{00000000-0005-0000-0000-0000C3060000}"/>
    <cellStyle name="abc 5 6 2 4" xfId="13563" xr:uid="{00000000-0005-0000-0000-0000C4060000}"/>
    <cellStyle name="abc 5 6 3" xfId="7876" xr:uid="{00000000-0005-0000-0000-0000C5060000}"/>
    <cellStyle name="abc 5 6 4" xfId="18030" xr:uid="{00000000-0005-0000-0000-0000C6060000}"/>
    <cellStyle name="abc 5 6 5" xfId="13807" xr:uid="{00000000-0005-0000-0000-0000C7060000}"/>
    <cellStyle name="abc 5 7" xfId="450" xr:uid="{00000000-0005-0000-0000-0000C8060000}"/>
    <cellStyle name="abc 5 7 2" xfId="7430" xr:uid="{00000000-0005-0000-0000-0000C9060000}"/>
    <cellStyle name="abc 5 7 2 2" xfId="9844" xr:uid="{00000000-0005-0000-0000-0000CA060000}"/>
    <cellStyle name="abc 5 7 2 3" xfId="24392" xr:uid="{00000000-0005-0000-0000-0000CB060000}"/>
    <cellStyle name="abc 5 7 2 4" xfId="13738" xr:uid="{00000000-0005-0000-0000-0000CC060000}"/>
    <cellStyle name="abc 5 7 3" xfId="7877" xr:uid="{00000000-0005-0000-0000-0000CD060000}"/>
    <cellStyle name="abc 5 7 4" xfId="18031" xr:uid="{00000000-0005-0000-0000-0000CE060000}"/>
    <cellStyle name="abc 5 7 5" xfId="13650" xr:uid="{00000000-0005-0000-0000-0000CF060000}"/>
    <cellStyle name="abc 5 8" xfId="451" xr:uid="{00000000-0005-0000-0000-0000D0060000}"/>
    <cellStyle name="abc 5 8 2" xfId="7429" xr:uid="{00000000-0005-0000-0000-0000D1060000}"/>
    <cellStyle name="abc 5 8 2 2" xfId="9843" xr:uid="{00000000-0005-0000-0000-0000D2060000}"/>
    <cellStyle name="abc 5 8 2 3" xfId="24391" xr:uid="{00000000-0005-0000-0000-0000D3060000}"/>
    <cellStyle name="abc 5 8 2 4" xfId="13206" xr:uid="{00000000-0005-0000-0000-0000D4060000}"/>
    <cellStyle name="abc 5 8 3" xfId="7878" xr:uid="{00000000-0005-0000-0000-0000D5060000}"/>
    <cellStyle name="abc 5 8 4" xfId="18032" xr:uid="{00000000-0005-0000-0000-0000D6060000}"/>
    <cellStyle name="abc 5 8 5" xfId="13247" xr:uid="{00000000-0005-0000-0000-0000D7060000}"/>
    <cellStyle name="abc 5 9" xfId="452" xr:uid="{00000000-0005-0000-0000-0000D8060000}"/>
    <cellStyle name="abc 5 9 2" xfId="7428" xr:uid="{00000000-0005-0000-0000-0000D9060000}"/>
    <cellStyle name="abc 5 9 2 2" xfId="9842" xr:uid="{00000000-0005-0000-0000-0000DA060000}"/>
    <cellStyle name="abc 5 9 2 3" xfId="24390" xr:uid="{00000000-0005-0000-0000-0000DB060000}"/>
    <cellStyle name="abc 5 9 2 4" xfId="13712" xr:uid="{00000000-0005-0000-0000-0000DC060000}"/>
    <cellStyle name="abc 5 9 3" xfId="7879" xr:uid="{00000000-0005-0000-0000-0000DD060000}"/>
    <cellStyle name="abc 5 9 4" xfId="18033" xr:uid="{00000000-0005-0000-0000-0000DE060000}"/>
    <cellStyle name="abc 5 9 5" xfId="13312" xr:uid="{00000000-0005-0000-0000-0000DF060000}"/>
    <cellStyle name="abc 6" xfId="453" xr:uid="{00000000-0005-0000-0000-0000E0060000}"/>
    <cellStyle name="abc 6 2" xfId="7427" xr:uid="{00000000-0005-0000-0000-0000E1060000}"/>
    <cellStyle name="abc 6 2 2" xfId="9841" xr:uid="{00000000-0005-0000-0000-0000E2060000}"/>
    <cellStyle name="abc 6 2 3" xfId="24389" xr:uid="{00000000-0005-0000-0000-0000E3060000}"/>
    <cellStyle name="abc 6 2 4" xfId="13295" xr:uid="{00000000-0005-0000-0000-0000E4060000}"/>
    <cellStyle name="abc 6 3" xfId="7880" xr:uid="{00000000-0005-0000-0000-0000E5060000}"/>
    <cellStyle name="abc 6 4" xfId="18034" xr:uid="{00000000-0005-0000-0000-0000E6060000}"/>
    <cellStyle name="abc 6 5" xfId="13849" xr:uid="{00000000-0005-0000-0000-0000E7060000}"/>
    <cellStyle name="abc 7" xfId="454" xr:uid="{00000000-0005-0000-0000-0000E8060000}"/>
    <cellStyle name="abc 7 2" xfId="7426" xr:uid="{00000000-0005-0000-0000-0000E9060000}"/>
    <cellStyle name="abc 7 2 2" xfId="9840" xr:uid="{00000000-0005-0000-0000-0000EA060000}"/>
    <cellStyle name="abc 7 2 3" xfId="24388" xr:uid="{00000000-0005-0000-0000-0000EB060000}"/>
    <cellStyle name="abc 7 2 4" xfId="13851" xr:uid="{00000000-0005-0000-0000-0000EC060000}"/>
    <cellStyle name="abc 7 3" xfId="7881" xr:uid="{00000000-0005-0000-0000-0000ED060000}"/>
    <cellStyle name="abc 7 4" xfId="18035" xr:uid="{00000000-0005-0000-0000-0000EE060000}"/>
    <cellStyle name="abc 7 5" xfId="13850" xr:uid="{00000000-0005-0000-0000-0000EF060000}"/>
    <cellStyle name="abc 8" xfId="455" xr:uid="{00000000-0005-0000-0000-0000F0060000}"/>
    <cellStyle name="abc 8 2" xfId="7425" xr:uid="{00000000-0005-0000-0000-0000F1060000}"/>
    <cellStyle name="abc 8 2 2" xfId="9839" xr:uid="{00000000-0005-0000-0000-0000F2060000}"/>
    <cellStyle name="abc 8 2 3" xfId="24387" xr:uid="{00000000-0005-0000-0000-0000F3060000}"/>
    <cellStyle name="abc 8 2 4" xfId="13853" xr:uid="{00000000-0005-0000-0000-0000F4060000}"/>
    <cellStyle name="abc 8 3" xfId="7882" xr:uid="{00000000-0005-0000-0000-0000F5060000}"/>
    <cellStyle name="abc 8 4" xfId="18036" xr:uid="{00000000-0005-0000-0000-0000F6060000}"/>
    <cellStyle name="abc 8 5" xfId="13852" xr:uid="{00000000-0005-0000-0000-0000F7060000}"/>
    <cellStyle name="abc 9" xfId="456" xr:uid="{00000000-0005-0000-0000-0000F8060000}"/>
    <cellStyle name="abc 9 2" xfId="7424" xr:uid="{00000000-0005-0000-0000-0000F9060000}"/>
    <cellStyle name="abc 9 2 2" xfId="9838" xr:uid="{00000000-0005-0000-0000-0000FA060000}"/>
    <cellStyle name="abc 9 2 3" xfId="24386" xr:uid="{00000000-0005-0000-0000-0000FB060000}"/>
    <cellStyle name="abc 9 2 4" xfId="13856" xr:uid="{00000000-0005-0000-0000-0000FC060000}"/>
    <cellStyle name="abc 9 3" xfId="7883" xr:uid="{00000000-0005-0000-0000-0000FD060000}"/>
    <cellStyle name="abc 9 4" xfId="18037" xr:uid="{00000000-0005-0000-0000-0000FE060000}"/>
    <cellStyle name="abc 9 5" xfId="13855" xr:uid="{00000000-0005-0000-0000-0000FF060000}"/>
    <cellStyle name="args.style" xfId="5" xr:uid="{00000000-0005-0000-0000-000000070000}"/>
    <cellStyle name="args.style 2" xfId="457" xr:uid="{00000000-0005-0000-0000-000001070000}"/>
    <cellStyle name="args.style 2 2" xfId="458" xr:uid="{00000000-0005-0000-0000-000002070000}"/>
    <cellStyle name="args.style 2 2 2" xfId="3944" xr:uid="{00000000-0005-0000-0000-000003070000}"/>
    <cellStyle name="args.style 2 2 2 2" xfId="10696" xr:uid="{00000000-0005-0000-0000-000004070000}"/>
    <cellStyle name="args.style 2 2 2 2 2" xfId="35237" xr:uid="{00000000-0005-0000-0000-000005070000}"/>
    <cellStyle name="args.style 2 2 2 2 3" xfId="13861" xr:uid="{00000000-0005-0000-0000-000006070000}"/>
    <cellStyle name="args.style 2 2 2 3" xfId="20954" xr:uid="{00000000-0005-0000-0000-000007070000}"/>
    <cellStyle name="args.style 2 2 3" xfId="18039" xr:uid="{00000000-0005-0000-0000-000008070000}"/>
    <cellStyle name="args.style 2 3" xfId="18038" xr:uid="{00000000-0005-0000-0000-000009070000}"/>
    <cellStyle name="args.style 3" xfId="459" xr:uid="{00000000-0005-0000-0000-00000A070000}"/>
    <cellStyle name="args.style 3 2" xfId="3945" xr:uid="{00000000-0005-0000-0000-00000B070000}"/>
    <cellStyle name="args.style 3 2 2" xfId="10697" xr:uid="{00000000-0005-0000-0000-00000C070000}"/>
    <cellStyle name="args.style 3 2 2 2" xfId="35238" xr:uid="{00000000-0005-0000-0000-00000D070000}"/>
    <cellStyle name="args.style 3 2 2 3" xfId="13487" xr:uid="{00000000-0005-0000-0000-00000E070000}"/>
    <cellStyle name="args.style 3 2 3" xfId="20955" xr:uid="{00000000-0005-0000-0000-00000F070000}"/>
    <cellStyle name="args.style 3 3" xfId="18040" xr:uid="{00000000-0005-0000-0000-000010070000}"/>
    <cellStyle name="args.style 4" xfId="17604" xr:uid="{00000000-0005-0000-0000-000011070000}"/>
    <cellStyle name="bankspesen" xfId="6" xr:uid="{00000000-0005-0000-0000-000012070000}"/>
    <cellStyle name="bankspesen 2" xfId="460" xr:uid="{00000000-0005-0000-0000-000013070000}"/>
    <cellStyle name="bankspesen 2 2" xfId="461" xr:uid="{00000000-0005-0000-0000-000014070000}"/>
    <cellStyle name="bankspesen 2 2 2" xfId="3946" xr:uid="{00000000-0005-0000-0000-000015070000}"/>
    <cellStyle name="bankspesen 2 2 2 2" xfId="10698" xr:uid="{00000000-0005-0000-0000-000016070000}"/>
    <cellStyle name="bankspesen 2 2 2 2 2" xfId="35239" xr:uid="{00000000-0005-0000-0000-000017070000}"/>
    <cellStyle name="bankspesen 2 2 2 2 3" xfId="13863" xr:uid="{00000000-0005-0000-0000-000018070000}"/>
    <cellStyle name="bankspesen 2 2 2 3" xfId="20956" xr:uid="{00000000-0005-0000-0000-000019070000}"/>
    <cellStyle name="bankspesen 2 2 3" xfId="18042" xr:uid="{00000000-0005-0000-0000-00001A070000}"/>
    <cellStyle name="bankspesen 2 3" xfId="18041" xr:uid="{00000000-0005-0000-0000-00001B070000}"/>
    <cellStyle name="bankspesen 3" xfId="462" xr:uid="{00000000-0005-0000-0000-00001C070000}"/>
    <cellStyle name="bankspesen 3 2" xfId="3947" xr:uid="{00000000-0005-0000-0000-00001D070000}"/>
    <cellStyle name="bankspesen 3 2 2" xfId="10699" xr:uid="{00000000-0005-0000-0000-00001E070000}"/>
    <cellStyle name="bankspesen 3 2 2 2" xfId="35240" xr:uid="{00000000-0005-0000-0000-00001F070000}"/>
    <cellStyle name="bankspesen 3 2 2 3" xfId="13864" xr:uid="{00000000-0005-0000-0000-000020070000}"/>
    <cellStyle name="bankspesen 3 2 3" xfId="20957" xr:uid="{00000000-0005-0000-0000-000021070000}"/>
    <cellStyle name="bankspesen 3 3" xfId="18043" xr:uid="{00000000-0005-0000-0000-000022070000}"/>
    <cellStyle name="bankspesen 4" xfId="17605" xr:uid="{00000000-0005-0000-0000-000023070000}"/>
    <cellStyle name="Calc Currency (0)" xfId="7" xr:uid="{00000000-0005-0000-0000-000024070000}"/>
    <cellStyle name="Calc Currency (0) 2" xfId="463" xr:uid="{00000000-0005-0000-0000-000025070000}"/>
    <cellStyle name="Calc Currency (0) 2 2" xfId="464" xr:uid="{00000000-0005-0000-0000-000026070000}"/>
    <cellStyle name="Calc Currency (0) 2 2 2" xfId="3948" xr:uid="{00000000-0005-0000-0000-000027070000}"/>
    <cellStyle name="Calc Currency (0) 2 2 2 2" xfId="10700" xr:uid="{00000000-0005-0000-0000-000028070000}"/>
    <cellStyle name="Calc Currency (0) 2 2 2 2 2" xfId="35241" xr:uid="{00000000-0005-0000-0000-000029070000}"/>
    <cellStyle name="Calc Currency (0) 2 2 2 2 3" xfId="13866" xr:uid="{00000000-0005-0000-0000-00002A070000}"/>
    <cellStyle name="Calc Currency (0) 2 2 2 3" xfId="20958" xr:uid="{00000000-0005-0000-0000-00002B070000}"/>
    <cellStyle name="Calc Currency (0) 2 2 3" xfId="18045" xr:uid="{00000000-0005-0000-0000-00002C070000}"/>
    <cellStyle name="Calc Currency (0) 2 3" xfId="18044" xr:uid="{00000000-0005-0000-0000-00002D070000}"/>
    <cellStyle name="Calc Currency (0) 3" xfId="465" xr:uid="{00000000-0005-0000-0000-00002E070000}"/>
    <cellStyle name="Calc Currency (0) 3 2" xfId="3949" xr:uid="{00000000-0005-0000-0000-00002F070000}"/>
    <cellStyle name="Calc Currency (0) 3 2 2" xfId="10701" xr:uid="{00000000-0005-0000-0000-000030070000}"/>
    <cellStyle name="Calc Currency (0) 3 2 2 2" xfId="35242" xr:uid="{00000000-0005-0000-0000-000031070000}"/>
    <cellStyle name="Calc Currency (0) 3 2 2 3" xfId="13420" xr:uid="{00000000-0005-0000-0000-000032070000}"/>
    <cellStyle name="Calc Currency (0) 3 2 3" xfId="20959" xr:uid="{00000000-0005-0000-0000-000033070000}"/>
    <cellStyle name="Calc Currency (0) 3 3" xfId="18046" xr:uid="{00000000-0005-0000-0000-000034070000}"/>
    <cellStyle name="Calc Currency (0) 4" xfId="17606" xr:uid="{00000000-0005-0000-0000-000035070000}"/>
    <cellStyle name="Comma" xfId="8" builtinId="3"/>
    <cellStyle name="Comma [0] 10" xfId="9" xr:uid="{00000000-0005-0000-0000-000037070000}"/>
    <cellStyle name="Comma [0] 10 2" xfId="10" xr:uid="{00000000-0005-0000-0000-000038070000}"/>
    <cellStyle name="Comma [0] 10 2 2" xfId="467" xr:uid="{00000000-0005-0000-0000-000039070000}"/>
    <cellStyle name="Comma [0] 10 2 2 2" xfId="468" xr:uid="{00000000-0005-0000-0000-00003A070000}"/>
    <cellStyle name="Comma [0] 10 2 2 2 2" xfId="3951" xr:uid="{00000000-0005-0000-0000-00003B070000}"/>
    <cellStyle name="Comma [0] 10 2 2 2 2 2" xfId="10702" xr:uid="{00000000-0005-0000-0000-00003C070000}"/>
    <cellStyle name="Comma [0] 10 2 2 2 2 2 2" xfId="35243" xr:uid="{00000000-0005-0000-0000-00003D070000}"/>
    <cellStyle name="Comma [0] 10 2 2 2 2 2 3" xfId="13876" xr:uid="{00000000-0005-0000-0000-00003E070000}"/>
    <cellStyle name="Comma [0] 10 2 2 2 2 3" xfId="20961" xr:uid="{00000000-0005-0000-0000-00003F070000}"/>
    <cellStyle name="Comma [0] 10 2 2 2 3" xfId="18049" xr:uid="{00000000-0005-0000-0000-000040070000}"/>
    <cellStyle name="Comma [0] 10 2 2 3" xfId="469" xr:uid="{00000000-0005-0000-0000-000041070000}"/>
    <cellStyle name="Comma [0] 10 2 2 3 2" xfId="3952" xr:uid="{00000000-0005-0000-0000-000042070000}"/>
    <cellStyle name="Comma [0] 10 2 2 3 2 2" xfId="10703" xr:uid="{00000000-0005-0000-0000-000043070000}"/>
    <cellStyle name="Comma [0] 10 2 2 3 2 2 2" xfId="35244" xr:uid="{00000000-0005-0000-0000-000044070000}"/>
    <cellStyle name="Comma [0] 10 2 2 3 2 2 3" xfId="13880" xr:uid="{00000000-0005-0000-0000-000045070000}"/>
    <cellStyle name="Comma [0] 10 2 2 3 2 3" xfId="20962" xr:uid="{00000000-0005-0000-0000-000046070000}"/>
    <cellStyle name="Comma [0] 10 2 2 3 3" xfId="18050" xr:uid="{00000000-0005-0000-0000-000047070000}"/>
    <cellStyle name="Comma [0] 10 2 2 4" xfId="18048" xr:uid="{00000000-0005-0000-0000-000048070000}"/>
    <cellStyle name="Comma [0] 10 2 3" xfId="470" xr:uid="{00000000-0005-0000-0000-000049070000}"/>
    <cellStyle name="Comma [0] 10 2 3 2" xfId="18051" xr:uid="{00000000-0005-0000-0000-00004A070000}"/>
    <cellStyle name="Comma [0] 10 2 3 3" xfId="13881" xr:uid="{00000000-0005-0000-0000-00004B070000}"/>
    <cellStyle name="Comma [0] 10 2 4" xfId="471" xr:uid="{00000000-0005-0000-0000-00004C070000}"/>
    <cellStyle name="Comma [0] 10 2 4 2" xfId="3953" xr:uid="{00000000-0005-0000-0000-00004D070000}"/>
    <cellStyle name="Comma [0] 10 2 4 2 2" xfId="10704" xr:uid="{00000000-0005-0000-0000-00004E070000}"/>
    <cellStyle name="Comma [0] 10 2 4 2 2 2" xfId="35245" xr:uid="{00000000-0005-0000-0000-00004F070000}"/>
    <cellStyle name="Comma [0] 10 2 4 2 2 3" xfId="13706" xr:uid="{00000000-0005-0000-0000-000050070000}"/>
    <cellStyle name="Comma [0] 10 2 4 2 3" xfId="20963" xr:uid="{00000000-0005-0000-0000-000051070000}"/>
    <cellStyle name="Comma [0] 10 2 4 3" xfId="18052" xr:uid="{00000000-0005-0000-0000-000052070000}"/>
    <cellStyle name="Comma [0] 10 2 5" xfId="17609" xr:uid="{00000000-0005-0000-0000-000053070000}"/>
    <cellStyle name="Comma [0] 10 3" xfId="472" xr:uid="{00000000-0005-0000-0000-000054070000}"/>
    <cellStyle name="Comma [0] 10 3 2" xfId="473" xr:uid="{00000000-0005-0000-0000-000055070000}"/>
    <cellStyle name="Comma [0] 10 3 2 2" xfId="3954" xr:uid="{00000000-0005-0000-0000-000056070000}"/>
    <cellStyle name="Comma [0] 10 3 2 2 2" xfId="10705" xr:uid="{00000000-0005-0000-0000-000057070000}"/>
    <cellStyle name="Comma [0] 10 3 2 2 2 2" xfId="35246" xr:uid="{00000000-0005-0000-0000-000058070000}"/>
    <cellStyle name="Comma [0] 10 3 2 2 2 3" xfId="13234" xr:uid="{00000000-0005-0000-0000-000059070000}"/>
    <cellStyle name="Comma [0] 10 3 2 2 3" xfId="20964" xr:uid="{00000000-0005-0000-0000-00005A070000}"/>
    <cellStyle name="Comma [0] 10 3 2 3" xfId="18054" xr:uid="{00000000-0005-0000-0000-00005B070000}"/>
    <cellStyle name="Comma [0] 10 3 3" xfId="474" xr:uid="{00000000-0005-0000-0000-00005C070000}"/>
    <cellStyle name="Comma [0] 10 3 3 2" xfId="3955" xr:uid="{00000000-0005-0000-0000-00005D070000}"/>
    <cellStyle name="Comma [0] 10 3 3 2 2" xfId="10706" xr:uid="{00000000-0005-0000-0000-00005E070000}"/>
    <cellStyle name="Comma [0] 10 3 3 2 2 2" xfId="35247" xr:uid="{00000000-0005-0000-0000-00005F070000}"/>
    <cellStyle name="Comma [0] 10 3 3 2 2 3" xfId="13889" xr:uid="{00000000-0005-0000-0000-000060070000}"/>
    <cellStyle name="Comma [0] 10 3 3 2 3" xfId="20965" xr:uid="{00000000-0005-0000-0000-000061070000}"/>
    <cellStyle name="Comma [0] 10 3 3 3" xfId="18055" xr:uid="{00000000-0005-0000-0000-000062070000}"/>
    <cellStyle name="Comma [0] 10 3 4" xfId="18053" xr:uid="{00000000-0005-0000-0000-000063070000}"/>
    <cellStyle name="Comma [0] 10 4" xfId="475" xr:uid="{00000000-0005-0000-0000-000064070000}"/>
    <cellStyle name="Comma [0] 10 4 2" xfId="476" xr:uid="{00000000-0005-0000-0000-000065070000}"/>
    <cellStyle name="Comma [0] 10 4 2 2" xfId="3956" xr:uid="{00000000-0005-0000-0000-000066070000}"/>
    <cellStyle name="Comma [0] 10 4 2 2 2" xfId="10707" xr:uid="{00000000-0005-0000-0000-000067070000}"/>
    <cellStyle name="Comma [0] 10 4 2 2 2 2" xfId="35248" xr:uid="{00000000-0005-0000-0000-000068070000}"/>
    <cellStyle name="Comma [0] 10 4 2 2 2 3" xfId="13894" xr:uid="{00000000-0005-0000-0000-000069070000}"/>
    <cellStyle name="Comma [0] 10 4 2 2 3" xfId="20966" xr:uid="{00000000-0005-0000-0000-00006A070000}"/>
    <cellStyle name="Comma [0] 10 4 2 3" xfId="18057" xr:uid="{00000000-0005-0000-0000-00006B070000}"/>
    <cellStyle name="Comma [0] 10 4 3" xfId="477" xr:uid="{00000000-0005-0000-0000-00006C070000}"/>
    <cellStyle name="Comma [0] 10 4 3 2" xfId="3957" xr:uid="{00000000-0005-0000-0000-00006D070000}"/>
    <cellStyle name="Comma [0] 10 4 3 2 2" xfId="10708" xr:uid="{00000000-0005-0000-0000-00006E070000}"/>
    <cellStyle name="Comma [0] 10 4 3 2 2 2" xfId="35249" xr:uid="{00000000-0005-0000-0000-00006F070000}"/>
    <cellStyle name="Comma [0] 10 4 3 2 2 3" xfId="13895" xr:uid="{00000000-0005-0000-0000-000070070000}"/>
    <cellStyle name="Comma [0] 10 4 3 2 3" xfId="20967" xr:uid="{00000000-0005-0000-0000-000071070000}"/>
    <cellStyle name="Comma [0] 10 4 3 3" xfId="18058" xr:uid="{00000000-0005-0000-0000-000072070000}"/>
    <cellStyle name="Comma [0] 10 4 4" xfId="18056" xr:uid="{00000000-0005-0000-0000-000073070000}"/>
    <cellStyle name="Comma [0] 10 5" xfId="478" xr:uid="{00000000-0005-0000-0000-000074070000}"/>
    <cellStyle name="Comma [0] 10 5 2" xfId="3958" xr:uid="{00000000-0005-0000-0000-000075070000}"/>
    <cellStyle name="Comma [0] 10 5 2 2" xfId="10709" xr:uid="{00000000-0005-0000-0000-000076070000}"/>
    <cellStyle name="Comma [0] 10 5 2 2 2" xfId="35250" xr:uid="{00000000-0005-0000-0000-000077070000}"/>
    <cellStyle name="Comma [0] 10 5 2 2 3" xfId="13899" xr:uid="{00000000-0005-0000-0000-000078070000}"/>
    <cellStyle name="Comma [0] 10 5 2 3" xfId="20968" xr:uid="{00000000-0005-0000-0000-000079070000}"/>
    <cellStyle name="Comma [0] 10 5 3" xfId="18059" xr:uid="{00000000-0005-0000-0000-00007A070000}"/>
    <cellStyle name="Comma [0] 10 6" xfId="479" xr:uid="{00000000-0005-0000-0000-00007B070000}"/>
    <cellStyle name="Comma [0] 10 6 2" xfId="3959" xr:uid="{00000000-0005-0000-0000-00007C070000}"/>
    <cellStyle name="Comma [0] 10 6 2 2" xfId="10710" xr:uid="{00000000-0005-0000-0000-00007D070000}"/>
    <cellStyle name="Comma [0] 10 6 2 2 2" xfId="35251" xr:uid="{00000000-0005-0000-0000-00007E070000}"/>
    <cellStyle name="Comma [0] 10 6 2 2 3" xfId="13901" xr:uid="{00000000-0005-0000-0000-00007F070000}"/>
    <cellStyle name="Comma [0] 10 6 2 3" xfId="20969" xr:uid="{00000000-0005-0000-0000-000080070000}"/>
    <cellStyle name="Comma [0] 10 6 3" xfId="18060" xr:uid="{00000000-0005-0000-0000-000081070000}"/>
    <cellStyle name="Comma [0] 10 7" xfId="17608" xr:uid="{00000000-0005-0000-0000-000082070000}"/>
    <cellStyle name="Comma [0] 11" xfId="11" xr:uid="{00000000-0005-0000-0000-000083070000}"/>
    <cellStyle name="Comma [0] 11 2" xfId="480" xr:uid="{00000000-0005-0000-0000-000084070000}"/>
    <cellStyle name="Comma [0] 11 2 2" xfId="481" xr:uid="{00000000-0005-0000-0000-000085070000}"/>
    <cellStyle name="Comma [0] 11 2 2 2" xfId="3960" xr:uid="{00000000-0005-0000-0000-000086070000}"/>
    <cellStyle name="Comma [0] 11 2 2 2 2" xfId="10711" xr:uid="{00000000-0005-0000-0000-000087070000}"/>
    <cellStyle name="Comma [0] 11 2 2 2 2 2" xfId="35252" xr:uid="{00000000-0005-0000-0000-000088070000}"/>
    <cellStyle name="Comma [0] 11 2 2 2 2 3" xfId="13907" xr:uid="{00000000-0005-0000-0000-000089070000}"/>
    <cellStyle name="Comma [0] 11 2 2 2 3" xfId="20970" xr:uid="{00000000-0005-0000-0000-00008A070000}"/>
    <cellStyle name="Comma [0] 11 2 2 3" xfId="18062" xr:uid="{00000000-0005-0000-0000-00008B070000}"/>
    <cellStyle name="Comma [0] 11 2 2 4" xfId="13905" xr:uid="{00000000-0005-0000-0000-00008C070000}"/>
    <cellStyle name="Comma [0] 11 2 3" xfId="482" xr:uid="{00000000-0005-0000-0000-00008D070000}"/>
    <cellStyle name="Comma [0] 11 2 3 2" xfId="3961" xr:uid="{00000000-0005-0000-0000-00008E070000}"/>
    <cellStyle name="Comma [0] 11 2 3 2 2" xfId="10712" xr:uid="{00000000-0005-0000-0000-00008F070000}"/>
    <cellStyle name="Comma [0] 11 2 3 2 2 2" xfId="35253" xr:uid="{00000000-0005-0000-0000-000090070000}"/>
    <cellStyle name="Comma [0] 11 2 3 2 2 3" xfId="13911" xr:uid="{00000000-0005-0000-0000-000091070000}"/>
    <cellStyle name="Comma [0] 11 2 3 2 3" xfId="20971" xr:uid="{00000000-0005-0000-0000-000092070000}"/>
    <cellStyle name="Comma [0] 11 2 3 3" xfId="18063" xr:uid="{00000000-0005-0000-0000-000093070000}"/>
    <cellStyle name="Comma [0] 11 2 3 4" xfId="13909" xr:uid="{00000000-0005-0000-0000-000094070000}"/>
    <cellStyle name="Comma [0] 11 2 4" xfId="483" xr:uid="{00000000-0005-0000-0000-000095070000}"/>
    <cellStyle name="Comma [0] 11 2 4 2" xfId="18064" xr:uid="{00000000-0005-0000-0000-000096070000}"/>
    <cellStyle name="Comma [0] 11 2 4 3" xfId="13913" xr:uid="{00000000-0005-0000-0000-000097070000}"/>
    <cellStyle name="Comma [0] 11 2 5" xfId="7332" xr:uid="{00000000-0005-0000-0000-000098070000}"/>
    <cellStyle name="Comma [0] 11 2 5 2" xfId="9810" xr:uid="{00000000-0005-0000-0000-000099070000}"/>
    <cellStyle name="Comma [0] 11 2 5 2 2" xfId="30721" xr:uid="{00000000-0005-0000-0000-00009A070000}"/>
    <cellStyle name="Comma [0] 11 2 5 2 3" xfId="34554" xr:uid="{00000000-0005-0000-0000-00009B070000}"/>
    <cellStyle name="Comma [0] 11 2 5 2 4" xfId="26337" xr:uid="{00000000-0005-0000-0000-00009C070000}"/>
    <cellStyle name="Comma [0] 11 2 5 3" xfId="13144" xr:uid="{00000000-0005-0000-0000-00009D070000}"/>
    <cellStyle name="Comma [0] 11 2 5 3 2" xfId="37637" xr:uid="{00000000-0005-0000-0000-00009E070000}"/>
    <cellStyle name="Comma [0] 11 2 5 3 3" xfId="24294" xr:uid="{00000000-0005-0000-0000-00009F070000}"/>
    <cellStyle name="Comma [0] 11 2 5 4" xfId="29045" xr:uid="{00000000-0005-0000-0000-0000A0070000}"/>
    <cellStyle name="Comma [0] 11 2 5 5" xfId="32893" xr:uid="{00000000-0005-0000-0000-0000A1070000}"/>
    <cellStyle name="Comma [0] 11 2 5 6" xfId="13915" xr:uid="{00000000-0005-0000-0000-0000A2070000}"/>
    <cellStyle name="Comma [0] 11 2 6" xfId="18061" xr:uid="{00000000-0005-0000-0000-0000A3070000}"/>
    <cellStyle name="Comma [0] 11 2 7" xfId="13903" xr:uid="{00000000-0005-0000-0000-0000A4070000}"/>
    <cellStyle name="Comma [0] 11 3" xfId="484" xr:uid="{00000000-0005-0000-0000-0000A5070000}"/>
    <cellStyle name="Comma [0] 11 3 2" xfId="485" xr:uid="{00000000-0005-0000-0000-0000A6070000}"/>
    <cellStyle name="Comma [0] 11 3 2 2" xfId="3962" xr:uid="{00000000-0005-0000-0000-0000A7070000}"/>
    <cellStyle name="Comma [0] 11 3 2 2 2" xfId="10713" xr:uid="{00000000-0005-0000-0000-0000A8070000}"/>
    <cellStyle name="Comma [0] 11 3 2 2 2 2" xfId="35254" xr:uid="{00000000-0005-0000-0000-0000A9070000}"/>
    <cellStyle name="Comma [0] 11 3 2 2 2 3" xfId="13917" xr:uid="{00000000-0005-0000-0000-0000AA070000}"/>
    <cellStyle name="Comma [0] 11 3 2 2 3" xfId="20972" xr:uid="{00000000-0005-0000-0000-0000AB070000}"/>
    <cellStyle name="Comma [0] 11 3 2 3" xfId="18066" xr:uid="{00000000-0005-0000-0000-0000AC070000}"/>
    <cellStyle name="Comma [0] 11 3 3" xfId="486" xr:uid="{00000000-0005-0000-0000-0000AD070000}"/>
    <cellStyle name="Comma [0] 11 3 3 2" xfId="3963" xr:uid="{00000000-0005-0000-0000-0000AE070000}"/>
    <cellStyle name="Comma [0] 11 3 3 2 2" xfId="10714" xr:uid="{00000000-0005-0000-0000-0000AF070000}"/>
    <cellStyle name="Comma [0] 11 3 3 2 2 2" xfId="35255" xr:uid="{00000000-0005-0000-0000-0000B0070000}"/>
    <cellStyle name="Comma [0] 11 3 3 2 2 3" xfId="13919" xr:uid="{00000000-0005-0000-0000-0000B1070000}"/>
    <cellStyle name="Comma [0] 11 3 3 2 3" xfId="20973" xr:uid="{00000000-0005-0000-0000-0000B2070000}"/>
    <cellStyle name="Comma [0] 11 3 3 3" xfId="18067" xr:uid="{00000000-0005-0000-0000-0000B3070000}"/>
    <cellStyle name="Comma [0] 11 3 4" xfId="18065" xr:uid="{00000000-0005-0000-0000-0000B4070000}"/>
    <cellStyle name="Comma [0] 11 4" xfId="487" xr:uid="{00000000-0005-0000-0000-0000B5070000}"/>
    <cellStyle name="Comma [0] 11 4 2" xfId="18068" xr:uid="{00000000-0005-0000-0000-0000B6070000}"/>
    <cellStyle name="Comma [0] 11 4 3" xfId="13920" xr:uid="{00000000-0005-0000-0000-0000B7070000}"/>
    <cellStyle name="Comma [0] 11 5" xfId="488" xr:uid="{00000000-0005-0000-0000-0000B8070000}"/>
    <cellStyle name="Comma [0] 11 5 2" xfId="3964" xr:uid="{00000000-0005-0000-0000-0000B9070000}"/>
    <cellStyle name="Comma [0] 11 5 2 2" xfId="10715" xr:uid="{00000000-0005-0000-0000-0000BA070000}"/>
    <cellStyle name="Comma [0] 11 5 2 2 2" xfId="35256" xr:uid="{00000000-0005-0000-0000-0000BB070000}"/>
    <cellStyle name="Comma [0] 11 5 2 2 3" xfId="13277" xr:uid="{00000000-0005-0000-0000-0000BC070000}"/>
    <cellStyle name="Comma [0] 11 5 2 3" xfId="20974" xr:uid="{00000000-0005-0000-0000-0000BD070000}"/>
    <cellStyle name="Comma [0] 11 5 3" xfId="18069" xr:uid="{00000000-0005-0000-0000-0000BE070000}"/>
    <cellStyle name="Comma [0] 11 5 4" xfId="13921" xr:uid="{00000000-0005-0000-0000-0000BF070000}"/>
    <cellStyle name="Comma [0] 11 6" xfId="489" xr:uid="{00000000-0005-0000-0000-0000C0070000}"/>
    <cellStyle name="Comma [0] 11 6 2" xfId="3965" xr:uid="{00000000-0005-0000-0000-0000C1070000}"/>
    <cellStyle name="Comma [0] 11 6 2 2" xfId="10716" xr:uid="{00000000-0005-0000-0000-0000C2070000}"/>
    <cellStyle name="Comma [0] 11 6 2 2 2" xfId="35257" xr:uid="{00000000-0005-0000-0000-0000C3070000}"/>
    <cellStyle name="Comma [0] 11 6 2 2 3" xfId="13925" xr:uid="{00000000-0005-0000-0000-0000C4070000}"/>
    <cellStyle name="Comma [0] 11 6 2 3" xfId="20975" xr:uid="{00000000-0005-0000-0000-0000C5070000}"/>
    <cellStyle name="Comma [0] 11 6 3" xfId="18070" xr:uid="{00000000-0005-0000-0000-0000C6070000}"/>
    <cellStyle name="Comma [0] 11 6 4" xfId="13923" xr:uid="{00000000-0005-0000-0000-0000C7070000}"/>
    <cellStyle name="Comma [0] 11 7" xfId="490" xr:uid="{00000000-0005-0000-0000-0000C8070000}"/>
    <cellStyle name="Comma [0] 11 7 2" xfId="18071" xr:uid="{00000000-0005-0000-0000-0000C9070000}"/>
    <cellStyle name="Comma [0] 11 7 3" xfId="13926" xr:uid="{00000000-0005-0000-0000-0000CA070000}"/>
    <cellStyle name="Comma [0] 11 8" xfId="7354" xr:uid="{00000000-0005-0000-0000-0000CB070000}"/>
    <cellStyle name="Comma [0] 11 8 2" xfId="9824" xr:uid="{00000000-0005-0000-0000-0000CC070000}"/>
    <cellStyle name="Comma [0] 11 8 2 2" xfId="30735" xr:uid="{00000000-0005-0000-0000-0000CD070000}"/>
    <cellStyle name="Comma [0] 11 8 2 3" xfId="34568" xr:uid="{00000000-0005-0000-0000-0000CE070000}"/>
    <cellStyle name="Comma [0] 11 8 2 4" xfId="26351" xr:uid="{00000000-0005-0000-0000-0000CF070000}"/>
    <cellStyle name="Comma [0] 11 8 3" xfId="13158" xr:uid="{00000000-0005-0000-0000-0000D0070000}"/>
    <cellStyle name="Comma [0] 11 8 3 2" xfId="37651" xr:uid="{00000000-0005-0000-0000-0000D1070000}"/>
    <cellStyle name="Comma [0] 11 8 3 3" xfId="24316" xr:uid="{00000000-0005-0000-0000-0000D2070000}"/>
    <cellStyle name="Comma [0] 11 8 4" xfId="29060" xr:uid="{00000000-0005-0000-0000-0000D3070000}"/>
    <cellStyle name="Comma [0] 11 8 5" xfId="32907" xr:uid="{00000000-0005-0000-0000-0000D4070000}"/>
    <cellStyle name="Comma [0] 11 8 6" xfId="13927" xr:uid="{00000000-0005-0000-0000-0000D5070000}"/>
    <cellStyle name="Comma [0] 11 9" xfId="17610" xr:uid="{00000000-0005-0000-0000-0000D6070000}"/>
    <cellStyle name="Comma [0] 12" xfId="491" xr:uid="{00000000-0005-0000-0000-0000D7070000}"/>
    <cellStyle name="Comma [0] 12 2" xfId="492" xr:uid="{00000000-0005-0000-0000-0000D8070000}"/>
    <cellStyle name="Comma [0] 12 2 2" xfId="3966" xr:uid="{00000000-0005-0000-0000-0000D9070000}"/>
    <cellStyle name="Comma [0] 12 2 2 2" xfId="10717" xr:uid="{00000000-0005-0000-0000-0000DA070000}"/>
    <cellStyle name="Comma [0] 12 2 2 2 2" xfId="35258" xr:uid="{00000000-0005-0000-0000-0000DB070000}"/>
    <cellStyle name="Comma [0] 12 2 2 2 3" xfId="13928" xr:uid="{00000000-0005-0000-0000-0000DC070000}"/>
    <cellStyle name="Comma [0] 12 2 2 3" xfId="20976" xr:uid="{00000000-0005-0000-0000-0000DD070000}"/>
    <cellStyle name="Comma [0] 12 2 3" xfId="18073" xr:uid="{00000000-0005-0000-0000-0000DE070000}"/>
    <cellStyle name="Comma [0] 12 3" xfId="493" xr:uid="{00000000-0005-0000-0000-0000DF070000}"/>
    <cellStyle name="Comma [0] 12 3 2" xfId="3967" xr:uid="{00000000-0005-0000-0000-0000E0070000}"/>
    <cellStyle name="Comma [0] 12 3 2 2" xfId="10718" xr:uid="{00000000-0005-0000-0000-0000E1070000}"/>
    <cellStyle name="Comma [0] 12 3 2 2 2" xfId="35259" xr:uid="{00000000-0005-0000-0000-0000E2070000}"/>
    <cellStyle name="Comma [0] 12 3 2 2 3" xfId="13929" xr:uid="{00000000-0005-0000-0000-0000E3070000}"/>
    <cellStyle name="Comma [0] 12 3 2 3" xfId="20977" xr:uid="{00000000-0005-0000-0000-0000E4070000}"/>
    <cellStyle name="Comma [0] 12 3 3" xfId="18074" xr:uid="{00000000-0005-0000-0000-0000E5070000}"/>
    <cellStyle name="Comma [0] 12 4" xfId="494" xr:uid="{00000000-0005-0000-0000-0000E6070000}"/>
    <cellStyle name="Comma [0] 12 4 2" xfId="18075" xr:uid="{00000000-0005-0000-0000-0000E7070000}"/>
    <cellStyle name="Comma [0] 12 4 3" xfId="13930" xr:uid="{00000000-0005-0000-0000-0000E8070000}"/>
    <cellStyle name="Comma [0] 12 5" xfId="7351" xr:uid="{00000000-0005-0000-0000-0000E9070000}"/>
    <cellStyle name="Comma [0] 12 5 2" xfId="9821" xr:uid="{00000000-0005-0000-0000-0000EA070000}"/>
    <cellStyle name="Comma [0] 12 5 2 2" xfId="30732" xr:uid="{00000000-0005-0000-0000-0000EB070000}"/>
    <cellStyle name="Comma [0] 12 5 2 3" xfId="34565" xr:uid="{00000000-0005-0000-0000-0000EC070000}"/>
    <cellStyle name="Comma [0] 12 5 2 4" xfId="26348" xr:uid="{00000000-0005-0000-0000-0000ED070000}"/>
    <cellStyle name="Comma [0] 12 5 3" xfId="13155" xr:uid="{00000000-0005-0000-0000-0000EE070000}"/>
    <cellStyle name="Comma [0] 12 5 3 2" xfId="37648" xr:uid="{00000000-0005-0000-0000-0000EF070000}"/>
    <cellStyle name="Comma [0] 12 5 3 3" xfId="24313" xr:uid="{00000000-0005-0000-0000-0000F0070000}"/>
    <cellStyle name="Comma [0] 12 5 4" xfId="29057" xr:uid="{00000000-0005-0000-0000-0000F1070000}"/>
    <cellStyle name="Comma [0] 12 5 5" xfId="32904" xr:uid="{00000000-0005-0000-0000-0000F2070000}"/>
    <cellStyle name="Comma [0] 12 5 6" xfId="13932" xr:uid="{00000000-0005-0000-0000-0000F3070000}"/>
    <cellStyle name="Comma [0] 12 6" xfId="18072" xr:uid="{00000000-0005-0000-0000-0000F4070000}"/>
    <cellStyle name="Comma [0] 13" xfId="495" xr:uid="{00000000-0005-0000-0000-0000F5070000}"/>
    <cellStyle name="Comma [0] 13 2" xfId="496" xr:uid="{00000000-0005-0000-0000-0000F6070000}"/>
    <cellStyle name="Comma [0] 13 2 2" xfId="3968" xr:uid="{00000000-0005-0000-0000-0000F7070000}"/>
    <cellStyle name="Comma [0] 13 2 2 2" xfId="10719" xr:uid="{00000000-0005-0000-0000-0000F8070000}"/>
    <cellStyle name="Comma [0] 13 2 2 2 2" xfId="35260" xr:uid="{00000000-0005-0000-0000-0000F9070000}"/>
    <cellStyle name="Comma [0] 13 2 2 2 3" xfId="13933" xr:uid="{00000000-0005-0000-0000-0000FA070000}"/>
    <cellStyle name="Comma [0] 13 2 2 3" xfId="20978" xr:uid="{00000000-0005-0000-0000-0000FB070000}"/>
    <cellStyle name="Comma [0] 13 2 3" xfId="18077" xr:uid="{00000000-0005-0000-0000-0000FC070000}"/>
    <cellStyle name="Comma [0] 13 3" xfId="497" xr:uid="{00000000-0005-0000-0000-0000FD070000}"/>
    <cellStyle name="Comma [0] 13 3 2" xfId="3969" xr:uid="{00000000-0005-0000-0000-0000FE070000}"/>
    <cellStyle name="Comma [0] 13 3 2 2" xfId="10720" xr:uid="{00000000-0005-0000-0000-0000FF070000}"/>
    <cellStyle name="Comma [0] 13 3 2 2 2" xfId="35261" xr:uid="{00000000-0005-0000-0000-000000080000}"/>
    <cellStyle name="Comma [0] 13 3 2 2 3" xfId="13934" xr:uid="{00000000-0005-0000-0000-000001080000}"/>
    <cellStyle name="Comma [0] 13 3 2 3" xfId="20979" xr:uid="{00000000-0005-0000-0000-000002080000}"/>
    <cellStyle name="Comma [0] 13 3 3" xfId="18078" xr:uid="{00000000-0005-0000-0000-000003080000}"/>
    <cellStyle name="Comma [0] 13 4" xfId="498" xr:uid="{00000000-0005-0000-0000-000004080000}"/>
    <cellStyle name="Comma [0] 13 4 2" xfId="18079" xr:uid="{00000000-0005-0000-0000-000005080000}"/>
    <cellStyle name="Comma [0] 13 4 3" xfId="13935" xr:uid="{00000000-0005-0000-0000-000006080000}"/>
    <cellStyle name="Comma [0] 13 5" xfId="7348" xr:uid="{00000000-0005-0000-0000-000007080000}"/>
    <cellStyle name="Comma [0] 13 5 2" xfId="24310" xr:uid="{00000000-0005-0000-0000-000008080000}"/>
    <cellStyle name="Comma [0] 13 5 3" xfId="13936" xr:uid="{00000000-0005-0000-0000-000009080000}"/>
    <cellStyle name="Comma [0] 13 6" xfId="18076" xr:uid="{00000000-0005-0000-0000-00000A080000}"/>
    <cellStyle name="Comma [0] 14" xfId="499" xr:uid="{00000000-0005-0000-0000-00000B080000}"/>
    <cellStyle name="Comma [0] 14 2" xfId="500" xr:uid="{00000000-0005-0000-0000-00000C080000}"/>
    <cellStyle name="Comma [0] 14 2 2" xfId="3970" xr:uid="{00000000-0005-0000-0000-00000D080000}"/>
    <cellStyle name="Comma [0] 14 2 2 2" xfId="10721" xr:uid="{00000000-0005-0000-0000-00000E080000}"/>
    <cellStyle name="Comma [0] 14 2 2 2 2" xfId="35262" xr:uid="{00000000-0005-0000-0000-00000F080000}"/>
    <cellStyle name="Comma [0] 14 2 2 2 3" xfId="13938" xr:uid="{00000000-0005-0000-0000-000010080000}"/>
    <cellStyle name="Comma [0] 14 2 2 3" xfId="20980" xr:uid="{00000000-0005-0000-0000-000011080000}"/>
    <cellStyle name="Comma [0] 14 2 3" xfId="18081" xr:uid="{00000000-0005-0000-0000-000012080000}"/>
    <cellStyle name="Comma [0] 14 3" xfId="501" xr:uid="{00000000-0005-0000-0000-000013080000}"/>
    <cellStyle name="Comma [0] 14 3 2" xfId="3971" xr:uid="{00000000-0005-0000-0000-000014080000}"/>
    <cellStyle name="Comma [0] 14 3 2 2" xfId="10722" xr:uid="{00000000-0005-0000-0000-000015080000}"/>
    <cellStyle name="Comma [0] 14 3 2 2 2" xfId="35263" xr:uid="{00000000-0005-0000-0000-000016080000}"/>
    <cellStyle name="Comma [0] 14 3 2 2 3" xfId="13941" xr:uid="{00000000-0005-0000-0000-000017080000}"/>
    <cellStyle name="Comma [0] 14 3 2 3" xfId="20981" xr:uid="{00000000-0005-0000-0000-000018080000}"/>
    <cellStyle name="Comma [0] 14 3 3" xfId="18082" xr:uid="{00000000-0005-0000-0000-000019080000}"/>
    <cellStyle name="Comma [0] 14 4" xfId="502" xr:uid="{00000000-0005-0000-0000-00001A080000}"/>
    <cellStyle name="Comma [0] 14 4 2" xfId="18083" xr:uid="{00000000-0005-0000-0000-00001B080000}"/>
    <cellStyle name="Comma [0] 14 4 3" xfId="13945" xr:uid="{00000000-0005-0000-0000-00001C080000}"/>
    <cellStyle name="Comma [0] 14 5" xfId="7347" xr:uid="{00000000-0005-0000-0000-00001D080000}"/>
    <cellStyle name="Comma [0] 14 5 2" xfId="9818" xr:uid="{00000000-0005-0000-0000-00001E080000}"/>
    <cellStyle name="Comma [0] 14 5 2 2" xfId="30729" xr:uid="{00000000-0005-0000-0000-00001F080000}"/>
    <cellStyle name="Comma [0] 14 5 2 3" xfId="34562" xr:uid="{00000000-0005-0000-0000-000020080000}"/>
    <cellStyle name="Comma [0] 14 5 2 4" xfId="26345" xr:uid="{00000000-0005-0000-0000-000021080000}"/>
    <cellStyle name="Comma [0] 14 5 3" xfId="13152" xr:uid="{00000000-0005-0000-0000-000022080000}"/>
    <cellStyle name="Comma [0] 14 5 3 2" xfId="37645" xr:uid="{00000000-0005-0000-0000-000023080000}"/>
    <cellStyle name="Comma [0] 14 5 3 3" xfId="24309" xr:uid="{00000000-0005-0000-0000-000024080000}"/>
    <cellStyle name="Comma [0] 14 5 4" xfId="29054" xr:uid="{00000000-0005-0000-0000-000025080000}"/>
    <cellStyle name="Comma [0] 14 5 5" xfId="32901" xr:uid="{00000000-0005-0000-0000-000026080000}"/>
    <cellStyle name="Comma [0] 14 5 6" xfId="13946" xr:uid="{00000000-0005-0000-0000-000027080000}"/>
    <cellStyle name="Comma [0] 14 6" xfId="18080" xr:uid="{00000000-0005-0000-0000-000028080000}"/>
    <cellStyle name="Comma [0] 2" xfId="12" xr:uid="{00000000-0005-0000-0000-000029080000}"/>
    <cellStyle name="Comma [0] 2 2" xfId="13" xr:uid="{00000000-0005-0000-0000-00002A080000}"/>
    <cellStyle name="Comma [0] 2 2 2" xfId="14" xr:uid="{00000000-0005-0000-0000-00002B080000}"/>
    <cellStyle name="Comma [0] 2 2 2 2" xfId="503" xr:uid="{00000000-0005-0000-0000-00002C080000}"/>
    <cellStyle name="Comma [0] 2 2 2 2 2" xfId="504" xr:uid="{00000000-0005-0000-0000-00002D080000}"/>
    <cellStyle name="Comma [0] 2 2 2 2 2 2" xfId="3972" xr:uid="{00000000-0005-0000-0000-00002E080000}"/>
    <cellStyle name="Comma [0] 2 2 2 2 2 2 2" xfId="10723" xr:uid="{00000000-0005-0000-0000-00002F080000}"/>
    <cellStyle name="Comma [0] 2 2 2 2 2 2 2 2" xfId="35264" xr:uid="{00000000-0005-0000-0000-000030080000}"/>
    <cellStyle name="Comma [0] 2 2 2 2 2 2 2 3" xfId="13948" xr:uid="{00000000-0005-0000-0000-000031080000}"/>
    <cellStyle name="Comma [0] 2 2 2 2 2 2 3" xfId="20982" xr:uid="{00000000-0005-0000-0000-000032080000}"/>
    <cellStyle name="Comma [0] 2 2 2 2 2 3" xfId="18085" xr:uid="{00000000-0005-0000-0000-000033080000}"/>
    <cellStyle name="Comma [0] 2 2 2 2 3" xfId="18084" xr:uid="{00000000-0005-0000-0000-000034080000}"/>
    <cellStyle name="Comma [0] 2 2 2 3" xfId="505" xr:uid="{00000000-0005-0000-0000-000035080000}"/>
    <cellStyle name="Comma [0] 2 2 2 3 2" xfId="506" xr:uid="{00000000-0005-0000-0000-000036080000}"/>
    <cellStyle name="Comma [0] 2 2 2 3 2 2" xfId="3973" xr:uid="{00000000-0005-0000-0000-000037080000}"/>
    <cellStyle name="Comma [0] 2 2 2 3 2 2 2" xfId="10724" xr:uid="{00000000-0005-0000-0000-000038080000}"/>
    <cellStyle name="Comma [0] 2 2 2 3 2 2 2 2" xfId="35265" xr:uid="{00000000-0005-0000-0000-000039080000}"/>
    <cellStyle name="Comma [0] 2 2 2 3 2 2 2 3" xfId="13949" xr:uid="{00000000-0005-0000-0000-00003A080000}"/>
    <cellStyle name="Comma [0] 2 2 2 3 2 2 3" xfId="20983" xr:uid="{00000000-0005-0000-0000-00003B080000}"/>
    <cellStyle name="Comma [0] 2 2 2 3 2 3" xfId="18087" xr:uid="{00000000-0005-0000-0000-00003C080000}"/>
    <cellStyle name="Comma [0] 2 2 2 3 3" xfId="507" xr:uid="{00000000-0005-0000-0000-00003D080000}"/>
    <cellStyle name="Comma [0] 2 2 2 3 3 2" xfId="3974" xr:uid="{00000000-0005-0000-0000-00003E080000}"/>
    <cellStyle name="Comma [0] 2 2 2 3 3 2 2" xfId="10725" xr:uid="{00000000-0005-0000-0000-00003F080000}"/>
    <cellStyle name="Comma [0] 2 2 2 3 3 2 2 2" xfId="35266" xr:uid="{00000000-0005-0000-0000-000040080000}"/>
    <cellStyle name="Comma [0] 2 2 2 3 3 2 2 3" xfId="13950" xr:uid="{00000000-0005-0000-0000-000041080000}"/>
    <cellStyle name="Comma [0] 2 2 2 3 3 2 3" xfId="20984" xr:uid="{00000000-0005-0000-0000-000042080000}"/>
    <cellStyle name="Comma [0] 2 2 2 3 3 3" xfId="18088" xr:uid="{00000000-0005-0000-0000-000043080000}"/>
    <cellStyle name="Comma [0] 2 2 2 3 4" xfId="18086" xr:uid="{00000000-0005-0000-0000-000044080000}"/>
    <cellStyle name="Comma [0] 2 2 2 4" xfId="508" xr:uid="{00000000-0005-0000-0000-000045080000}"/>
    <cellStyle name="Comma [0] 2 2 2 4 2" xfId="18089" xr:uid="{00000000-0005-0000-0000-000046080000}"/>
    <cellStyle name="Comma [0] 2 2 2 4 3" xfId="13952" xr:uid="{00000000-0005-0000-0000-000047080000}"/>
    <cellStyle name="Comma [0] 2 2 2 5" xfId="509" xr:uid="{00000000-0005-0000-0000-000048080000}"/>
    <cellStyle name="Comma [0] 2 2 2 5 2" xfId="3975" xr:uid="{00000000-0005-0000-0000-000049080000}"/>
    <cellStyle name="Comma [0] 2 2 2 5 2 2" xfId="10726" xr:uid="{00000000-0005-0000-0000-00004A080000}"/>
    <cellStyle name="Comma [0] 2 2 2 5 2 2 2" xfId="35267" xr:uid="{00000000-0005-0000-0000-00004B080000}"/>
    <cellStyle name="Comma [0] 2 2 2 5 2 2 3" xfId="13955" xr:uid="{00000000-0005-0000-0000-00004C080000}"/>
    <cellStyle name="Comma [0] 2 2 2 5 2 3" xfId="20985" xr:uid="{00000000-0005-0000-0000-00004D080000}"/>
    <cellStyle name="Comma [0] 2 2 2 5 3" xfId="18090" xr:uid="{00000000-0005-0000-0000-00004E080000}"/>
    <cellStyle name="Comma [0] 2 2 2 6" xfId="17613" xr:uid="{00000000-0005-0000-0000-00004F080000}"/>
    <cellStyle name="Comma [0] 2 2 3" xfId="510" xr:uid="{00000000-0005-0000-0000-000050080000}"/>
    <cellStyle name="Comma [0] 2 2 3 2" xfId="511" xr:uid="{00000000-0005-0000-0000-000051080000}"/>
    <cellStyle name="Comma [0] 2 2 3 2 2" xfId="3976" xr:uid="{00000000-0005-0000-0000-000052080000}"/>
    <cellStyle name="Comma [0] 2 2 3 2 2 2" xfId="10727" xr:uid="{00000000-0005-0000-0000-000053080000}"/>
    <cellStyle name="Comma [0] 2 2 3 2 2 2 2" xfId="35268" xr:uid="{00000000-0005-0000-0000-000054080000}"/>
    <cellStyle name="Comma [0] 2 2 3 2 2 2 3" xfId="13957" xr:uid="{00000000-0005-0000-0000-000055080000}"/>
    <cellStyle name="Comma [0] 2 2 3 2 2 3" xfId="20986" xr:uid="{00000000-0005-0000-0000-000056080000}"/>
    <cellStyle name="Comma [0] 2 2 3 2 3" xfId="18092" xr:uid="{00000000-0005-0000-0000-000057080000}"/>
    <cellStyle name="Comma [0] 2 2 3 3" xfId="512" xr:uid="{00000000-0005-0000-0000-000058080000}"/>
    <cellStyle name="Comma [0] 2 2 3 3 2" xfId="3977" xr:uid="{00000000-0005-0000-0000-000059080000}"/>
    <cellStyle name="Comma [0] 2 2 3 3 2 2" xfId="10728" xr:uid="{00000000-0005-0000-0000-00005A080000}"/>
    <cellStyle name="Comma [0] 2 2 3 3 2 2 2" xfId="35269" xr:uid="{00000000-0005-0000-0000-00005B080000}"/>
    <cellStyle name="Comma [0] 2 2 3 3 2 2 3" xfId="13959" xr:uid="{00000000-0005-0000-0000-00005C080000}"/>
    <cellStyle name="Comma [0] 2 2 3 3 2 3" xfId="20987" xr:uid="{00000000-0005-0000-0000-00005D080000}"/>
    <cellStyle name="Comma [0] 2 2 3 3 3" xfId="18093" xr:uid="{00000000-0005-0000-0000-00005E080000}"/>
    <cellStyle name="Comma [0] 2 2 3 4" xfId="18091" xr:uid="{00000000-0005-0000-0000-00005F080000}"/>
    <cellStyle name="Comma [0] 2 2 4" xfId="513" xr:uid="{00000000-0005-0000-0000-000060080000}"/>
    <cellStyle name="Comma [0] 2 2 4 2" xfId="514" xr:uid="{00000000-0005-0000-0000-000061080000}"/>
    <cellStyle name="Comma [0] 2 2 4 2 2" xfId="3978" xr:uid="{00000000-0005-0000-0000-000062080000}"/>
    <cellStyle name="Comma [0] 2 2 4 2 2 2" xfId="10729" xr:uid="{00000000-0005-0000-0000-000063080000}"/>
    <cellStyle name="Comma [0] 2 2 4 2 2 2 2" xfId="35270" xr:uid="{00000000-0005-0000-0000-000064080000}"/>
    <cellStyle name="Comma [0] 2 2 4 2 2 2 3" xfId="13960" xr:uid="{00000000-0005-0000-0000-000065080000}"/>
    <cellStyle name="Comma [0] 2 2 4 2 2 3" xfId="20988" xr:uid="{00000000-0005-0000-0000-000066080000}"/>
    <cellStyle name="Comma [0] 2 2 4 2 3" xfId="18095" xr:uid="{00000000-0005-0000-0000-000067080000}"/>
    <cellStyle name="Comma [0] 2 2 4 3" xfId="515" xr:uid="{00000000-0005-0000-0000-000068080000}"/>
    <cellStyle name="Comma [0] 2 2 4 3 2" xfId="3979" xr:uid="{00000000-0005-0000-0000-000069080000}"/>
    <cellStyle name="Comma [0] 2 2 4 3 2 2" xfId="10730" xr:uid="{00000000-0005-0000-0000-00006A080000}"/>
    <cellStyle name="Comma [0] 2 2 4 3 2 2 2" xfId="35271" xr:uid="{00000000-0005-0000-0000-00006B080000}"/>
    <cellStyle name="Comma [0] 2 2 4 3 2 2 3" xfId="13963" xr:uid="{00000000-0005-0000-0000-00006C080000}"/>
    <cellStyle name="Comma [0] 2 2 4 3 2 3" xfId="20989" xr:uid="{00000000-0005-0000-0000-00006D080000}"/>
    <cellStyle name="Comma [0] 2 2 4 3 3" xfId="18096" xr:uid="{00000000-0005-0000-0000-00006E080000}"/>
    <cellStyle name="Comma [0] 2 2 4 4" xfId="18094" xr:uid="{00000000-0005-0000-0000-00006F080000}"/>
    <cellStyle name="Comma [0] 2 2 5" xfId="516" xr:uid="{00000000-0005-0000-0000-000070080000}"/>
    <cellStyle name="Comma [0] 2 2 5 2" xfId="3980" xr:uid="{00000000-0005-0000-0000-000071080000}"/>
    <cellStyle name="Comma [0] 2 2 5 2 2" xfId="10731" xr:uid="{00000000-0005-0000-0000-000072080000}"/>
    <cellStyle name="Comma [0] 2 2 5 2 2 2" xfId="35272" xr:uid="{00000000-0005-0000-0000-000073080000}"/>
    <cellStyle name="Comma [0] 2 2 5 2 2 3" xfId="13967" xr:uid="{00000000-0005-0000-0000-000074080000}"/>
    <cellStyle name="Comma [0] 2 2 5 2 3" xfId="20990" xr:uid="{00000000-0005-0000-0000-000075080000}"/>
    <cellStyle name="Comma [0] 2 2 5 3" xfId="18097" xr:uid="{00000000-0005-0000-0000-000076080000}"/>
    <cellStyle name="Comma [0] 2 2 6" xfId="517" xr:uid="{00000000-0005-0000-0000-000077080000}"/>
    <cellStyle name="Comma [0] 2 2 6 2" xfId="3981" xr:uid="{00000000-0005-0000-0000-000078080000}"/>
    <cellStyle name="Comma [0] 2 2 6 2 2" xfId="10732" xr:uid="{00000000-0005-0000-0000-000079080000}"/>
    <cellStyle name="Comma [0] 2 2 6 2 2 2" xfId="35273" xr:uid="{00000000-0005-0000-0000-00007A080000}"/>
    <cellStyle name="Comma [0] 2 2 6 2 2 3" xfId="13973" xr:uid="{00000000-0005-0000-0000-00007B080000}"/>
    <cellStyle name="Comma [0] 2 2 6 2 3" xfId="20991" xr:uid="{00000000-0005-0000-0000-00007C080000}"/>
    <cellStyle name="Comma [0] 2 2 6 3" xfId="18098" xr:uid="{00000000-0005-0000-0000-00007D080000}"/>
    <cellStyle name="Comma [0] 2 2 7" xfId="17612" xr:uid="{00000000-0005-0000-0000-00007E080000}"/>
    <cellStyle name="Comma [0] 2 3" xfId="15" xr:uid="{00000000-0005-0000-0000-00007F080000}"/>
    <cellStyle name="Comma [0] 2 3 2" xfId="16" xr:uid="{00000000-0005-0000-0000-000080080000}"/>
    <cellStyle name="Comma [0] 2 3 2 2" xfId="518" xr:uid="{00000000-0005-0000-0000-000081080000}"/>
    <cellStyle name="Comma [0] 2 3 2 2 2" xfId="519" xr:uid="{00000000-0005-0000-0000-000082080000}"/>
    <cellStyle name="Comma [0] 2 3 2 2 2 2" xfId="3982" xr:uid="{00000000-0005-0000-0000-000083080000}"/>
    <cellStyle name="Comma [0] 2 3 2 2 2 2 2" xfId="10733" xr:uid="{00000000-0005-0000-0000-000084080000}"/>
    <cellStyle name="Comma [0] 2 3 2 2 2 2 2 2" xfId="35274" xr:uid="{00000000-0005-0000-0000-000085080000}"/>
    <cellStyle name="Comma [0] 2 3 2 2 2 2 2 3" xfId="13975" xr:uid="{00000000-0005-0000-0000-000086080000}"/>
    <cellStyle name="Comma [0] 2 3 2 2 2 2 3" xfId="20992" xr:uid="{00000000-0005-0000-0000-000087080000}"/>
    <cellStyle name="Comma [0] 2 3 2 2 2 3" xfId="18100" xr:uid="{00000000-0005-0000-0000-000088080000}"/>
    <cellStyle name="Comma [0] 2 3 2 2 3" xfId="18099" xr:uid="{00000000-0005-0000-0000-000089080000}"/>
    <cellStyle name="Comma [0] 2 3 2 3" xfId="520" xr:uid="{00000000-0005-0000-0000-00008A080000}"/>
    <cellStyle name="Comma [0] 2 3 2 3 2" xfId="3983" xr:uid="{00000000-0005-0000-0000-00008B080000}"/>
    <cellStyle name="Comma [0] 2 3 2 3 2 2" xfId="10734" xr:uid="{00000000-0005-0000-0000-00008C080000}"/>
    <cellStyle name="Comma [0] 2 3 2 3 2 2 2" xfId="35275" xr:uid="{00000000-0005-0000-0000-00008D080000}"/>
    <cellStyle name="Comma [0] 2 3 2 3 2 2 3" xfId="13259" xr:uid="{00000000-0005-0000-0000-00008E080000}"/>
    <cellStyle name="Comma [0] 2 3 2 3 2 3" xfId="20993" xr:uid="{00000000-0005-0000-0000-00008F080000}"/>
    <cellStyle name="Comma [0] 2 3 2 3 3" xfId="18101" xr:uid="{00000000-0005-0000-0000-000090080000}"/>
    <cellStyle name="Comma [0] 2 3 2 4" xfId="17615" xr:uid="{00000000-0005-0000-0000-000091080000}"/>
    <cellStyle name="Comma [0] 2 3 3" xfId="521" xr:uid="{00000000-0005-0000-0000-000092080000}"/>
    <cellStyle name="Comma [0] 2 3 3 2" xfId="522" xr:uid="{00000000-0005-0000-0000-000093080000}"/>
    <cellStyle name="Comma [0] 2 3 3 2 2" xfId="3984" xr:uid="{00000000-0005-0000-0000-000094080000}"/>
    <cellStyle name="Comma [0] 2 3 3 2 2 2" xfId="10735" xr:uid="{00000000-0005-0000-0000-000095080000}"/>
    <cellStyle name="Comma [0] 2 3 3 2 2 2 2" xfId="35276" xr:uid="{00000000-0005-0000-0000-000096080000}"/>
    <cellStyle name="Comma [0] 2 3 3 2 2 2 3" xfId="13984" xr:uid="{00000000-0005-0000-0000-000097080000}"/>
    <cellStyle name="Comma [0] 2 3 3 2 2 3" xfId="20994" xr:uid="{00000000-0005-0000-0000-000098080000}"/>
    <cellStyle name="Comma [0] 2 3 3 2 3" xfId="18103" xr:uid="{00000000-0005-0000-0000-000099080000}"/>
    <cellStyle name="Comma [0] 2 3 3 3" xfId="18102" xr:uid="{00000000-0005-0000-0000-00009A080000}"/>
    <cellStyle name="Comma [0] 2 3 4" xfId="523" xr:uid="{00000000-0005-0000-0000-00009B080000}"/>
    <cellStyle name="Comma [0] 2 3 4 2" xfId="3985" xr:uid="{00000000-0005-0000-0000-00009C080000}"/>
    <cellStyle name="Comma [0] 2 3 4 2 2" xfId="10736" xr:uid="{00000000-0005-0000-0000-00009D080000}"/>
    <cellStyle name="Comma [0] 2 3 4 2 2 2" xfId="35277" xr:uid="{00000000-0005-0000-0000-00009E080000}"/>
    <cellStyle name="Comma [0] 2 3 4 2 2 3" xfId="13987" xr:uid="{00000000-0005-0000-0000-00009F080000}"/>
    <cellStyle name="Comma [0] 2 3 4 2 3" xfId="20995" xr:uid="{00000000-0005-0000-0000-0000A0080000}"/>
    <cellStyle name="Comma [0] 2 3 4 3" xfId="18104" xr:uid="{00000000-0005-0000-0000-0000A1080000}"/>
    <cellStyle name="Comma [0] 2 3 5" xfId="17614" xr:uid="{00000000-0005-0000-0000-0000A2080000}"/>
    <cellStyle name="Comma [0] 2 4" xfId="524" xr:uid="{00000000-0005-0000-0000-0000A3080000}"/>
    <cellStyle name="Comma [0] 2 4 2" xfId="525" xr:uid="{00000000-0005-0000-0000-0000A4080000}"/>
    <cellStyle name="Comma [0] 2 4 2 2" xfId="3986" xr:uid="{00000000-0005-0000-0000-0000A5080000}"/>
    <cellStyle name="Comma [0] 2 4 2 2 2" xfId="10737" xr:uid="{00000000-0005-0000-0000-0000A6080000}"/>
    <cellStyle name="Comma [0] 2 4 2 2 2 2" xfId="35278" xr:uid="{00000000-0005-0000-0000-0000A7080000}"/>
    <cellStyle name="Comma [0] 2 4 2 2 2 3" xfId="13490" xr:uid="{00000000-0005-0000-0000-0000A8080000}"/>
    <cellStyle name="Comma [0] 2 4 2 2 3" xfId="20996" xr:uid="{00000000-0005-0000-0000-0000A9080000}"/>
    <cellStyle name="Comma [0] 2 4 2 3" xfId="18106" xr:uid="{00000000-0005-0000-0000-0000AA080000}"/>
    <cellStyle name="Comma [0] 2 4 3" xfId="526" xr:uid="{00000000-0005-0000-0000-0000AB080000}"/>
    <cellStyle name="Comma [0] 2 4 3 2" xfId="3987" xr:uid="{00000000-0005-0000-0000-0000AC080000}"/>
    <cellStyle name="Comma [0] 2 4 3 2 2" xfId="10738" xr:uid="{00000000-0005-0000-0000-0000AD080000}"/>
    <cellStyle name="Comma [0] 2 4 3 2 2 2" xfId="35279" xr:uid="{00000000-0005-0000-0000-0000AE080000}"/>
    <cellStyle name="Comma [0] 2 4 3 2 2 3" xfId="13994" xr:uid="{00000000-0005-0000-0000-0000AF080000}"/>
    <cellStyle name="Comma [0] 2 4 3 2 3" xfId="20997" xr:uid="{00000000-0005-0000-0000-0000B0080000}"/>
    <cellStyle name="Comma [0] 2 4 3 3" xfId="18107" xr:uid="{00000000-0005-0000-0000-0000B1080000}"/>
    <cellStyle name="Comma [0] 2 4 4" xfId="18105" xr:uid="{00000000-0005-0000-0000-0000B2080000}"/>
    <cellStyle name="Comma [0] 2 5" xfId="527" xr:uid="{00000000-0005-0000-0000-0000B3080000}"/>
    <cellStyle name="Comma [0] 2 5 2" xfId="3988" xr:uid="{00000000-0005-0000-0000-0000B4080000}"/>
    <cellStyle name="Comma [0] 2 5 2 2" xfId="10739" xr:uid="{00000000-0005-0000-0000-0000B5080000}"/>
    <cellStyle name="Comma [0] 2 5 2 2 2" xfId="35280" xr:uid="{00000000-0005-0000-0000-0000B6080000}"/>
    <cellStyle name="Comma [0] 2 5 2 2 3" xfId="13708" xr:uid="{00000000-0005-0000-0000-0000B7080000}"/>
    <cellStyle name="Comma [0] 2 5 2 3" xfId="20998" xr:uid="{00000000-0005-0000-0000-0000B8080000}"/>
    <cellStyle name="Comma [0] 2 5 3" xfId="18108" xr:uid="{00000000-0005-0000-0000-0000B9080000}"/>
    <cellStyle name="Comma [0] 2 6" xfId="528" xr:uid="{00000000-0005-0000-0000-0000BA080000}"/>
    <cellStyle name="Comma [0] 2 6 2" xfId="3989" xr:uid="{00000000-0005-0000-0000-0000BB080000}"/>
    <cellStyle name="Comma [0] 2 6 2 2" xfId="10740" xr:uid="{00000000-0005-0000-0000-0000BC080000}"/>
    <cellStyle name="Comma [0] 2 6 2 2 2" xfId="35281" xr:uid="{00000000-0005-0000-0000-0000BD080000}"/>
    <cellStyle name="Comma [0] 2 6 2 2 3" xfId="13995" xr:uid="{00000000-0005-0000-0000-0000BE080000}"/>
    <cellStyle name="Comma [0] 2 6 2 3" xfId="20999" xr:uid="{00000000-0005-0000-0000-0000BF080000}"/>
    <cellStyle name="Comma [0] 2 6 3" xfId="18109" xr:uid="{00000000-0005-0000-0000-0000C0080000}"/>
    <cellStyle name="Comma [0] 2 7" xfId="17611" xr:uid="{00000000-0005-0000-0000-0000C1080000}"/>
    <cellStyle name="Comma [0] 2_BoQ Nguntoronadi rev + TKDN 1" xfId="17" xr:uid="{00000000-0005-0000-0000-0000C2080000}"/>
    <cellStyle name="Comma [0] 3" xfId="18" xr:uid="{00000000-0005-0000-0000-0000C3080000}"/>
    <cellStyle name="Comma [0] 3 2" xfId="19" xr:uid="{00000000-0005-0000-0000-0000C4080000}"/>
    <cellStyle name="Comma [0] 3 2 2" xfId="20" xr:uid="{00000000-0005-0000-0000-0000C5080000}"/>
    <cellStyle name="Comma [0] 3 2 2 2" xfId="21" xr:uid="{00000000-0005-0000-0000-0000C6080000}"/>
    <cellStyle name="Comma [0] 3 2 2 2 2" xfId="22" xr:uid="{00000000-0005-0000-0000-0000C7080000}"/>
    <cellStyle name="Comma [0] 3 2 2 2 2 2" xfId="529" xr:uid="{00000000-0005-0000-0000-0000C8080000}"/>
    <cellStyle name="Comma [0] 3 2 2 2 2 2 2" xfId="530" xr:uid="{00000000-0005-0000-0000-0000C9080000}"/>
    <cellStyle name="Comma [0] 3 2 2 2 2 2 2 2" xfId="3990" xr:uid="{00000000-0005-0000-0000-0000CA080000}"/>
    <cellStyle name="Comma [0] 3 2 2 2 2 2 2 2 2" xfId="10741" xr:uid="{00000000-0005-0000-0000-0000CB080000}"/>
    <cellStyle name="Comma [0] 3 2 2 2 2 2 2 2 2 2" xfId="35282" xr:uid="{00000000-0005-0000-0000-0000CC080000}"/>
    <cellStyle name="Comma [0] 3 2 2 2 2 2 2 2 2 3" xfId="14004" xr:uid="{00000000-0005-0000-0000-0000CD080000}"/>
    <cellStyle name="Comma [0] 3 2 2 2 2 2 2 2 3" xfId="21000" xr:uid="{00000000-0005-0000-0000-0000CE080000}"/>
    <cellStyle name="Comma [0] 3 2 2 2 2 2 2 3" xfId="18111" xr:uid="{00000000-0005-0000-0000-0000CF080000}"/>
    <cellStyle name="Comma [0] 3 2 2 2 2 2 3" xfId="531" xr:uid="{00000000-0005-0000-0000-0000D0080000}"/>
    <cellStyle name="Comma [0] 3 2 2 2 2 2 3 2" xfId="3991" xr:uid="{00000000-0005-0000-0000-0000D1080000}"/>
    <cellStyle name="Comma [0] 3 2 2 2 2 2 3 2 2" xfId="10742" xr:uid="{00000000-0005-0000-0000-0000D2080000}"/>
    <cellStyle name="Comma [0] 3 2 2 2 2 2 3 2 2 2" xfId="35283" xr:uid="{00000000-0005-0000-0000-0000D3080000}"/>
    <cellStyle name="Comma [0] 3 2 2 2 2 2 3 2 2 3" xfId="13902" xr:uid="{00000000-0005-0000-0000-0000D4080000}"/>
    <cellStyle name="Comma [0] 3 2 2 2 2 2 3 2 3" xfId="21001" xr:uid="{00000000-0005-0000-0000-0000D5080000}"/>
    <cellStyle name="Comma [0] 3 2 2 2 2 2 3 3" xfId="18112" xr:uid="{00000000-0005-0000-0000-0000D6080000}"/>
    <cellStyle name="Comma [0] 3 2 2 2 2 2 4" xfId="18110" xr:uid="{00000000-0005-0000-0000-0000D7080000}"/>
    <cellStyle name="Comma [0] 3 2 2 2 2 3" xfId="532" xr:uid="{00000000-0005-0000-0000-0000D8080000}"/>
    <cellStyle name="Comma [0] 3 2 2 2 2 3 2" xfId="3992" xr:uid="{00000000-0005-0000-0000-0000D9080000}"/>
    <cellStyle name="Comma [0] 3 2 2 2 2 3 2 2" xfId="10743" xr:uid="{00000000-0005-0000-0000-0000DA080000}"/>
    <cellStyle name="Comma [0] 3 2 2 2 2 3 2 2 2" xfId="35284" xr:uid="{00000000-0005-0000-0000-0000DB080000}"/>
    <cellStyle name="Comma [0] 3 2 2 2 2 3 2 2 3" xfId="14008" xr:uid="{00000000-0005-0000-0000-0000DC080000}"/>
    <cellStyle name="Comma [0] 3 2 2 2 2 3 2 3" xfId="21002" xr:uid="{00000000-0005-0000-0000-0000DD080000}"/>
    <cellStyle name="Comma [0] 3 2 2 2 2 3 3" xfId="18113" xr:uid="{00000000-0005-0000-0000-0000DE080000}"/>
    <cellStyle name="Comma [0] 3 2 2 2 2 4" xfId="533" xr:uid="{00000000-0005-0000-0000-0000DF080000}"/>
    <cellStyle name="Comma [0] 3 2 2 2 2 4 2" xfId="3993" xr:uid="{00000000-0005-0000-0000-0000E0080000}"/>
    <cellStyle name="Comma [0] 3 2 2 2 2 4 2 2" xfId="10744" xr:uid="{00000000-0005-0000-0000-0000E1080000}"/>
    <cellStyle name="Comma [0] 3 2 2 2 2 4 2 2 2" xfId="35285" xr:uid="{00000000-0005-0000-0000-0000E2080000}"/>
    <cellStyle name="Comma [0] 3 2 2 2 2 4 2 2 3" xfId="14010" xr:uid="{00000000-0005-0000-0000-0000E3080000}"/>
    <cellStyle name="Comma [0] 3 2 2 2 2 4 2 3" xfId="21003" xr:uid="{00000000-0005-0000-0000-0000E4080000}"/>
    <cellStyle name="Comma [0] 3 2 2 2 2 4 3" xfId="18114" xr:uid="{00000000-0005-0000-0000-0000E5080000}"/>
    <cellStyle name="Comma [0] 3 2 2 2 2 5" xfId="17620" xr:uid="{00000000-0005-0000-0000-0000E6080000}"/>
    <cellStyle name="Comma [0] 3 2 2 2 3" xfId="534" xr:uid="{00000000-0005-0000-0000-0000E7080000}"/>
    <cellStyle name="Comma [0] 3 2 2 2 3 2" xfId="535" xr:uid="{00000000-0005-0000-0000-0000E8080000}"/>
    <cellStyle name="Comma [0] 3 2 2 2 3 2 2" xfId="3994" xr:uid="{00000000-0005-0000-0000-0000E9080000}"/>
    <cellStyle name="Comma [0] 3 2 2 2 3 2 2 2" xfId="10745" xr:uid="{00000000-0005-0000-0000-0000EA080000}"/>
    <cellStyle name="Comma [0] 3 2 2 2 3 2 2 2 2" xfId="35286" xr:uid="{00000000-0005-0000-0000-0000EB080000}"/>
    <cellStyle name="Comma [0] 3 2 2 2 3 2 2 2 3" xfId="14011" xr:uid="{00000000-0005-0000-0000-0000EC080000}"/>
    <cellStyle name="Comma [0] 3 2 2 2 3 2 2 3" xfId="21004" xr:uid="{00000000-0005-0000-0000-0000ED080000}"/>
    <cellStyle name="Comma [0] 3 2 2 2 3 2 3" xfId="18116" xr:uid="{00000000-0005-0000-0000-0000EE080000}"/>
    <cellStyle name="Comma [0] 3 2 2 2 3 3" xfId="536" xr:uid="{00000000-0005-0000-0000-0000EF080000}"/>
    <cellStyle name="Comma [0] 3 2 2 2 3 3 2" xfId="3995" xr:uid="{00000000-0005-0000-0000-0000F0080000}"/>
    <cellStyle name="Comma [0] 3 2 2 2 3 3 2 2" xfId="10746" xr:uid="{00000000-0005-0000-0000-0000F1080000}"/>
    <cellStyle name="Comma [0] 3 2 2 2 3 3 2 2 2" xfId="35287" xr:uid="{00000000-0005-0000-0000-0000F2080000}"/>
    <cellStyle name="Comma [0] 3 2 2 2 3 3 2 2 3" xfId="14014" xr:uid="{00000000-0005-0000-0000-0000F3080000}"/>
    <cellStyle name="Comma [0] 3 2 2 2 3 3 2 3" xfId="21005" xr:uid="{00000000-0005-0000-0000-0000F4080000}"/>
    <cellStyle name="Comma [0] 3 2 2 2 3 3 3" xfId="18117" xr:uid="{00000000-0005-0000-0000-0000F5080000}"/>
    <cellStyle name="Comma [0] 3 2 2 2 3 4" xfId="18115" xr:uid="{00000000-0005-0000-0000-0000F6080000}"/>
    <cellStyle name="Comma [0] 3 2 2 2 4" xfId="537" xr:uid="{00000000-0005-0000-0000-0000F7080000}"/>
    <cellStyle name="Comma [0] 3 2 2 2 4 2" xfId="3996" xr:uid="{00000000-0005-0000-0000-0000F8080000}"/>
    <cellStyle name="Comma [0] 3 2 2 2 4 2 2" xfId="10747" xr:uid="{00000000-0005-0000-0000-0000F9080000}"/>
    <cellStyle name="Comma [0] 3 2 2 2 4 2 2 2" xfId="35288" xr:uid="{00000000-0005-0000-0000-0000FA080000}"/>
    <cellStyle name="Comma [0] 3 2 2 2 4 2 2 3" xfId="13862" xr:uid="{00000000-0005-0000-0000-0000FB080000}"/>
    <cellStyle name="Comma [0] 3 2 2 2 4 2 3" xfId="21006" xr:uid="{00000000-0005-0000-0000-0000FC080000}"/>
    <cellStyle name="Comma [0] 3 2 2 2 4 3" xfId="18118" xr:uid="{00000000-0005-0000-0000-0000FD080000}"/>
    <cellStyle name="Comma [0] 3 2 2 2 5" xfId="538" xr:uid="{00000000-0005-0000-0000-0000FE080000}"/>
    <cellStyle name="Comma [0] 3 2 2 2 5 2" xfId="3997" xr:uid="{00000000-0005-0000-0000-0000FF080000}"/>
    <cellStyle name="Comma [0] 3 2 2 2 5 2 2" xfId="10748" xr:uid="{00000000-0005-0000-0000-000000090000}"/>
    <cellStyle name="Comma [0] 3 2 2 2 5 2 2 2" xfId="35289" xr:uid="{00000000-0005-0000-0000-000001090000}"/>
    <cellStyle name="Comma [0] 3 2 2 2 5 2 2 3" xfId="14015" xr:uid="{00000000-0005-0000-0000-000002090000}"/>
    <cellStyle name="Comma [0] 3 2 2 2 5 2 3" xfId="21007" xr:uid="{00000000-0005-0000-0000-000003090000}"/>
    <cellStyle name="Comma [0] 3 2 2 2 5 3" xfId="18119" xr:uid="{00000000-0005-0000-0000-000004090000}"/>
    <cellStyle name="Comma [0] 3 2 2 2 6" xfId="17619" xr:uid="{00000000-0005-0000-0000-000005090000}"/>
    <cellStyle name="Comma [0] 3 2 2 3" xfId="23" xr:uid="{00000000-0005-0000-0000-000006090000}"/>
    <cellStyle name="Comma [0] 3 2 2 3 2" xfId="539" xr:uid="{00000000-0005-0000-0000-000007090000}"/>
    <cellStyle name="Comma [0] 3 2 2 3 2 2" xfId="540" xr:uid="{00000000-0005-0000-0000-000008090000}"/>
    <cellStyle name="Comma [0] 3 2 2 3 2 2 2" xfId="3998" xr:uid="{00000000-0005-0000-0000-000009090000}"/>
    <cellStyle name="Comma [0] 3 2 2 3 2 2 2 2" xfId="10749" xr:uid="{00000000-0005-0000-0000-00000A090000}"/>
    <cellStyle name="Comma [0] 3 2 2 3 2 2 2 2 2" xfId="35290" xr:uid="{00000000-0005-0000-0000-00000B090000}"/>
    <cellStyle name="Comma [0] 3 2 2 3 2 2 2 2 3" xfId="13507" xr:uid="{00000000-0005-0000-0000-00000C090000}"/>
    <cellStyle name="Comma [0] 3 2 2 3 2 2 2 3" xfId="21008" xr:uid="{00000000-0005-0000-0000-00000D090000}"/>
    <cellStyle name="Comma [0] 3 2 2 3 2 2 3" xfId="18121" xr:uid="{00000000-0005-0000-0000-00000E090000}"/>
    <cellStyle name="Comma [0] 3 2 2 3 2 3" xfId="541" xr:uid="{00000000-0005-0000-0000-00000F090000}"/>
    <cellStyle name="Comma [0] 3 2 2 3 2 3 2" xfId="3999" xr:uid="{00000000-0005-0000-0000-000010090000}"/>
    <cellStyle name="Comma [0] 3 2 2 3 2 3 2 2" xfId="10750" xr:uid="{00000000-0005-0000-0000-000011090000}"/>
    <cellStyle name="Comma [0] 3 2 2 3 2 3 2 2 2" xfId="35291" xr:uid="{00000000-0005-0000-0000-000012090000}"/>
    <cellStyle name="Comma [0] 3 2 2 3 2 3 2 2 3" xfId="14021" xr:uid="{00000000-0005-0000-0000-000013090000}"/>
    <cellStyle name="Comma [0] 3 2 2 3 2 3 2 3" xfId="21009" xr:uid="{00000000-0005-0000-0000-000014090000}"/>
    <cellStyle name="Comma [0] 3 2 2 3 2 3 3" xfId="18122" xr:uid="{00000000-0005-0000-0000-000015090000}"/>
    <cellStyle name="Comma [0] 3 2 2 3 2 4" xfId="18120" xr:uid="{00000000-0005-0000-0000-000016090000}"/>
    <cellStyle name="Comma [0] 3 2 2 3 3" xfId="542" xr:uid="{00000000-0005-0000-0000-000017090000}"/>
    <cellStyle name="Comma [0] 3 2 2 3 3 2" xfId="4000" xr:uid="{00000000-0005-0000-0000-000018090000}"/>
    <cellStyle name="Comma [0] 3 2 2 3 3 2 2" xfId="10751" xr:uid="{00000000-0005-0000-0000-000019090000}"/>
    <cellStyle name="Comma [0] 3 2 2 3 3 2 2 2" xfId="35292" xr:uid="{00000000-0005-0000-0000-00001A090000}"/>
    <cellStyle name="Comma [0] 3 2 2 3 3 2 2 3" xfId="14022" xr:uid="{00000000-0005-0000-0000-00001B090000}"/>
    <cellStyle name="Comma [0] 3 2 2 3 3 2 3" xfId="21010" xr:uid="{00000000-0005-0000-0000-00001C090000}"/>
    <cellStyle name="Comma [0] 3 2 2 3 3 3" xfId="18123" xr:uid="{00000000-0005-0000-0000-00001D090000}"/>
    <cellStyle name="Comma [0] 3 2 2 3 4" xfId="543" xr:uid="{00000000-0005-0000-0000-00001E090000}"/>
    <cellStyle name="Comma [0] 3 2 2 3 4 2" xfId="4001" xr:uid="{00000000-0005-0000-0000-00001F090000}"/>
    <cellStyle name="Comma [0] 3 2 2 3 4 2 2" xfId="10752" xr:uid="{00000000-0005-0000-0000-000020090000}"/>
    <cellStyle name="Comma [0] 3 2 2 3 4 2 2 2" xfId="35293" xr:uid="{00000000-0005-0000-0000-000021090000}"/>
    <cellStyle name="Comma [0] 3 2 2 3 4 2 2 3" xfId="14023" xr:uid="{00000000-0005-0000-0000-000022090000}"/>
    <cellStyle name="Comma [0] 3 2 2 3 4 2 3" xfId="21011" xr:uid="{00000000-0005-0000-0000-000023090000}"/>
    <cellStyle name="Comma [0] 3 2 2 3 4 3" xfId="18124" xr:uid="{00000000-0005-0000-0000-000024090000}"/>
    <cellStyle name="Comma [0] 3 2 2 3 5" xfId="17621" xr:uid="{00000000-0005-0000-0000-000025090000}"/>
    <cellStyle name="Comma [0] 3 2 2 4" xfId="544" xr:uid="{00000000-0005-0000-0000-000026090000}"/>
    <cellStyle name="Comma [0] 3 2 2 4 2" xfId="545" xr:uid="{00000000-0005-0000-0000-000027090000}"/>
    <cellStyle name="Comma [0] 3 2 2 4 2 2" xfId="4002" xr:uid="{00000000-0005-0000-0000-000028090000}"/>
    <cellStyle name="Comma [0] 3 2 2 4 2 2 2" xfId="10753" xr:uid="{00000000-0005-0000-0000-000029090000}"/>
    <cellStyle name="Comma [0] 3 2 2 4 2 2 2 2" xfId="35294" xr:uid="{00000000-0005-0000-0000-00002A090000}"/>
    <cellStyle name="Comma [0] 3 2 2 4 2 2 2 3" xfId="14027" xr:uid="{00000000-0005-0000-0000-00002B090000}"/>
    <cellStyle name="Comma [0] 3 2 2 4 2 2 3" xfId="21012" xr:uid="{00000000-0005-0000-0000-00002C090000}"/>
    <cellStyle name="Comma [0] 3 2 2 4 2 3" xfId="18126" xr:uid="{00000000-0005-0000-0000-00002D090000}"/>
    <cellStyle name="Comma [0] 3 2 2 4 2 4" xfId="14026" xr:uid="{00000000-0005-0000-0000-00002E090000}"/>
    <cellStyle name="Comma [0] 3 2 2 4 3" xfId="546" xr:uid="{00000000-0005-0000-0000-00002F090000}"/>
    <cellStyle name="Comma [0] 3 2 2 4 3 2" xfId="4003" xr:uid="{00000000-0005-0000-0000-000030090000}"/>
    <cellStyle name="Comma [0] 3 2 2 4 3 2 2" xfId="10754" xr:uid="{00000000-0005-0000-0000-000031090000}"/>
    <cellStyle name="Comma [0] 3 2 2 4 3 2 2 2" xfId="35295" xr:uid="{00000000-0005-0000-0000-000032090000}"/>
    <cellStyle name="Comma [0] 3 2 2 4 3 2 2 3" xfId="14031" xr:uid="{00000000-0005-0000-0000-000033090000}"/>
    <cellStyle name="Comma [0] 3 2 2 4 3 2 3" xfId="21013" xr:uid="{00000000-0005-0000-0000-000034090000}"/>
    <cellStyle name="Comma [0] 3 2 2 4 3 3" xfId="18127" xr:uid="{00000000-0005-0000-0000-000035090000}"/>
    <cellStyle name="Comma [0] 3 2 2 4 3 4" xfId="14028" xr:uid="{00000000-0005-0000-0000-000036090000}"/>
    <cellStyle name="Comma [0] 3 2 2 4 4" xfId="18125" xr:uid="{00000000-0005-0000-0000-000037090000}"/>
    <cellStyle name="Comma [0] 3 2 2 4 5" xfId="14024" xr:uid="{00000000-0005-0000-0000-000038090000}"/>
    <cellStyle name="Comma [0] 3 2 2 5" xfId="547" xr:uid="{00000000-0005-0000-0000-000039090000}"/>
    <cellStyle name="Comma [0] 3 2 2 5 2" xfId="548" xr:uid="{00000000-0005-0000-0000-00003A090000}"/>
    <cellStyle name="Comma [0] 3 2 2 5 2 2" xfId="4004" xr:uid="{00000000-0005-0000-0000-00003B090000}"/>
    <cellStyle name="Comma [0] 3 2 2 5 2 2 2" xfId="10755" xr:uid="{00000000-0005-0000-0000-00003C090000}"/>
    <cellStyle name="Comma [0] 3 2 2 5 2 2 2 2" xfId="35296" xr:uid="{00000000-0005-0000-0000-00003D090000}"/>
    <cellStyle name="Comma [0] 3 2 2 5 2 2 2 3" xfId="14032" xr:uid="{00000000-0005-0000-0000-00003E090000}"/>
    <cellStyle name="Comma [0] 3 2 2 5 2 2 3" xfId="21014" xr:uid="{00000000-0005-0000-0000-00003F090000}"/>
    <cellStyle name="Comma [0] 3 2 2 5 2 3" xfId="18129" xr:uid="{00000000-0005-0000-0000-000040090000}"/>
    <cellStyle name="Comma [0] 3 2 2 5 3" xfId="549" xr:uid="{00000000-0005-0000-0000-000041090000}"/>
    <cellStyle name="Comma [0] 3 2 2 5 3 2" xfId="4005" xr:uid="{00000000-0005-0000-0000-000042090000}"/>
    <cellStyle name="Comma [0] 3 2 2 5 3 2 2" xfId="10756" xr:uid="{00000000-0005-0000-0000-000043090000}"/>
    <cellStyle name="Comma [0] 3 2 2 5 3 2 2 2" xfId="35297" xr:uid="{00000000-0005-0000-0000-000044090000}"/>
    <cellStyle name="Comma [0] 3 2 2 5 3 2 2 3" xfId="14033" xr:uid="{00000000-0005-0000-0000-000045090000}"/>
    <cellStyle name="Comma [0] 3 2 2 5 3 2 3" xfId="21015" xr:uid="{00000000-0005-0000-0000-000046090000}"/>
    <cellStyle name="Comma [0] 3 2 2 5 3 3" xfId="18130" xr:uid="{00000000-0005-0000-0000-000047090000}"/>
    <cellStyle name="Comma [0] 3 2 2 5 4" xfId="18128" xr:uid="{00000000-0005-0000-0000-000048090000}"/>
    <cellStyle name="Comma [0] 3 2 2 6" xfId="550" xr:uid="{00000000-0005-0000-0000-000049090000}"/>
    <cellStyle name="Comma [0] 3 2 2 6 2" xfId="4006" xr:uid="{00000000-0005-0000-0000-00004A090000}"/>
    <cellStyle name="Comma [0] 3 2 2 6 2 2" xfId="10757" xr:uid="{00000000-0005-0000-0000-00004B090000}"/>
    <cellStyle name="Comma [0] 3 2 2 6 2 2 2" xfId="35298" xr:uid="{00000000-0005-0000-0000-00004C090000}"/>
    <cellStyle name="Comma [0] 3 2 2 6 2 2 3" xfId="14034" xr:uid="{00000000-0005-0000-0000-00004D090000}"/>
    <cellStyle name="Comma [0] 3 2 2 6 2 3" xfId="21016" xr:uid="{00000000-0005-0000-0000-00004E090000}"/>
    <cellStyle name="Comma [0] 3 2 2 6 3" xfId="18131" xr:uid="{00000000-0005-0000-0000-00004F090000}"/>
    <cellStyle name="Comma [0] 3 2 2 7" xfId="551" xr:uid="{00000000-0005-0000-0000-000050090000}"/>
    <cellStyle name="Comma [0] 3 2 2 7 2" xfId="4007" xr:uid="{00000000-0005-0000-0000-000051090000}"/>
    <cellStyle name="Comma [0] 3 2 2 7 2 2" xfId="10758" xr:uid="{00000000-0005-0000-0000-000052090000}"/>
    <cellStyle name="Comma [0] 3 2 2 7 2 2 2" xfId="35299" xr:uid="{00000000-0005-0000-0000-000053090000}"/>
    <cellStyle name="Comma [0] 3 2 2 7 2 2 3" xfId="14035" xr:uid="{00000000-0005-0000-0000-000054090000}"/>
    <cellStyle name="Comma [0] 3 2 2 7 2 3" xfId="21017" xr:uid="{00000000-0005-0000-0000-000055090000}"/>
    <cellStyle name="Comma [0] 3 2 2 7 3" xfId="18132" xr:uid="{00000000-0005-0000-0000-000056090000}"/>
    <cellStyle name="Comma [0] 3 2 2 8" xfId="17618" xr:uid="{00000000-0005-0000-0000-000057090000}"/>
    <cellStyle name="Comma [0] 3 2 3" xfId="24" xr:uid="{00000000-0005-0000-0000-000058090000}"/>
    <cellStyle name="Comma [0] 3 2 3 2" xfId="25" xr:uid="{00000000-0005-0000-0000-000059090000}"/>
    <cellStyle name="Comma [0] 3 2 3 2 2" xfId="552" xr:uid="{00000000-0005-0000-0000-00005A090000}"/>
    <cellStyle name="Comma [0] 3 2 3 2 2 2" xfId="553" xr:uid="{00000000-0005-0000-0000-00005B090000}"/>
    <cellStyle name="Comma [0] 3 2 3 2 2 2 2" xfId="4008" xr:uid="{00000000-0005-0000-0000-00005C090000}"/>
    <cellStyle name="Comma [0] 3 2 3 2 2 2 2 2" xfId="10759" xr:uid="{00000000-0005-0000-0000-00005D090000}"/>
    <cellStyle name="Comma [0] 3 2 3 2 2 2 2 2 2" xfId="35300" xr:uid="{00000000-0005-0000-0000-00005E090000}"/>
    <cellStyle name="Comma [0] 3 2 3 2 2 2 2 2 3" xfId="13968" xr:uid="{00000000-0005-0000-0000-00005F090000}"/>
    <cellStyle name="Comma [0] 3 2 3 2 2 2 2 3" xfId="21018" xr:uid="{00000000-0005-0000-0000-000060090000}"/>
    <cellStyle name="Comma [0] 3 2 3 2 2 2 3" xfId="18134" xr:uid="{00000000-0005-0000-0000-000061090000}"/>
    <cellStyle name="Comma [0] 3 2 3 2 2 3" xfId="554" xr:uid="{00000000-0005-0000-0000-000062090000}"/>
    <cellStyle name="Comma [0] 3 2 3 2 2 3 2" xfId="4009" xr:uid="{00000000-0005-0000-0000-000063090000}"/>
    <cellStyle name="Comma [0] 3 2 3 2 2 3 2 2" xfId="10760" xr:uid="{00000000-0005-0000-0000-000064090000}"/>
    <cellStyle name="Comma [0] 3 2 3 2 2 3 2 2 2" xfId="35301" xr:uid="{00000000-0005-0000-0000-000065090000}"/>
    <cellStyle name="Comma [0] 3 2 3 2 2 3 2 2 3" xfId="13857" xr:uid="{00000000-0005-0000-0000-000066090000}"/>
    <cellStyle name="Comma [0] 3 2 3 2 2 3 2 3" xfId="21019" xr:uid="{00000000-0005-0000-0000-000067090000}"/>
    <cellStyle name="Comma [0] 3 2 3 2 2 3 3" xfId="18135" xr:uid="{00000000-0005-0000-0000-000068090000}"/>
    <cellStyle name="Comma [0] 3 2 3 2 2 4" xfId="18133" xr:uid="{00000000-0005-0000-0000-000069090000}"/>
    <cellStyle name="Comma [0] 3 2 3 2 3" xfId="555" xr:uid="{00000000-0005-0000-0000-00006A090000}"/>
    <cellStyle name="Comma [0] 3 2 3 2 3 2" xfId="4010" xr:uid="{00000000-0005-0000-0000-00006B090000}"/>
    <cellStyle name="Comma [0] 3 2 3 2 3 2 2" xfId="10761" xr:uid="{00000000-0005-0000-0000-00006C090000}"/>
    <cellStyle name="Comma [0] 3 2 3 2 3 2 2 2" xfId="35302" xr:uid="{00000000-0005-0000-0000-00006D090000}"/>
    <cellStyle name="Comma [0] 3 2 3 2 3 2 2 3" xfId="14038" xr:uid="{00000000-0005-0000-0000-00006E090000}"/>
    <cellStyle name="Comma [0] 3 2 3 2 3 2 3" xfId="21020" xr:uid="{00000000-0005-0000-0000-00006F090000}"/>
    <cellStyle name="Comma [0] 3 2 3 2 3 3" xfId="18136" xr:uid="{00000000-0005-0000-0000-000070090000}"/>
    <cellStyle name="Comma [0] 3 2 3 2 4" xfId="556" xr:uid="{00000000-0005-0000-0000-000071090000}"/>
    <cellStyle name="Comma [0] 3 2 3 2 4 2" xfId="4011" xr:uid="{00000000-0005-0000-0000-000072090000}"/>
    <cellStyle name="Comma [0] 3 2 3 2 4 2 2" xfId="10762" xr:uid="{00000000-0005-0000-0000-000073090000}"/>
    <cellStyle name="Comma [0] 3 2 3 2 4 2 2 2" xfId="35303" xr:uid="{00000000-0005-0000-0000-000074090000}"/>
    <cellStyle name="Comma [0] 3 2 3 2 4 2 2 3" xfId="14042" xr:uid="{00000000-0005-0000-0000-000075090000}"/>
    <cellStyle name="Comma [0] 3 2 3 2 4 2 3" xfId="21021" xr:uid="{00000000-0005-0000-0000-000076090000}"/>
    <cellStyle name="Comma [0] 3 2 3 2 4 3" xfId="18137" xr:uid="{00000000-0005-0000-0000-000077090000}"/>
    <cellStyle name="Comma [0] 3 2 3 2 5" xfId="17623" xr:uid="{00000000-0005-0000-0000-000078090000}"/>
    <cellStyle name="Comma [0] 3 2 3 3" xfId="557" xr:uid="{00000000-0005-0000-0000-000079090000}"/>
    <cellStyle name="Comma [0] 3 2 3 3 2" xfId="558" xr:uid="{00000000-0005-0000-0000-00007A090000}"/>
    <cellStyle name="Comma [0] 3 2 3 3 2 2" xfId="4012" xr:uid="{00000000-0005-0000-0000-00007B090000}"/>
    <cellStyle name="Comma [0] 3 2 3 3 2 2 2" xfId="10763" xr:uid="{00000000-0005-0000-0000-00007C090000}"/>
    <cellStyle name="Comma [0] 3 2 3 3 2 2 2 2" xfId="35304" xr:uid="{00000000-0005-0000-0000-00007D090000}"/>
    <cellStyle name="Comma [0] 3 2 3 3 2 2 2 3" xfId="14044" xr:uid="{00000000-0005-0000-0000-00007E090000}"/>
    <cellStyle name="Comma [0] 3 2 3 3 2 2 3" xfId="21022" xr:uid="{00000000-0005-0000-0000-00007F090000}"/>
    <cellStyle name="Comma [0] 3 2 3 3 2 3" xfId="18139" xr:uid="{00000000-0005-0000-0000-000080090000}"/>
    <cellStyle name="Comma [0] 3 2 3 3 3" xfId="559" xr:uid="{00000000-0005-0000-0000-000081090000}"/>
    <cellStyle name="Comma [0] 3 2 3 3 3 2" xfId="4013" xr:uid="{00000000-0005-0000-0000-000082090000}"/>
    <cellStyle name="Comma [0] 3 2 3 3 3 2 2" xfId="10764" xr:uid="{00000000-0005-0000-0000-000083090000}"/>
    <cellStyle name="Comma [0] 3 2 3 3 3 2 2 2" xfId="35305" xr:uid="{00000000-0005-0000-0000-000084090000}"/>
    <cellStyle name="Comma [0] 3 2 3 3 3 2 2 3" xfId="14047" xr:uid="{00000000-0005-0000-0000-000085090000}"/>
    <cellStyle name="Comma [0] 3 2 3 3 3 2 3" xfId="21023" xr:uid="{00000000-0005-0000-0000-000086090000}"/>
    <cellStyle name="Comma [0] 3 2 3 3 3 3" xfId="18140" xr:uid="{00000000-0005-0000-0000-000087090000}"/>
    <cellStyle name="Comma [0] 3 2 3 3 4" xfId="18138" xr:uid="{00000000-0005-0000-0000-000088090000}"/>
    <cellStyle name="Comma [0] 3 2 3 4" xfId="560" xr:uid="{00000000-0005-0000-0000-000089090000}"/>
    <cellStyle name="Comma [0] 3 2 3 4 2" xfId="4014" xr:uid="{00000000-0005-0000-0000-00008A090000}"/>
    <cellStyle name="Comma [0] 3 2 3 4 2 2" xfId="10765" xr:uid="{00000000-0005-0000-0000-00008B090000}"/>
    <cellStyle name="Comma [0] 3 2 3 4 2 2 2" xfId="35306" xr:uid="{00000000-0005-0000-0000-00008C090000}"/>
    <cellStyle name="Comma [0] 3 2 3 4 2 2 3" xfId="14048" xr:uid="{00000000-0005-0000-0000-00008D090000}"/>
    <cellStyle name="Comma [0] 3 2 3 4 2 3" xfId="21024" xr:uid="{00000000-0005-0000-0000-00008E090000}"/>
    <cellStyle name="Comma [0] 3 2 3 4 3" xfId="18141" xr:uid="{00000000-0005-0000-0000-00008F090000}"/>
    <cellStyle name="Comma [0] 3 2 3 5" xfId="561" xr:uid="{00000000-0005-0000-0000-000090090000}"/>
    <cellStyle name="Comma [0] 3 2 3 5 2" xfId="4015" xr:uid="{00000000-0005-0000-0000-000091090000}"/>
    <cellStyle name="Comma [0] 3 2 3 5 2 2" xfId="10766" xr:uid="{00000000-0005-0000-0000-000092090000}"/>
    <cellStyle name="Comma [0] 3 2 3 5 2 2 2" xfId="35307" xr:uid="{00000000-0005-0000-0000-000093090000}"/>
    <cellStyle name="Comma [0] 3 2 3 5 2 2 3" xfId="13571" xr:uid="{00000000-0005-0000-0000-000094090000}"/>
    <cellStyle name="Comma [0] 3 2 3 5 2 3" xfId="21025" xr:uid="{00000000-0005-0000-0000-000095090000}"/>
    <cellStyle name="Comma [0] 3 2 3 5 3" xfId="18142" xr:uid="{00000000-0005-0000-0000-000096090000}"/>
    <cellStyle name="Comma [0] 3 2 3 6" xfId="17622" xr:uid="{00000000-0005-0000-0000-000097090000}"/>
    <cellStyle name="Comma [0] 3 2 4" xfId="26" xr:uid="{00000000-0005-0000-0000-000098090000}"/>
    <cellStyle name="Comma [0] 3 2 4 2" xfId="562" xr:uid="{00000000-0005-0000-0000-000099090000}"/>
    <cellStyle name="Comma [0] 3 2 4 2 2" xfId="563" xr:uid="{00000000-0005-0000-0000-00009A090000}"/>
    <cellStyle name="Comma [0] 3 2 4 2 2 2" xfId="4016" xr:uid="{00000000-0005-0000-0000-00009B090000}"/>
    <cellStyle name="Comma [0] 3 2 4 2 2 2 2" xfId="10767" xr:uid="{00000000-0005-0000-0000-00009C090000}"/>
    <cellStyle name="Comma [0] 3 2 4 2 2 2 2 2" xfId="35308" xr:uid="{00000000-0005-0000-0000-00009D090000}"/>
    <cellStyle name="Comma [0] 3 2 4 2 2 2 2 3" xfId="13985" xr:uid="{00000000-0005-0000-0000-00009E090000}"/>
    <cellStyle name="Comma [0] 3 2 4 2 2 2 3" xfId="21026" xr:uid="{00000000-0005-0000-0000-00009F090000}"/>
    <cellStyle name="Comma [0] 3 2 4 2 2 3" xfId="18144" xr:uid="{00000000-0005-0000-0000-0000A0090000}"/>
    <cellStyle name="Comma [0] 3 2 4 2 3" xfId="564" xr:uid="{00000000-0005-0000-0000-0000A1090000}"/>
    <cellStyle name="Comma [0] 3 2 4 2 3 2" xfId="4017" xr:uid="{00000000-0005-0000-0000-0000A2090000}"/>
    <cellStyle name="Comma [0] 3 2 4 2 3 2 2" xfId="10768" xr:uid="{00000000-0005-0000-0000-0000A3090000}"/>
    <cellStyle name="Comma [0] 3 2 4 2 3 2 2 2" xfId="35309" xr:uid="{00000000-0005-0000-0000-0000A4090000}"/>
    <cellStyle name="Comma [0] 3 2 4 2 3 2 2 3" xfId="13479" xr:uid="{00000000-0005-0000-0000-0000A5090000}"/>
    <cellStyle name="Comma [0] 3 2 4 2 3 2 3" xfId="21027" xr:uid="{00000000-0005-0000-0000-0000A6090000}"/>
    <cellStyle name="Comma [0] 3 2 4 2 3 3" xfId="18145" xr:uid="{00000000-0005-0000-0000-0000A7090000}"/>
    <cellStyle name="Comma [0] 3 2 4 2 4" xfId="18143" xr:uid="{00000000-0005-0000-0000-0000A8090000}"/>
    <cellStyle name="Comma [0] 3 2 4 3" xfId="565" xr:uid="{00000000-0005-0000-0000-0000A9090000}"/>
    <cellStyle name="Comma [0] 3 2 4 3 2" xfId="4018" xr:uid="{00000000-0005-0000-0000-0000AA090000}"/>
    <cellStyle name="Comma [0] 3 2 4 3 2 2" xfId="10769" xr:uid="{00000000-0005-0000-0000-0000AB090000}"/>
    <cellStyle name="Comma [0] 3 2 4 3 2 2 2" xfId="35310" xr:uid="{00000000-0005-0000-0000-0000AC090000}"/>
    <cellStyle name="Comma [0] 3 2 4 3 2 2 3" xfId="14005" xr:uid="{00000000-0005-0000-0000-0000AD090000}"/>
    <cellStyle name="Comma [0] 3 2 4 3 2 3" xfId="21028" xr:uid="{00000000-0005-0000-0000-0000AE090000}"/>
    <cellStyle name="Comma [0] 3 2 4 3 3" xfId="18146" xr:uid="{00000000-0005-0000-0000-0000AF090000}"/>
    <cellStyle name="Comma [0] 3 2 4 4" xfId="566" xr:uid="{00000000-0005-0000-0000-0000B0090000}"/>
    <cellStyle name="Comma [0] 3 2 4 4 2" xfId="4019" xr:uid="{00000000-0005-0000-0000-0000B1090000}"/>
    <cellStyle name="Comma [0] 3 2 4 4 2 2" xfId="10770" xr:uid="{00000000-0005-0000-0000-0000B2090000}"/>
    <cellStyle name="Comma [0] 3 2 4 4 2 2 2" xfId="35311" xr:uid="{00000000-0005-0000-0000-0000B3090000}"/>
    <cellStyle name="Comma [0] 3 2 4 4 2 2 3" xfId="14050" xr:uid="{00000000-0005-0000-0000-0000B4090000}"/>
    <cellStyle name="Comma [0] 3 2 4 4 2 3" xfId="21029" xr:uid="{00000000-0005-0000-0000-0000B5090000}"/>
    <cellStyle name="Comma [0] 3 2 4 4 3" xfId="18147" xr:uid="{00000000-0005-0000-0000-0000B6090000}"/>
    <cellStyle name="Comma [0] 3 2 4 5" xfId="17624" xr:uid="{00000000-0005-0000-0000-0000B7090000}"/>
    <cellStyle name="Comma [0] 3 2 5" xfId="567" xr:uid="{00000000-0005-0000-0000-0000B8090000}"/>
    <cellStyle name="Comma [0] 3 2 5 2" xfId="568" xr:uid="{00000000-0005-0000-0000-0000B9090000}"/>
    <cellStyle name="Comma [0] 3 2 5 2 2" xfId="4020" xr:uid="{00000000-0005-0000-0000-0000BA090000}"/>
    <cellStyle name="Comma [0] 3 2 5 2 2 2" xfId="10771" xr:uid="{00000000-0005-0000-0000-0000BB090000}"/>
    <cellStyle name="Comma [0] 3 2 5 2 2 2 2" xfId="35312" xr:uid="{00000000-0005-0000-0000-0000BC090000}"/>
    <cellStyle name="Comma [0] 3 2 5 2 2 2 3" xfId="14052" xr:uid="{00000000-0005-0000-0000-0000BD090000}"/>
    <cellStyle name="Comma [0] 3 2 5 2 2 3" xfId="21030" xr:uid="{00000000-0005-0000-0000-0000BE090000}"/>
    <cellStyle name="Comma [0] 3 2 5 2 3" xfId="18149" xr:uid="{00000000-0005-0000-0000-0000BF090000}"/>
    <cellStyle name="Comma [0] 3 2 5 2 4" xfId="14051" xr:uid="{00000000-0005-0000-0000-0000C0090000}"/>
    <cellStyle name="Comma [0] 3 2 5 3" xfId="569" xr:uid="{00000000-0005-0000-0000-0000C1090000}"/>
    <cellStyle name="Comma [0] 3 2 5 3 2" xfId="4021" xr:uid="{00000000-0005-0000-0000-0000C2090000}"/>
    <cellStyle name="Comma [0] 3 2 5 3 2 2" xfId="10772" xr:uid="{00000000-0005-0000-0000-0000C3090000}"/>
    <cellStyle name="Comma [0] 3 2 5 3 2 2 2" xfId="35313" xr:uid="{00000000-0005-0000-0000-0000C4090000}"/>
    <cellStyle name="Comma [0] 3 2 5 3 2 2 3" xfId="14056" xr:uid="{00000000-0005-0000-0000-0000C5090000}"/>
    <cellStyle name="Comma [0] 3 2 5 3 2 3" xfId="21031" xr:uid="{00000000-0005-0000-0000-0000C6090000}"/>
    <cellStyle name="Comma [0] 3 2 5 3 3" xfId="18150" xr:uid="{00000000-0005-0000-0000-0000C7090000}"/>
    <cellStyle name="Comma [0] 3 2 5 3 4" xfId="14053" xr:uid="{00000000-0005-0000-0000-0000C8090000}"/>
    <cellStyle name="Comma [0] 3 2 5 4" xfId="18148" xr:uid="{00000000-0005-0000-0000-0000C9090000}"/>
    <cellStyle name="Comma [0] 3 2 5 5" xfId="13272" xr:uid="{00000000-0005-0000-0000-0000CA090000}"/>
    <cellStyle name="Comma [0] 3 2 6" xfId="570" xr:uid="{00000000-0005-0000-0000-0000CB090000}"/>
    <cellStyle name="Comma [0] 3 2 6 2" xfId="571" xr:uid="{00000000-0005-0000-0000-0000CC090000}"/>
    <cellStyle name="Comma [0] 3 2 6 2 2" xfId="4022" xr:uid="{00000000-0005-0000-0000-0000CD090000}"/>
    <cellStyle name="Comma [0] 3 2 6 2 2 2" xfId="10773" xr:uid="{00000000-0005-0000-0000-0000CE090000}"/>
    <cellStyle name="Comma [0] 3 2 6 2 2 2 2" xfId="35314" xr:uid="{00000000-0005-0000-0000-0000CF090000}"/>
    <cellStyle name="Comma [0] 3 2 6 2 2 2 3" xfId="13900" xr:uid="{00000000-0005-0000-0000-0000D0090000}"/>
    <cellStyle name="Comma [0] 3 2 6 2 2 3" xfId="21032" xr:uid="{00000000-0005-0000-0000-0000D1090000}"/>
    <cellStyle name="Comma [0] 3 2 6 2 3" xfId="18152" xr:uid="{00000000-0005-0000-0000-0000D2090000}"/>
    <cellStyle name="Comma [0] 3 2 6 3" xfId="572" xr:uid="{00000000-0005-0000-0000-0000D3090000}"/>
    <cellStyle name="Comma [0] 3 2 6 3 2" xfId="4023" xr:uid="{00000000-0005-0000-0000-0000D4090000}"/>
    <cellStyle name="Comma [0] 3 2 6 3 2 2" xfId="10774" xr:uid="{00000000-0005-0000-0000-0000D5090000}"/>
    <cellStyle name="Comma [0] 3 2 6 3 2 2 2" xfId="35315" xr:uid="{00000000-0005-0000-0000-0000D6090000}"/>
    <cellStyle name="Comma [0] 3 2 6 3 2 2 3" xfId="13924" xr:uid="{00000000-0005-0000-0000-0000D7090000}"/>
    <cellStyle name="Comma [0] 3 2 6 3 2 3" xfId="21033" xr:uid="{00000000-0005-0000-0000-0000D8090000}"/>
    <cellStyle name="Comma [0] 3 2 6 3 3" xfId="18153" xr:uid="{00000000-0005-0000-0000-0000D9090000}"/>
    <cellStyle name="Comma [0] 3 2 6 4" xfId="18151" xr:uid="{00000000-0005-0000-0000-0000DA090000}"/>
    <cellStyle name="Comma [0] 3 2 7" xfId="573" xr:uid="{00000000-0005-0000-0000-0000DB090000}"/>
    <cellStyle name="Comma [0] 3 2 7 2" xfId="4024" xr:uid="{00000000-0005-0000-0000-0000DC090000}"/>
    <cellStyle name="Comma [0] 3 2 7 2 2" xfId="10775" xr:uid="{00000000-0005-0000-0000-0000DD090000}"/>
    <cellStyle name="Comma [0] 3 2 7 2 2 2" xfId="35316" xr:uid="{00000000-0005-0000-0000-0000DE090000}"/>
    <cellStyle name="Comma [0] 3 2 7 2 2 3" xfId="14058" xr:uid="{00000000-0005-0000-0000-0000DF090000}"/>
    <cellStyle name="Comma [0] 3 2 7 2 3" xfId="21034" xr:uid="{00000000-0005-0000-0000-0000E0090000}"/>
    <cellStyle name="Comma [0] 3 2 7 3" xfId="18154" xr:uid="{00000000-0005-0000-0000-0000E1090000}"/>
    <cellStyle name="Comma [0] 3 2 8" xfId="574" xr:uid="{00000000-0005-0000-0000-0000E2090000}"/>
    <cellStyle name="Comma [0] 3 2 8 2" xfId="4025" xr:uid="{00000000-0005-0000-0000-0000E3090000}"/>
    <cellStyle name="Comma [0] 3 2 8 2 2" xfId="10776" xr:uid="{00000000-0005-0000-0000-0000E4090000}"/>
    <cellStyle name="Comma [0] 3 2 8 2 2 2" xfId="35317" xr:uid="{00000000-0005-0000-0000-0000E5090000}"/>
    <cellStyle name="Comma [0] 3 2 8 2 2 3" xfId="13630" xr:uid="{00000000-0005-0000-0000-0000E6090000}"/>
    <cellStyle name="Comma [0] 3 2 8 2 3" xfId="21035" xr:uid="{00000000-0005-0000-0000-0000E7090000}"/>
    <cellStyle name="Comma [0] 3 2 8 3" xfId="18155" xr:uid="{00000000-0005-0000-0000-0000E8090000}"/>
    <cellStyle name="Comma [0] 3 2 9" xfId="17617" xr:uid="{00000000-0005-0000-0000-0000E9090000}"/>
    <cellStyle name="Comma [0] 3 3" xfId="27" xr:uid="{00000000-0005-0000-0000-0000EA090000}"/>
    <cellStyle name="Comma [0] 3 3 2" xfId="28" xr:uid="{00000000-0005-0000-0000-0000EB090000}"/>
    <cellStyle name="Comma [0] 3 3 2 2" xfId="575" xr:uid="{00000000-0005-0000-0000-0000EC090000}"/>
    <cellStyle name="Comma [0] 3 3 2 2 2" xfId="576" xr:uid="{00000000-0005-0000-0000-0000ED090000}"/>
    <cellStyle name="Comma [0] 3 3 2 2 2 2" xfId="4026" xr:uid="{00000000-0005-0000-0000-0000EE090000}"/>
    <cellStyle name="Comma [0] 3 3 2 2 2 2 2" xfId="10777" xr:uid="{00000000-0005-0000-0000-0000EF090000}"/>
    <cellStyle name="Comma [0] 3 3 2 2 2 2 2 2" xfId="35318" xr:uid="{00000000-0005-0000-0000-0000F0090000}"/>
    <cellStyle name="Comma [0] 3 3 2 2 2 2 2 3" xfId="14064" xr:uid="{00000000-0005-0000-0000-0000F1090000}"/>
    <cellStyle name="Comma [0] 3 3 2 2 2 2 3" xfId="21036" xr:uid="{00000000-0005-0000-0000-0000F2090000}"/>
    <cellStyle name="Comma [0] 3 3 2 2 2 3" xfId="18157" xr:uid="{00000000-0005-0000-0000-0000F3090000}"/>
    <cellStyle name="Comma [0] 3 3 2 2 3" xfId="18156" xr:uid="{00000000-0005-0000-0000-0000F4090000}"/>
    <cellStyle name="Comma [0] 3 3 2 3" xfId="577" xr:uid="{00000000-0005-0000-0000-0000F5090000}"/>
    <cellStyle name="Comma [0] 3 3 2 3 2" xfId="4027" xr:uid="{00000000-0005-0000-0000-0000F6090000}"/>
    <cellStyle name="Comma [0] 3 3 2 3 2 2" xfId="10778" xr:uid="{00000000-0005-0000-0000-0000F7090000}"/>
    <cellStyle name="Comma [0] 3 3 2 3 2 2 2" xfId="35319" xr:uid="{00000000-0005-0000-0000-0000F8090000}"/>
    <cellStyle name="Comma [0] 3 3 2 3 2 2 3" xfId="14065" xr:uid="{00000000-0005-0000-0000-0000F9090000}"/>
    <cellStyle name="Comma [0] 3 3 2 3 2 3" xfId="21037" xr:uid="{00000000-0005-0000-0000-0000FA090000}"/>
    <cellStyle name="Comma [0] 3 3 2 3 3" xfId="18158" xr:uid="{00000000-0005-0000-0000-0000FB090000}"/>
    <cellStyle name="Comma [0] 3 3 2 4" xfId="17626" xr:uid="{00000000-0005-0000-0000-0000FC090000}"/>
    <cellStyle name="Comma [0] 3 3 3" xfId="578" xr:uid="{00000000-0005-0000-0000-0000FD090000}"/>
    <cellStyle name="Comma [0] 3 3 3 2" xfId="579" xr:uid="{00000000-0005-0000-0000-0000FE090000}"/>
    <cellStyle name="Comma [0] 3 3 3 2 2" xfId="4028" xr:uid="{00000000-0005-0000-0000-0000FF090000}"/>
    <cellStyle name="Comma [0] 3 3 3 2 2 2" xfId="10779" xr:uid="{00000000-0005-0000-0000-0000000A0000}"/>
    <cellStyle name="Comma [0] 3 3 3 2 2 2 2" xfId="35320" xr:uid="{00000000-0005-0000-0000-0000010A0000}"/>
    <cellStyle name="Comma [0] 3 3 3 2 2 2 3" xfId="14068" xr:uid="{00000000-0005-0000-0000-0000020A0000}"/>
    <cellStyle name="Comma [0] 3 3 3 2 2 3" xfId="21038" xr:uid="{00000000-0005-0000-0000-0000030A0000}"/>
    <cellStyle name="Comma [0] 3 3 3 2 3" xfId="18160" xr:uid="{00000000-0005-0000-0000-0000040A0000}"/>
    <cellStyle name="Comma [0] 3 3 3 2 4" xfId="13468" xr:uid="{00000000-0005-0000-0000-0000050A0000}"/>
    <cellStyle name="Comma [0] 3 3 3 3" xfId="580" xr:uid="{00000000-0005-0000-0000-0000060A0000}"/>
    <cellStyle name="Comma [0] 3 3 3 3 2" xfId="4029" xr:uid="{00000000-0005-0000-0000-0000070A0000}"/>
    <cellStyle name="Comma [0] 3 3 3 3 2 2" xfId="10780" xr:uid="{00000000-0005-0000-0000-0000080A0000}"/>
    <cellStyle name="Comma [0] 3 3 3 3 2 2 2" xfId="35321" xr:uid="{00000000-0005-0000-0000-0000090A0000}"/>
    <cellStyle name="Comma [0] 3 3 3 3 2 2 3" xfId="13280" xr:uid="{00000000-0005-0000-0000-00000A0A0000}"/>
    <cellStyle name="Comma [0] 3 3 3 3 2 3" xfId="21039" xr:uid="{00000000-0005-0000-0000-00000B0A0000}"/>
    <cellStyle name="Comma [0] 3 3 3 3 3" xfId="18161" xr:uid="{00000000-0005-0000-0000-00000C0A0000}"/>
    <cellStyle name="Comma [0] 3 3 3 3 4" xfId="14070" xr:uid="{00000000-0005-0000-0000-00000D0A0000}"/>
    <cellStyle name="Comma [0] 3 3 3 4" xfId="18159" xr:uid="{00000000-0005-0000-0000-00000E0A0000}"/>
    <cellStyle name="Comma [0] 3 3 3 5" xfId="13466" xr:uid="{00000000-0005-0000-0000-00000F0A0000}"/>
    <cellStyle name="Comma [0] 3 3 4" xfId="581" xr:uid="{00000000-0005-0000-0000-0000100A0000}"/>
    <cellStyle name="Comma [0] 3 3 4 2" xfId="582" xr:uid="{00000000-0005-0000-0000-0000110A0000}"/>
    <cellStyle name="Comma [0] 3 3 4 2 2" xfId="4030" xr:uid="{00000000-0005-0000-0000-0000120A0000}"/>
    <cellStyle name="Comma [0] 3 3 4 2 2 2" xfId="10781" xr:uid="{00000000-0005-0000-0000-0000130A0000}"/>
    <cellStyle name="Comma [0] 3 3 4 2 2 2 2" xfId="35322" xr:uid="{00000000-0005-0000-0000-0000140A0000}"/>
    <cellStyle name="Comma [0] 3 3 4 2 2 2 3" xfId="14071" xr:uid="{00000000-0005-0000-0000-0000150A0000}"/>
    <cellStyle name="Comma [0] 3 3 4 2 2 3" xfId="21040" xr:uid="{00000000-0005-0000-0000-0000160A0000}"/>
    <cellStyle name="Comma [0] 3 3 4 2 3" xfId="18163" xr:uid="{00000000-0005-0000-0000-0000170A0000}"/>
    <cellStyle name="Comma [0] 3 3 4 3" xfId="18162" xr:uid="{00000000-0005-0000-0000-0000180A0000}"/>
    <cellStyle name="Comma [0] 3 3 5" xfId="583" xr:uid="{00000000-0005-0000-0000-0000190A0000}"/>
    <cellStyle name="Comma [0] 3 3 5 2" xfId="4031" xr:uid="{00000000-0005-0000-0000-00001A0A0000}"/>
    <cellStyle name="Comma [0] 3 3 5 2 2" xfId="10782" xr:uid="{00000000-0005-0000-0000-00001B0A0000}"/>
    <cellStyle name="Comma [0] 3 3 5 2 2 2" xfId="35323" xr:uid="{00000000-0005-0000-0000-00001C0A0000}"/>
    <cellStyle name="Comma [0] 3 3 5 2 2 3" xfId="14072" xr:uid="{00000000-0005-0000-0000-00001D0A0000}"/>
    <cellStyle name="Comma [0] 3 3 5 2 3" xfId="21041" xr:uid="{00000000-0005-0000-0000-00001E0A0000}"/>
    <cellStyle name="Comma [0] 3 3 5 3" xfId="18164" xr:uid="{00000000-0005-0000-0000-00001F0A0000}"/>
    <cellStyle name="Comma [0] 3 3 6" xfId="17625" xr:uid="{00000000-0005-0000-0000-0000200A0000}"/>
    <cellStyle name="Comma [0] 3 4" xfId="29" xr:uid="{00000000-0005-0000-0000-0000210A0000}"/>
    <cellStyle name="Comma [0] 3 4 2" xfId="584" xr:uid="{00000000-0005-0000-0000-0000220A0000}"/>
    <cellStyle name="Comma [0] 3 4 2 2" xfId="585" xr:uid="{00000000-0005-0000-0000-0000230A0000}"/>
    <cellStyle name="Comma [0] 3 4 2 2 2" xfId="4032" xr:uid="{00000000-0005-0000-0000-0000240A0000}"/>
    <cellStyle name="Comma [0] 3 4 2 2 2 2" xfId="10783" xr:uid="{00000000-0005-0000-0000-0000250A0000}"/>
    <cellStyle name="Comma [0] 3 4 2 2 2 2 2" xfId="35324" xr:uid="{00000000-0005-0000-0000-0000260A0000}"/>
    <cellStyle name="Comma [0] 3 4 2 2 2 2 3" xfId="14078" xr:uid="{00000000-0005-0000-0000-0000270A0000}"/>
    <cellStyle name="Comma [0] 3 4 2 2 2 3" xfId="21042" xr:uid="{00000000-0005-0000-0000-0000280A0000}"/>
    <cellStyle name="Comma [0] 3 4 2 2 3" xfId="18166" xr:uid="{00000000-0005-0000-0000-0000290A0000}"/>
    <cellStyle name="Comma [0] 3 4 2 3" xfId="586" xr:uid="{00000000-0005-0000-0000-00002A0A0000}"/>
    <cellStyle name="Comma [0] 3 4 2 3 2" xfId="4033" xr:uid="{00000000-0005-0000-0000-00002B0A0000}"/>
    <cellStyle name="Comma [0] 3 4 2 3 2 2" xfId="10784" xr:uid="{00000000-0005-0000-0000-00002C0A0000}"/>
    <cellStyle name="Comma [0] 3 4 2 3 2 2 2" xfId="35325" xr:uid="{00000000-0005-0000-0000-00002D0A0000}"/>
    <cellStyle name="Comma [0] 3 4 2 3 2 2 3" xfId="14079" xr:uid="{00000000-0005-0000-0000-00002E0A0000}"/>
    <cellStyle name="Comma [0] 3 4 2 3 2 3" xfId="21043" xr:uid="{00000000-0005-0000-0000-00002F0A0000}"/>
    <cellStyle name="Comma [0] 3 4 2 3 3" xfId="18167" xr:uid="{00000000-0005-0000-0000-0000300A0000}"/>
    <cellStyle name="Comma [0] 3 4 2 4" xfId="18165" xr:uid="{00000000-0005-0000-0000-0000310A0000}"/>
    <cellStyle name="Comma [0] 3 4 3" xfId="587" xr:uid="{00000000-0005-0000-0000-0000320A0000}"/>
    <cellStyle name="Comma [0] 3 4 3 2" xfId="4034" xr:uid="{00000000-0005-0000-0000-0000330A0000}"/>
    <cellStyle name="Comma [0] 3 4 3 2 2" xfId="10785" xr:uid="{00000000-0005-0000-0000-0000340A0000}"/>
    <cellStyle name="Comma [0] 3 4 3 2 2 2" xfId="35326" xr:uid="{00000000-0005-0000-0000-0000350A0000}"/>
    <cellStyle name="Comma [0] 3 4 3 2 2 3" xfId="14082" xr:uid="{00000000-0005-0000-0000-0000360A0000}"/>
    <cellStyle name="Comma [0] 3 4 3 2 3" xfId="21044" xr:uid="{00000000-0005-0000-0000-0000370A0000}"/>
    <cellStyle name="Comma [0] 3 4 3 3" xfId="18168" xr:uid="{00000000-0005-0000-0000-0000380A0000}"/>
    <cellStyle name="Comma [0] 3 4 4" xfId="588" xr:uid="{00000000-0005-0000-0000-0000390A0000}"/>
    <cellStyle name="Comma [0] 3 4 4 2" xfId="4035" xr:uid="{00000000-0005-0000-0000-00003A0A0000}"/>
    <cellStyle name="Comma [0] 3 4 4 2 2" xfId="10786" xr:uid="{00000000-0005-0000-0000-00003B0A0000}"/>
    <cellStyle name="Comma [0] 3 4 4 2 2 2" xfId="35327" xr:uid="{00000000-0005-0000-0000-00003C0A0000}"/>
    <cellStyle name="Comma [0] 3 4 4 2 2 3" xfId="14059" xr:uid="{00000000-0005-0000-0000-00003D0A0000}"/>
    <cellStyle name="Comma [0] 3 4 4 2 3" xfId="21045" xr:uid="{00000000-0005-0000-0000-00003E0A0000}"/>
    <cellStyle name="Comma [0] 3 4 4 3" xfId="18169" xr:uid="{00000000-0005-0000-0000-00003F0A0000}"/>
    <cellStyle name="Comma [0] 3 4 5" xfId="17627" xr:uid="{00000000-0005-0000-0000-0000400A0000}"/>
    <cellStyle name="Comma [0] 3 5" xfId="589" xr:uid="{00000000-0005-0000-0000-0000410A0000}"/>
    <cellStyle name="Comma [0] 3 5 2" xfId="590" xr:uid="{00000000-0005-0000-0000-0000420A0000}"/>
    <cellStyle name="Comma [0] 3 5 2 2" xfId="4036" xr:uid="{00000000-0005-0000-0000-0000430A0000}"/>
    <cellStyle name="Comma [0] 3 5 2 2 2" xfId="10787" xr:uid="{00000000-0005-0000-0000-0000440A0000}"/>
    <cellStyle name="Comma [0] 3 5 2 2 2 2" xfId="35328" xr:uid="{00000000-0005-0000-0000-0000450A0000}"/>
    <cellStyle name="Comma [0] 3 5 2 2 2 3" xfId="14087" xr:uid="{00000000-0005-0000-0000-0000460A0000}"/>
    <cellStyle name="Comma [0] 3 5 2 2 3" xfId="21046" xr:uid="{00000000-0005-0000-0000-0000470A0000}"/>
    <cellStyle name="Comma [0] 3 5 2 3" xfId="18171" xr:uid="{00000000-0005-0000-0000-0000480A0000}"/>
    <cellStyle name="Comma [0] 3 5 2 4" xfId="13360" xr:uid="{00000000-0005-0000-0000-0000490A0000}"/>
    <cellStyle name="Comma [0] 3 5 3" xfId="591" xr:uid="{00000000-0005-0000-0000-00004A0A0000}"/>
    <cellStyle name="Comma [0] 3 5 3 2" xfId="4037" xr:uid="{00000000-0005-0000-0000-00004B0A0000}"/>
    <cellStyle name="Comma [0] 3 5 3 2 2" xfId="10788" xr:uid="{00000000-0005-0000-0000-00004C0A0000}"/>
    <cellStyle name="Comma [0] 3 5 3 2 2 2" xfId="35329" xr:uid="{00000000-0005-0000-0000-00004D0A0000}"/>
    <cellStyle name="Comma [0] 3 5 3 2 2 3" xfId="14094" xr:uid="{00000000-0005-0000-0000-00004E0A0000}"/>
    <cellStyle name="Comma [0] 3 5 3 2 3" xfId="21047" xr:uid="{00000000-0005-0000-0000-00004F0A0000}"/>
    <cellStyle name="Comma [0] 3 5 3 3" xfId="18172" xr:uid="{00000000-0005-0000-0000-0000500A0000}"/>
    <cellStyle name="Comma [0] 3 5 3 4" xfId="13371" xr:uid="{00000000-0005-0000-0000-0000510A0000}"/>
    <cellStyle name="Comma [0] 3 5 4" xfId="18170" xr:uid="{00000000-0005-0000-0000-0000520A0000}"/>
    <cellStyle name="Comma [0] 3 5 5" xfId="14084" xr:uid="{00000000-0005-0000-0000-0000530A0000}"/>
    <cellStyle name="Comma [0] 3 6" xfId="592" xr:uid="{00000000-0005-0000-0000-0000540A0000}"/>
    <cellStyle name="Comma [0] 3 6 2" xfId="593" xr:uid="{00000000-0005-0000-0000-0000550A0000}"/>
    <cellStyle name="Comma [0] 3 6 2 2" xfId="4038" xr:uid="{00000000-0005-0000-0000-0000560A0000}"/>
    <cellStyle name="Comma [0] 3 6 2 2 2" xfId="10789" xr:uid="{00000000-0005-0000-0000-0000570A0000}"/>
    <cellStyle name="Comma [0] 3 6 2 2 2 2" xfId="35330" xr:uid="{00000000-0005-0000-0000-0000580A0000}"/>
    <cellStyle name="Comma [0] 3 6 2 2 2 3" xfId="14102" xr:uid="{00000000-0005-0000-0000-0000590A0000}"/>
    <cellStyle name="Comma [0] 3 6 2 2 3" xfId="21048" xr:uid="{00000000-0005-0000-0000-00005A0A0000}"/>
    <cellStyle name="Comma [0] 3 6 2 3" xfId="18174" xr:uid="{00000000-0005-0000-0000-00005B0A0000}"/>
    <cellStyle name="Comma [0] 3 6 3" xfId="594" xr:uid="{00000000-0005-0000-0000-00005C0A0000}"/>
    <cellStyle name="Comma [0] 3 6 3 2" xfId="4039" xr:uid="{00000000-0005-0000-0000-00005D0A0000}"/>
    <cellStyle name="Comma [0] 3 6 3 2 2" xfId="10790" xr:uid="{00000000-0005-0000-0000-00005E0A0000}"/>
    <cellStyle name="Comma [0] 3 6 3 2 2 2" xfId="35331" xr:uid="{00000000-0005-0000-0000-00005F0A0000}"/>
    <cellStyle name="Comma [0] 3 6 3 2 2 3" xfId="14105" xr:uid="{00000000-0005-0000-0000-0000600A0000}"/>
    <cellStyle name="Comma [0] 3 6 3 2 3" xfId="21049" xr:uid="{00000000-0005-0000-0000-0000610A0000}"/>
    <cellStyle name="Comma [0] 3 6 3 3" xfId="18175" xr:uid="{00000000-0005-0000-0000-0000620A0000}"/>
    <cellStyle name="Comma [0] 3 6 4" xfId="18173" xr:uid="{00000000-0005-0000-0000-0000630A0000}"/>
    <cellStyle name="Comma [0] 3 7" xfId="595" xr:uid="{00000000-0005-0000-0000-0000640A0000}"/>
    <cellStyle name="Comma [0] 3 7 2" xfId="4040" xr:uid="{00000000-0005-0000-0000-0000650A0000}"/>
    <cellStyle name="Comma [0] 3 7 2 2" xfId="10791" xr:uid="{00000000-0005-0000-0000-0000660A0000}"/>
    <cellStyle name="Comma [0] 3 7 2 2 2" xfId="35332" xr:uid="{00000000-0005-0000-0000-0000670A0000}"/>
    <cellStyle name="Comma [0] 3 7 2 2 3" xfId="13988" xr:uid="{00000000-0005-0000-0000-0000680A0000}"/>
    <cellStyle name="Comma [0] 3 7 2 3" xfId="21050" xr:uid="{00000000-0005-0000-0000-0000690A0000}"/>
    <cellStyle name="Comma [0] 3 7 3" xfId="18176" xr:uid="{00000000-0005-0000-0000-00006A0A0000}"/>
    <cellStyle name="Comma [0] 3 8" xfId="596" xr:uid="{00000000-0005-0000-0000-00006B0A0000}"/>
    <cellStyle name="Comma [0] 3 8 2" xfId="4041" xr:uid="{00000000-0005-0000-0000-00006C0A0000}"/>
    <cellStyle name="Comma [0] 3 8 2 2" xfId="10792" xr:uid="{00000000-0005-0000-0000-00006D0A0000}"/>
    <cellStyle name="Comma [0] 3 8 2 2 2" xfId="35333" xr:uid="{00000000-0005-0000-0000-00006E0A0000}"/>
    <cellStyle name="Comma [0] 3 8 2 2 3" xfId="14108" xr:uid="{00000000-0005-0000-0000-00006F0A0000}"/>
    <cellStyle name="Comma [0] 3 8 2 3" xfId="21051" xr:uid="{00000000-0005-0000-0000-0000700A0000}"/>
    <cellStyle name="Comma [0] 3 8 3" xfId="18177" xr:uid="{00000000-0005-0000-0000-0000710A0000}"/>
    <cellStyle name="Comma [0] 3 9" xfId="17616" xr:uid="{00000000-0005-0000-0000-0000720A0000}"/>
    <cellStyle name="Comma [0] 4" xfId="30" xr:uid="{00000000-0005-0000-0000-0000730A0000}"/>
    <cellStyle name="Comma [0] 4 2" xfId="31" xr:uid="{00000000-0005-0000-0000-0000740A0000}"/>
    <cellStyle name="Comma [0] 4 2 2" xfId="32" xr:uid="{00000000-0005-0000-0000-0000750A0000}"/>
    <cellStyle name="Comma [0] 4 2 2 2" xfId="599" xr:uid="{00000000-0005-0000-0000-0000760A0000}"/>
    <cellStyle name="Comma [0] 4 2 2 2 2" xfId="600" xr:uid="{00000000-0005-0000-0000-0000770A0000}"/>
    <cellStyle name="Comma [0] 4 2 2 2 2 2" xfId="4042" xr:uid="{00000000-0005-0000-0000-0000780A0000}"/>
    <cellStyle name="Comma [0] 4 2 2 2 2 2 2" xfId="10793" xr:uid="{00000000-0005-0000-0000-0000790A0000}"/>
    <cellStyle name="Comma [0] 4 2 2 2 2 2 2 2" xfId="35334" xr:uid="{00000000-0005-0000-0000-00007A0A0000}"/>
    <cellStyle name="Comma [0] 4 2 2 2 2 2 2 3" xfId="14118" xr:uid="{00000000-0005-0000-0000-00007B0A0000}"/>
    <cellStyle name="Comma [0] 4 2 2 2 2 2 3" xfId="21052" xr:uid="{00000000-0005-0000-0000-00007C0A0000}"/>
    <cellStyle name="Comma [0] 4 2 2 2 2 3" xfId="18181" xr:uid="{00000000-0005-0000-0000-00007D0A0000}"/>
    <cellStyle name="Comma [0] 4 2 2 2 3" xfId="601" xr:uid="{00000000-0005-0000-0000-00007E0A0000}"/>
    <cellStyle name="Comma [0] 4 2 2 2 3 2" xfId="4043" xr:uid="{00000000-0005-0000-0000-00007F0A0000}"/>
    <cellStyle name="Comma [0] 4 2 2 2 3 2 2" xfId="10794" xr:uid="{00000000-0005-0000-0000-0000800A0000}"/>
    <cellStyle name="Comma [0] 4 2 2 2 3 2 2 2" xfId="35335" xr:uid="{00000000-0005-0000-0000-0000810A0000}"/>
    <cellStyle name="Comma [0] 4 2 2 2 3 2 2 3" xfId="14120" xr:uid="{00000000-0005-0000-0000-0000820A0000}"/>
    <cellStyle name="Comma [0] 4 2 2 2 3 2 3" xfId="21053" xr:uid="{00000000-0005-0000-0000-0000830A0000}"/>
    <cellStyle name="Comma [0] 4 2 2 2 3 3" xfId="18182" xr:uid="{00000000-0005-0000-0000-0000840A0000}"/>
    <cellStyle name="Comma [0] 4 2 2 2 4" xfId="602" xr:uid="{00000000-0005-0000-0000-0000850A0000}"/>
    <cellStyle name="Comma [0] 4 2 2 2 4 2" xfId="18183" xr:uid="{00000000-0005-0000-0000-0000860A0000}"/>
    <cellStyle name="Comma [0] 4 2 2 2 4 3" xfId="13380" xr:uid="{00000000-0005-0000-0000-0000870A0000}"/>
    <cellStyle name="Comma [0] 4 2 2 2 5" xfId="7297" xr:uid="{00000000-0005-0000-0000-0000880A0000}"/>
    <cellStyle name="Comma [0] 4 2 2 2 5 2" xfId="24259" xr:uid="{00000000-0005-0000-0000-0000890A0000}"/>
    <cellStyle name="Comma [0] 4 2 2 2 5 3" xfId="14121" xr:uid="{00000000-0005-0000-0000-00008A0A0000}"/>
    <cellStyle name="Comma [0] 4 2 2 2 6" xfId="18180" xr:uid="{00000000-0005-0000-0000-00008B0A0000}"/>
    <cellStyle name="Comma [0] 4 2 2 3" xfId="603" xr:uid="{00000000-0005-0000-0000-00008C0A0000}"/>
    <cellStyle name="Comma [0] 4 2 2 3 2" xfId="4044" xr:uid="{00000000-0005-0000-0000-00008D0A0000}"/>
    <cellStyle name="Comma [0] 4 2 2 3 2 2" xfId="10795" xr:uid="{00000000-0005-0000-0000-00008E0A0000}"/>
    <cellStyle name="Comma [0] 4 2 2 3 2 2 2" xfId="35336" xr:uid="{00000000-0005-0000-0000-00008F0A0000}"/>
    <cellStyle name="Comma [0] 4 2 2 3 2 2 3" xfId="14124" xr:uid="{00000000-0005-0000-0000-0000900A0000}"/>
    <cellStyle name="Comma [0] 4 2 2 3 2 3" xfId="21054" xr:uid="{00000000-0005-0000-0000-0000910A0000}"/>
    <cellStyle name="Comma [0] 4 2 2 3 3" xfId="18184" xr:uid="{00000000-0005-0000-0000-0000920A0000}"/>
    <cellStyle name="Comma [0] 4 2 2 4" xfId="604" xr:uid="{00000000-0005-0000-0000-0000930A0000}"/>
    <cellStyle name="Comma [0] 4 2 2 4 2" xfId="4045" xr:uid="{00000000-0005-0000-0000-0000940A0000}"/>
    <cellStyle name="Comma [0] 4 2 2 4 2 2" xfId="10796" xr:uid="{00000000-0005-0000-0000-0000950A0000}"/>
    <cellStyle name="Comma [0] 4 2 2 4 2 2 2" xfId="35337" xr:uid="{00000000-0005-0000-0000-0000960A0000}"/>
    <cellStyle name="Comma [0] 4 2 2 4 2 2 3" xfId="14125" xr:uid="{00000000-0005-0000-0000-0000970A0000}"/>
    <cellStyle name="Comma [0] 4 2 2 4 2 3" xfId="21055" xr:uid="{00000000-0005-0000-0000-0000980A0000}"/>
    <cellStyle name="Comma [0] 4 2 2 4 3" xfId="18185" xr:uid="{00000000-0005-0000-0000-0000990A0000}"/>
    <cellStyle name="Comma [0] 4 2 2 5" xfId="605" xr:uid="{00000000-0005-0000-0000-00009A0A0000}"/>
    <cellStyle name="Comma [0] 4 2 2 5 2" xfId="18186" xr:uid="{00000000-0005-0000-0000-00009B0A0000}"/>
    <cellStyle name="Comma [0] 4 2 2 5 3" xfId="14126" xr:uid="{00000000-0005-0000-0000-00009C0A0000}"/>
    <cellStyle name="Comma [0] 4 2 2 6" xfId="598" xr:uid="{00000000-0005-0000-0000-00009D0A0000}"/>
    <cellStyle name="Comma [0] 4 2 2 6 2" xfId="18179" xr:uid="{00000000-0005-0000-0000-00009E0A0000}"/>
    <cellStyle name="Comma [0] 4 2 2 6 3" xfId="14127" xr:uid="{00000000-0005-0000-0000-00009F0A0000}"/>
    <cellStyle name="Comma [0] 4 2 2 7" xfId="17630" xr:uid="{00000000-0005-0000-0000-0000A00A0000}"/>
    <cellStyle name="Comma [0] 4 2 2 8" xfId="14111" xr:uid="{00000000-0005-0000-0000-0000A10A0000}"/>
    <cellStyle name="Comma [0] 4 2 3" xfId="606" xr:uid="{00000000-0005-0000-0000-0000A20A0000}"/>
    <cellStyle name="Comma [0] 4 2 3 2" xfId="607" xr:uid="{00000000-0005-0000-0000-0000A30A0000}"/>
    <cellStyle name="Comma [0] 4 2 3 2 2" xfId="4046" xr:uid="{00000000-0005-0000-0000-0000A40A0000}"/>
    <cellStyle name="Comma [0] 4 2 3 2 2 2" xfId="10797" xr:uid="{00000000-0005-0000-0000-0000A50A0000}"/>
    <cellStyle name="Comma [0] 4 2 3 2 2 2 2" xfId="35338" xr:uid="{00000000-0005-0000-0000-0000A60A0000}"/>
    <cellStyle name="Comma [0] 4 2 3 2 2 2 3" xfId="14009" xr:uid="{00000000-0005-0000-0000-0000A70A0000}"/>
    <cellStyle name="Comma [0] 4 2 3 2 2 3" xfId="21056" xr:uid="{00000000-0005-0000-0000-0000A80A0000}"/>
    <cellStyle name="Comma [0] 4 2 3 2 3" xfId="18188" xr:uid="{00000000-0005-0000-0000-0000A90A0000}"/>
    <cellStyle name="Comma [0] 4 2 3 3" xfId="608" xr:uid="{00000000-0005-0000-0000-0000AA0A0000}"/>
    <cellStyle name="Comma [0] 4 2 3 3 2" xfId="4047" xr:uid="{00000000-0005-0000-0000-0000AB0A0000}"/>
    <cellStyle name="Comma [0] 4 2 3 3 2 2" xfId="10798" xr:uid="{00000000-0005-0000-0000-0000AC0A0000}"/>
    <cellStyle name="Comma [0] 4 2 3 3 2 2 2" xfId="35339" xr:uid="{00000000-0005-0000-0000-0000AD0A0000}"/>
    <cellStyle name="Comma [0] 4 2 3 3 2 2 3" xfId="14134" xr:uid="{00000000-0005-0000-0000-0000AE0A0000}"/>
    <cellStyle name="Comma [0] 4 2 3 3 2 3" xfId="21057" xr:uid="{00000000-0005-0000-0000-0000AF0A0000}"/>
    <cellStyle name="Comma [0] 4 2 3 3 3" xfId="18189" xr:uid="{00000000-0005-0000-0000-0000B00A0000}"/>
    <cellStyle name="Comma [0] 4 2 3 4" xfId="18187" xr:uid="{00000000-0005-0000-0000-0000B10A0000}"/>
    <cellStyle name="Comma [0] 4 2 4" xfId="609" xr:uid="{00000000-0005-0000-0000-0000B20A0000}"/>
    <cellStyle name="Comma [0] 4 2 4 2" xfId="4048" xr:uid="{00000000-0005-0000-0000-0000B30A0000}"/>
    <cellStyle name="Comma [0] 4 2 4 2 2" xfId="10799" xr:uid="{00000000-0005-0000-0000-0000B40A0000}"/>
    <cellStyle name="Comma [0] 4 2 4 2 2 2" xfId="35340" xr:uid="{00000000-0005-0000-0000-0000B50A0000}"/>
    <cellStyle name="Comma [0] 4 2 4 2 2 3" xfId="14110" xr:uid="{00000000-0005-0000-0000-0000B60A0000}"/>
    <cellStyle name="Comma [0] 4 2 4 2 3" xfId="21058" xr:uid="{00000000-0005-0000-0000-0000B70A0000}"/>
    <cellStyle name="Comma [0] 4 2 4 3" xfId="18190" xr:uid="{00000000-0005-0000-0000-0000B80A0000}"/>
    <cellStyle name="Comma [0] 4 2 5" xfId="610" xr:uid="{00000000-0005-0000-0000-0000B90A0000}"/>
    <cellStyle name="Comma [0] 4 2 5 2" xfId="4049" xr:uid="{00000000-0005-0000-0000-0000BA0A0000}"/>
    <cellStyle name="Comma [0] 4 2 5 2 2" xfId="10800" xr:uid="{00000000-0005-0000-0000-0000BB0A0000}"/>
    <cellStyle name="Comma [0] 4 2 5 2 2 2" xfId="35341" xr:uid="{00000000-0005-0000-0000-0000BC0A0000}"/>
    <cellStyle name="Comma [0] 4 2 5 2 2 3" xfId="14137" xr:uid="{00000000-0005-0000-0000-0000BD0A0000}"/>
    <cellStyle name="Comma [0] 4 2 5 2 3" xfId="21059" xr:uid="{00000000-0005-0000-0000-0000BE0A0000}"/>
    <cellStyle name="Comma [0] 4 2 5 3" xfId="18191" xr:uid="{00000000-0005-0000-0000-0000BF0A0000}"/>
    <cellStyle name="Comma [0] 4 2 6" xfId="611" xr:uid="{00000000-0005-0000-0000-0000C00A0000}"/>
    <cellStyle name="Comma [0] 4 2 6 2" xfId="18192" xr:uid="{00000000-0005-0000-0000-0000C10A0000}"/>
    <cellStyle name="Comma [0] 4 2 6 3" xfId="14116" xr:uid="{00000000-0005-0000-0000-0000C20A0000}"/>
    <cellStyle name="Comma [0] 4 2 7" xfId="597" xr:uid="{00000000-0005-0000-0000-0000C30A0000}"/>
    <cellStyle name="Comma [0] 4 2 7 2" xfId="18178" xr:uid="{00000000-0005-0000-0000-0000C40A0000}"/>
    <cellStyle name="Comma [0] 4 2 7 3" xfId="14119" xr:uid="{00000000-0005-0000-0000-0000C50A0000}"/>
    <cellStyle name="Comma [0] 4 2 8" xfId="17629" xr:uid="{00000000-0005-0000-0000-0000C60A0000}"/>
    <cellStyle name="Comma [0] 4 3" xfId="33" xr:uid="{00000000-0005-0000-0000-0000C70A0000}"/>
    <cellStyle name="Comma [0] 4 3 2" xfId="613" xr:uid="{00000000-0005-0000-0000-0000C80A0000}"/>
    <cellStyle name="Comma [0] 4 3 2 2" xfId="614" xr:uid="{00000000-0005-0000-0000-0000C90A0000}"/>
    <cellStyle name="Comma [0] 4 3 2 2 2" xfId="4050" xr:uid="{00000000-0005-0000-0000-0000CA0A0000}"/>
    <cellStyle name="Comma [0] 4 3 2 2 2 2" xfId="10801" xr:uid="{00000000-0005-0000-0000-0000CB0A0000}"/>
    <cellStyle name="Comma [0] 4 3 2 2 2 2 2" xfId="35342" xr:uid="{00000000-0005-0000-0000-0000CC0A0000}"/>
    <cellStyle name="Comma [0] 4 3 2 2 2 2 3" xfId="13417" xr:uid="{00000000-0005-0000-0000-0000CD0A0000}"/>
    <cellStyle name="Comma [0] 4 3 2 2 2 3" xfId="21060" xr:uid="{00000000-0005-0000-0000-0000CE0A0000}"/>
    <cellStyle name="Comma [0] 4 3 2 2 3" xfId="18195" xr:uid="{00000000-0005-0000-0000-0000CF0A0000}"/>
    <cellStyle name="Comma [0] 4 3 2 3" xfId="615" xr:uid="{00000000-0005-0000-0000-0000D00A0000}"/>
    <cellStyle name="Comma [0] 4 3 2 3 2" xfId="4051" xr:uid="{00000000-0005-0000-0000-0000D10A0000}"/>
    <cellStyle name="Comma [0] 4 3 2 3 2 2" xfId="10802" xr:uid="{00000000-0005-0000-0000-0000D20A0000}"/>
    <cellStyle name="Comma [0] 4 3 2 3 2 2 2" xfId="35343" xr:uid="{00000000-0005-0000-0000-0000D30A0000}"/>
    <cellStyle name="Comma [0] 4 3 2 3 2 2 3" xfId="14150" xr:uid="{00000000-0005-0000-0000-0000D40A0000}"/>
    <cellStyle name="Comma [0] 4 3 2 3 2 3" xfId="21061" xr:uid="{00000000-0005-0000-0000-0000D50A0000}"/>
    <cellStyle name="Comma [0] 4 3 2 3 3" xfId="18196" xr:uid="{00000000-0005-0000-0000-0000D60A0000}"/>
    <cellStyle name="Comma [0] 4 3 2 4" xfId="18194" xr:uid="{00000000-0005-0000-0000-0000D70A0000}"/>
    <cellStyle name="Comma [0] 4 3 3" xfId="616" xr:uid="{00000000-0005-0000-0000-0000D80A0000}"/>
    <cellStyle name="Comma [0] 4 3 3 2" xfId="4052" xr:uid="{00000000-0005-0000-0000-0000D90A0000}"/>
    <cellStyle name="Comma [0] 4 3 3 2 2" xfId="10803" xr:uid="{00000000-0005-0000-0000-0000DA0A0000}"/>
    <cellStyle name="Comma [0] 4 3 3 2 2 2" xfId="35344" xr:uid="{00000000-0005-0000-0000-0000DB0A0000}"/>
    <cellStyle name="Comma [0] 4 3 3 2 2 3" xfId="14156" xr:uid="{00000000-0005-0000-0000-0000DC0A0000}"/>
    <cellStyle name="Comma [0] 4 3 3 2 3" xfId="21062" xr:uid="{00000000-0005-0000-0000-0000DD0A0000}"/>
    <cellStyle name="Comma [0] 4 3 3 3" xfId="18197" xr:uid="{00000000-0005-0000-0000-0000DE0A0000}"/>
    <cellStyle name="Comma [0] 4 3 4" xfId="617" xr:uid="{00000000-0005-0000-0000-0000DF0A0000}"/>
    <cellStyle name="Comma [0] 4 3 4 2" xfId="4053" xr:uid="{00000000-0005-0000-0000-0000E00A0000}"/>
    <cellStyle name="Comma [0] 4 3 4 2 2" xfId="10804" xr:uid="{00000000-0005-0000-0000-0000E10A0000}"/>
    <cellStyle name="Comma [0] 4 3 4 2 2 2" xfId="35345" xr:uid="{00000000-0005-0000-0000-0000E20A0000}"/>
    <cellStyle name="Comma [0] 4 3 4 2 2 3" xfId="14166" xr:uid="{00000000-0005-0000-0000-0000E30A0000}"/>
    <cellStyle name="Comma [0] 4 3 4 2 3" xfId="21063" xr:uid="{00000000-0005-0000-0000-0000E40A0000}"/>
    <cellStyle name="Comma [0] 4 3 4 3" xfId="18198" xr:uid="{00000000-0005-0000-0000-0000E50A0000}"/>
    <cellStyle name="Comma [0] 4 3 5" xfId="17631" xr:uid="{00000000-0005-0000-0000-0000E60A0000}"/>
    <cellStyle name="Comma [0] 4 4" xfId="618" xr:uid="{00000000-0005-0000-0000-0000E70A0000}"/>
    <cellStyle name="Comma [0] 4 4 2" xfId="619" xr:uid="{00000000-0005-0000-0000-0000E80A0000}"/>
    <cellStyle name="Comma [0] 4 4 2 2" xfId="4054" xr:uid="{00000000-0005-0000-0000-0000E90A0000}"/>
    <cellStyle name="Comma [0] 4 4 2 2 2" xfId="10805" xr:uid="{00000000-0005-0000-0000-0000EA0A0000}"/>
    <cellStyle name="Comma [0] 4 4 2 2 2 2" xfId="35346" xr:uid="{00000000-0005-0000-0000-0000EB0A0000}"/>
    <cellStyle name="Comma [0] 4 4 2 2 2 3" xfId="14175" xr:uid="{00000000-0005-0000-0000-0000EC0A0000}"/>
    <cellStyle name="Comma [0] 4 4 2 2 3" xfId="21064" xr:uid="{00000000-0005-0000-0000-0000ED0A0000}"/>
    <cellStyle name="Comma [0] 4 4 2 3" xfId="18200" xr:uid="{00000000-0005-0000-0000-0000EE0A0000}"/>
    <cellStyle name="Comma [0] 4 4 2 4" xfId="14172" xr:uid="{00000000-0005-0000-0000-0000EF0A0000}"/>
    <cellStyle name="Comma [0] 4 4 3" xfId="620" xr:uid="{00000000-0005-0000-0000-0000F00A0000}"/>
    <cellStyle name="Comma [0] 4 4 3 2" xfId="4055" xr:uid="{00000000-0005-0000-0000-0000F10A0000}"/>
    <cellStyle name="Comma [0] 4 4 3 2 2" xfId="10806" xr:uid="{00000000-0005-0000-0000-0000F20A0000}"/>
    <cellStyle name="Comma [0] 4 4 3 2 2 2" xfId="35347" xr:uid="{00000000-0005-0000-0000-0000F30A0000}"/>
    <cellStyle name="Comma [0] 4 4 3 2 2 3" xfId="14180" xr:uid="{00000000-0005-0000-0000-0000F40A0000}"/>
    <cellStyle name="Comma [0] 4 4 3 2 3" xfId="21065" xr:uid="{00000000-0005-0000-0000-0000F50A0000}"/>
    <cellStyle name="Comma [0] 4 4 3 3" xfId="18201" xr:uid="{00000000-0005-0000-0000-0000F60A0000}"/>
    <cellStyle name="Comma [0] 4 4 3 4" xfId="14177" xr:uid="{00000000-0005-0000-0000-0000F70A0000}"/>
    <cellStyle name="Comma [0] 4 4 4" xfId="18199" xr:uid="{00000000-0005-0000-0000-0000F80A0000}"/>
    <cellStyle name="Comma [0] 4 4 5" xfId="14170" xr:uid="{00000000-0005-0000-0000-0000F90A0000}"/>
    <cellStyle name="Comma [0] 4 5" xfId="621" xr:uid="{00000000-0005-0000-0000-0000FA0A0000}"/>
    <cellStyle name="Comma [0] 4 5 2" xfId="622" xr:uid="{00000000-0005-0000-0000-0000FB0A0000}"/>
    <cellStyle name="Comma [0] 4 5 2 2" xfId="4056" xr:uid="{00000000-0005-0000-0000-0000FC0A0000}"/>
    <cellStyle name="Comma [0] 4 5 2 2 2" xfId="10807" xr:uid="{00000000-0005-0000-0000-0000FD0A0000}"/>
    <cellStyle name="Comma [0] 4 5 2 2 2 2" xfId="35348" xr:uid="{00000000-0005-0000-0000-0000FE0A0000}"/>
    <cellStyle name="Comma [0] 4 5 2 2 2 3" xfId="13663" xr:uid="{00000000-0005-0000-0000-0000FF0A0000}"/>
    <cellStyle name="Comma [0] 4 5 2 2 3" xfId="21066" xr:uid="{00000000-0005-0000-0000-0000000B0000}"/>
    <cellStyle name="Comma [0] 4 5 2 3" xfId="18203" xr:uid="{00000000-0005-0000-0000-0000010B0000}"/>
    <cellStyle name="Comma [0] 4 5 3" xfId="623" xr:uid="{00000000-0005-0000-0000-0000020B0000}"/>
    <cellStyle name="Comma [0] 4 5 3 2" xfId="4057" xr:uid="{00000000-0005-0000-0000-0000030B0000}"/>
    <cellStyle name="Comma [0] 4 5 3 2 2" xfId="10808" xr:uid="{00000000-0005-0000-0000-0000040B0000}"/>
    <cellStyle name="Comma [0] 4 5 3 2 2 2" xfId="35349" xr:uid="{00000000-0005-0000-0000-0000050B0000}"/>
    <cellStyle name="Comma [0] 4 5 3 2 2 3" xfId="13775" xr:uid="{00000000-0005-0000-0000-0000060B0000}"/>
    <cellStyle name="Comma [0] 4 5 3 2 3" xfId="21067" xr:uid="{00000000-0005-0000-0000-0000070B0000}"/>
    <cellStyle name="Comma [0] 4 5 3 3" xfId="18204" xr:uid="{00000000-0005-0000-0000-0000080B0000}"/>
    <cellStyle name="Comma [0] 4 5 4" xfId="18202" xr:uid="{00000000-0005-0000-0000-0000090B0000}"/>
    <cellStyle name="Comma [0] 4 6" xfId="624" xr:uid="{00000000-0005-0000-0000-00000A0B0000}"/>
    <cellStyle name="Comma [0] 4 6 2" xfId="4058" xr:uid="{00000000-0005-0000-0000-00000B0B0000}"/>
    <cellStyle name="Comma [0] 4 6 2 2" xfId="10809" xr:uid="{00000000-0005-0000-0000-00000C0B0000}"/>
    <cellStyle name="Comma [0] 4 6 2 2 2" xfId="35350" xr:uid="{00000000-0005-0000-0000-00000D0B0000}"/>
    <cellStyle name="Comma [0] 4 6 2 2 3" xfId="14181" xr:uid="{00000000-0005-0000-0000-00000E0B0000}"/>
    <cellStyle name="Comma [0] 4 6 2 3" xfId="21068" xr:uid="{00000000-0005-0000-0000-00000F0B0000}"/>
    <cellStyle name="Comma [0] 4 6 3" xfId="18205" xr:uid="{00000000-0005-0000-0000-0000100B0000}"/>
    <cellStyle name="Comma [0] 4 7" xfId="625" xr:uid="{00000000-0005-0000-0000-0000110B0000}"/>
    <cellStyle name="Comma [0] 4 7 2" xfId="4059" xr:uid="{00000000-0005-0000-0000-0000120B0000}"/>
    <cellStyle name="Comma [0] 4 7 2 2" xfId="10810" xr:uid="{00000000-0005-0000-0000-0000130B0000}"/>
    <cellStyle name="Comma [0] 4 7 2 2 2" xfId="35351" xr:uid="{00000000-0005-0000-0000-0000140B0000}"/>
    <cellStyle name="Comma [0] 4 7 2 2 3" xfId="14183" xr:uid="{00000000-0005-0000-0000-0000150B0000}"/>
    <cellStyle name="Comma [0] 4 7 2 3" xfId="21069" xr:uid="{00000000-0005-0000-0000-0000160B0000}"/>
    <cellStyle name="Comma [0] 4 7 3" xfId="18206" xr:uid="{00000000-0005-0000-0000-0000170B0000}"/>
    <cellStyle name="Comma [0] 4 8" xfId="17628" xr:uid="{00000000-0005-0000-0000-0000180B0000}"/>
    <cellStyle name="Comma [0] 5" xfId="34" xr:uid="{00000000-0005-0000-0000-0000190B0000}"/>
    <cellStyle name="Comma [0] 5 2" xfId="35" xr:uid="{00000000-0005-0000-0000-00001A0B0000}"/>
    <cellStyle name="Comma [0] 5 2 10" xfId="26761" xr:uid="{00000000-0005-0000-0000-00001B0B0000}"/>
    <cellStyle name="Comma [0] 5 2 11" xfId="31830" xr:uid="{00000000-0005-0000-0000-00001C0B0000}"/>
    <cellStyle name="Comma [0] 5 2 12" xfId="14184" xr:uid="{00000000-0005-0000-0000-00001D0B0000}"/>
    <cellStyle name="Comma [0] 5 2 2" xfId="628" xr:uid="{00000000-0005-0000-0000-00001E0B0000}"/>
    <cellStyle name="Comma [0] 5 2 2 2" xfId="629" xr:uid="{00000000-0005-0000-0000-00001F0B0000}"/>
    <cellStyle name="Comma [0] 5 2 2 2 2" xfId="4060" xr:uid="{00000000-0005-0000-0000-0000200B0000}"/>
    <cellStyle name="Comma [0] 5 2 2 2 2 2" xfId="10811" xr:uid="{00000000-0005-0000-0000-0000210B0000}"/>
    <cellStyle name="Comma [0] 5 2 2 2 2 2 2" xfId="35352" xr:uid="{00000000-0005-0000-0000-0000220B0000}"/>
    <cellStyle name="Comma [0] 5 2 2 2 2 2 3" xfId="14185" xr:uid="{00000000-0005-0000-0000-0000230B0000}"/>
    <cellStyle name="Comma [0] 5 2 2 2 2 3" xfId="21070" xr:uid="{00000000-0005-0000-0000-0000240B0000}"/>
    <cellStyle name="Comma [0] 5 2 2 2 3" xfId="18210" xr:uid="{00000000-0005-0000-0000-0000250B0000}"/>
    <cellStyle name="Comma [0] 5 2 2 3" xfId="630" xr:uid="{00000000-0005-0000-0000-0000260B0000}"/>
    <cellStyle name="Comma [0] 5 2 2 3 2" xfId="4061" xr:uid="{00000000-0005-0000-0000-0000270B0000}"/>
    <cellStyle name="Comma [0] 5 2 2 3 2 2" xfId="10812" xr:uid="{00000000-0005-0000-0000-0000280B0000}"/>
    <cellStyle name="Comma [0] 5 2 2 3 2 2 2" xfId="35353" xr:uid="{00000000-0005-0000-0000-0000290B0000}"/>
    <cellStyle name="Comma [0] 5 2 2 3 2 2 3" xfId="14189" xr:uid="{00000000-0005-0000-0000-00002A0B0000}"/>
    <cellStyle name="Comma [0] 5 2 2 3 2 3" xfId="21071" xr:uid="{00000000-0005-0000-0000-00002B0B0000}"/>
    <cellStyle name="Comma [0] 5 2 2 3 3" xfId="18211" xr:uid="{00000000-0005-0000-0000-00002C0B0000}"/>
    <cellStyle name="Comma [0] 5 2 2 4" xfId="631" xr:uid="{00000000-0005-0000-0000-00002D0B0000}"/>
    <cellStyle name="Comma [0] 5 2 2 4 2" xfId="18212" xr:uid="{00000000-0005-0000-0000-00002E0B0000}"/>
    <cellStyle name="Comma [0] 5 2 2 4 3" xfId="14190" xr:uid="{00000000-0005-0000-0000-00002F0B0000}"/>
    <cellStyle name="Comma [0] 5 2 2 5" xfId="7277" xr:uid="{00000000-0005-0000-0000-0000300B0000}"/>
    <cellStyle name="Comma [0] 5 2 2 5 2" xfId="9785" xr:uid="{00000000-0005-0000-0000-0000310B0000}"/>
    <cellStyle name="Comma [0] 5 2 2 5 2 2" xfId="30699" xr:uid="{00000000-0005-0000-0000-0000320B0000}"/>
    <cellStyle name="Comma [0] 5 2 2 5 2 3" xfId="34532" xr:uid="{00000000-0005-0000-0000-0000330B0000}"/>
    <cellStyle name="Comma [0] 5 2 2 5 2 4" xfId="26315" xr:uid="{00000000-0005-0000-0000-0000340B0000}"/>
    <cellStyle name="Comma [0] 5 2 2 5 3" xfId="13122" xr:uid="{00000000-0005-0000-0000-0000350B0000}"/>
    <cellStyle name="Comma [0] 5 2 2 5 3 2" xfId="37615" xr:uid="{00000000-0005-0000-0000-0000360B0000}"/>
    <cellStyle name="Comma [0] 5 2 2 5 3 3" xfId="24239" xr:uid="{00000000-0005-0000-0000-0000370B0000}"/>
    <cellStyle name="Comma [0] 5 2 2 5 4" xfId="29023" xr:uid="{00000000-0005-0000-0000-0000380B0000}"/>
    <cellStyle name="Comma [0] 5 2 2 5 5" xfId="32871" xr:uid="{00000000-0005-0000-0000-0000390B0000}"/>
    <cellStyle name="Comma [0] 5 2 2 5 6" xfId="14191" xr:uid="{00000000-0005-0000-0000-00003A0B0000}"/>
    <cellStyle name="Comma [0] 5 2 2 6" xfId="18209" xr:uid="{00000000-0005-0000-0000-00003B0B0000}"/>
    <cellStyle name="Comma [0] 5 2 3" xfId="632" xr:uid="{00000000-0005-0000-0000-00003C0B0000}"/>
    <cellStyle name="Comma [0] 5 2 3 2" xfId="4062" xr:uid="{00000000-0005-0000-0000-00003D0B0000}"/>
    <cellStyle name="Comma [0] 5 2 3 2 2" xfId="10813" xr:uid="{00000000-0005-0000-0000-00003E0B0000}"/>
    <cellStyle name="Comma [0] 5 2 3 2 2 2" xfId="35354" xr:uid="{00000000-0005-0000-0000-00003F0B0000}"/>
    <cellStyle name="Comma [0] 5 2 3 2 2 3" xfId="14192" xr:uid="{00000000-0005-0000-0000-0000400B0000}"/>
    <cellStyle name="Comma [0] 5 2 3 2 3" xfId="21072" xr:uid="{00000000-0005-0000-0000-0000410B0000}"/>
    <cellStyle name="Comma [0] 5 2 3 3" xfId="18213" xr:uid="{00000000-0005-0000-0000-0000420B0000}"/>
    <cellStyle name="Comma [0] 5 2 4" xfId="633" xr:uid="{00000000-0005-0000-0000-0000430B0000}"/>
    <cellStyle name="Comma [0] 5 2 4 2" xfId="4063" xr:uid="{00000000-0005-0000-0000-0000440B0000}"/>
    <cellStyle name="Comma [0] 5 2 4 2 2" xfId="10814" xr:uid="{00000000-0005-0000-0000-0000450B0000}"/>
    <cellStyle name="Comma [0] 5 2 4 2 2 2" xfId="35355" xr:uid="{00000000-0005-0000-0000-0000460B0000}"/>
    <cellStyle name="Comma [0] 5 2 4 2 2 3" xfId="14193" xr:uid="{00000000-0005-0000-0000-0000470B0000}"/>
    <cellStyle name="Comma [0] 5 2 4 2 3" xfId="21073" xr:uid="{00000000-0005-0000-0000-0000480B0000}"/>
    <cellStyle name="Comma [0] 5 2 4 3" xfId="18214" xr:uid="{00000000-0005-0000-0000-0000490B0000}"/>
    <cellStyle name="Comma [0] 5 2 5" xfId="634" xr:uid="{00000000-0005-0000-0000-00004A0B0000}"/>
    <cellStyle name="Comma [0] 5 2 5 2" xfId="18215" xr:uid="{00000000-0005-0000-0000-00004B0B0000}"/>
    <cellStyle name="Comma [0] 5 2 5 3" xfId="13865" xr:uid="{00000000-0005-0000-0000-00004C0B0000}"/>
    <cellStyle name="Comma [0] 5 2 6" xfId="627" xr:uid="{00000000-0005-0000-0000-00004D0B0000}"/>
    <cellStyle name="Comma [0] 5 2 6 2" xfId="18208" xr:uid="{00000000-0005-0000-0000-00004E0B0000}"/>
    <cellStyle name="Comma [0] 5 2 6 3" xfId="14130" xr:uid="{00000000-0005-0000-0000-00004F0B0000}"/>
    <cellStyle name="Comma [0] 5 2 7" xfId="7283" xr:uid="{00000000-0005-0000-0000-0000500B0000}"/>
    <cellStyle name="Comma [0] 5 2 7 2" xfId="9786" xr:uid="{00000000-0005-0000-0000-0000510B0000}"/>
    <cellStyle name="Comma [0] 5 2 7 2 2" xfId="30700" xr:uid="{00000000-0005-0000-0000-0000520B0000}"/>
    <cellStyle name="Comma [0] 5 2 7 2 3" xfId="34533" xr:uid="{00000000-0005-0000-0000-0000530B0000}"/>
    <cellStyle name="Comma [0] 5 2 7 2 4" xfId="26316" xr:uid="{00000000-0005-0000-0000-0000540B0000}"/>
    <cellStyle name="Comma [0] 5 2 7 3" xfId="13123" xr:uid="{00000000-0005-0000-0000-0000550B0000}"/>
    <cellStyle name="Comma [0] 5 2 7 3 2" xfId="37616" xr:uid="{00000000-0005-0000-0000-0000560B0000}"/>
    <cellStyle name="Comma [0] 5 2 7 3 3" xfId="24245" xr:uid="{00000000-0005-0000-0000-0000570B0000}"/>
    <cellStyle name="Comma [0] 5 2 7 4" xfId="29024" xr:uid="{00000000-0005-0000-0000-0000580B0000}"/>
    <cellStyle name="Comma [0] 5 2 7 5" xfId="32872" xr:uid="{00000000-0005-0000-0000-0000590B0000}"/>
    <cellStyle name="Comma [0] 5 2 7 6" xfId="14194" xr:uid="{00000000-0005-0000-0000-00005A0B0000}"/>
    <cellStyle name="Comma [0] 5 2 8" xfId="7668" xr:uid="{00000000-0005-0000-0000-00005B0B0000}"/>
    <cellStyle name="Comma [0] 5 2 8 2" xfId="29097" xr:uid="{00000000-0005-0000-0000-00005C0B0000}"/>
    <cellStyle name="Comma [0] 5 2 8 3" xfId="32936" xr:uid="{00000000-0005-0000-0000-00005D0B0000}"/>
    <cellStyle name="Comma [0] 5 2 8 4" xfId="24625" xr:uid="{00000000-0005-0000-0000-00005E0B0000}"/>
    <cellStyle name="Comma [0] 5 2 9" xfId="10646" xr:uid="{00000000-0005-0000-0000-00005F0B0000}"/>
    <cellStyle name="Comma [0] 5 2 9 2" xfId="35188" xr:uid="{00000000-0005-0000-0000-0000600B0000}"/>
    <cellStyle name="Comma [0] 5 2 9 3" xfId="17633" xr:uid="{00000000-0005-0000-0000-0000610B0000}"/>
    <cellStyle name="Comma [0] 5 3" xfId="635" xr:uid="{00000000-0005-0000-0000-0000620B0000}"/>
    <cellStyle name="Comma [0] 5 3 2" xfId="636" xr:uid="{00000000-0005-0000-0000-0000630B0000}"/>
    <cellStyle name="Comma [0] 5 3 2 2" xfId="4064" xr:uid="{00000000-0005-0000-0000-0000640B0000}"/>
    <cellStyle name="Comma [0] 5 3 2 2 2" xfId="10815" xr:uid="{00000000-0005-0000-0000-0000650B0000}"/>
    <cellStyle name="Comma [0] 5 3 2 2 2 2" xfId="35356" xr:uid="{00000000-0005-0000-0000-0000660B0000}"/>
    <cellStyle name="Comma [0] 5 3 2 2 2 3" xfId="14197" xr:uid="{00000000-0005-0000-0000-0000670B0000}"/>
    <cellStyle name="Comma [0] 5 3 2 2 3" xfId="21074" xr:uid="{00000000-0005-0000-0000-0000680B0000}"/>
    <cellStyle name="Comma [0] 5 3 2 3" xfId="18217" xr:uid="{00000000-0005-0000-0000-0000690B0000}"/>
    <cellStyle name="Comma [0] 5 3 3" xfId="637" xr:uid="{00000000-0005-0000-0000-00006A0B0000}"/>
    <cellStyle name="Comma [0] 5 3 3 2" xfId="4065" xr:uid="{00000000-0005-0000-0000-00006B0B0000}"/>
    <cellStyle name="Comma [0] 5 3 3 2 2" xfId="10816" xr:uid="{00000000-0005-0000-0000-00006C0B0000}"/>
    <cellStyle name="Comma [0] 5 3 3 2 2 2" xfId="35357" xr:uid="{00000000-0005-0000-0000-00006D0B0000}"/>
    <cellStyle name="Comma [0] 5 3 3 2 2 3" xfId="14200" xr:uid="{00000000-0005-0000-0000-00006E0B0000}"/>
    <cellStyle name="Comma [0] 5 3 3 2 3" xfId="21075" xr:uid="{00000000-0005-0000-0000-00006F0B0000}"/>
    <cellStyle name="Comma [0] 5 3 3 3" xfId="18218" xr:uid="{00000000-0005-0000-0000-0000700B0000}"/>
    <cellStyle name="Comma [0] 5 3 4" xfId="18216" xr:uid="{00000000-0005-0000-0000-0000710B0000}"/>
    <cellStyle name="Comma [0] 5 4" xfId="638" xr:uid="{00000000-0005-0000-0000-0000720B0000}"/>
    <cellStyle name="Comma [0] 5 4 2" xfId="4066" xr:uid="{00000000-0005-0000-0000-0000730B0000}"/>
    <cellStyle name="Comma [0] 5 4 2 2" xfId="10817" xr:uid="{00000000-0005-0000-0000-0000740B0000}"/>
    <cellStyle name="Comma [0] 5 4 2 2 2" xfId="35358" xr:uid="{00000000-0005-0000-0000-0000750B0000}"/>
    <cellStyle name="Comma [0] 5 4 2 2 3" xfId="14201" xr:uid="{00000000-0005-0000-0000-0000760B0000}"/>
    <cellStyle name="Comma [0] 5 4 2 3" xfId="21076" xr:uid="{00000000-0005-0000-0000-0000770B0000}"/>
    <cellStyle name="Comma [0] 5 4 3" xfId="18219" xr:uid="{00000000-0005-0000-0000-0000780B0000}"/>
    <cellStyle name="Comma [0] 5 5" xfId="639" xr:uid="{00000000-0005-0000-0000-0000790B0000}"/>
    <cellStyle name="Comma [0] 5 5 2" xfId="4067" xr:uid="{00000000-0005-0000-0000-00007A0B0000}"/>
    <cellStyle name="Comma [0] 5 5 2 2" xfId="10818" xr:uid="{00000000-0005-0000-0000-00007B0B0000}"/>
    <cellStyle name="Comma [0] 5 5 2 2 2" xfId="35359" xr:uid="{00000000-0005-0000-0000-00007C0B0000}"/>
    <cellStyle name="Comma [0] 5 5 2 2 3" xfId="14202" xr:uid="{00000000-0005-0000-0000-00007D0B0000}"/>
    <cellStyle name="Comma [0] 5 5 2 3" xfId="21077" xr:uid="{00000000-0005-0000-0000-00007E0B0000}"/>
    <cellStyle name="Comma [0] 5 5 3" xfId="18220" xr:uid="{00000000-0005-0000-0000-00007F0B0000}"/>
    <cellStyle name="Comma [0] 5 6" xfId="640" xr:uid="{00000000-0005-0000-0000-0000800B0000}"/>
    <cellStyle name="Comma [0] 5 6 2" xfId="18221" xr:uid="{00000000-0005-0000-0000-0000810B0000}"/>
    <cellStyle name="Comma [0] 5 6 3" xfId="14203" xr:uid="{00000000-0005-0000-0000-0000820B0000}"/>
    <cellStyle name="Comma [0] 5 7" xfId="626" xr:uid="{00000000-0005-0000-0000-0000830B0000}"/>
    <cellStyle name="Comma [0] 5 7 2" xfId="18207" xr:uid="{00000000-0005-0000-0000-0000840B0000}"/>
    <cellStyle name="Comma [0] 5 7 3" xfId="14196" xr:uid="{00000000-0005-0000-0000-0000850B0000}"/>
    <cellStyle name="Comma [0] 5 8" xfId="7284" xr:uid="{00000000-0005-0000-0000-0000860B0000}"/>
    <cellStyle name="Comma [0] 5 8 2" xfId="9787" xr:uid="{00000000-0005-0000-0000-0000870B0000}"/>
    <cellStyle name="Comma [0] 5 8 2 2" xfId="30701" xr:uid="{00000000-0005-0000-0000-0000880B0000}"/>
    <cellStyle name="Comma [0] 5 8 2 3" xfId="34534" xr:uid="{00000000-0005-0000-0000-0000890B0000}"/>
    <cellStyle name="Comma [0] 5 8 2 4" xfId="26317" xr:uid="{00000000-0005-0000-0000-00008A0B0000}"/>
    <cellStyle name="Comma [0] 5 8 3" xfId="13124" xr:uid="{00000000-0005-0000-0000-00008B0B0000}"/>
    <cellStyle name="Comma [0] 5 8 3 2" xfId="37617" xr:uid="{00000000-0005-0000-0000-00008C0B0000}"/>
    <cellStyle name="Comma [0] 5 8 3 3" xfId="24246" xr:uid="{00000000-0005-0000-0000-00008D0B0000}"/>
    <cellStyle name="Comma [0] 5 8 4" xfId="29025" xr:uid="{00000000-0005-0000-0000-00008E0B0000}"/>
    <cellStyle name="Comma [0] 5 8 5" xfId="32873" xr:uid="{00000000-0005-0000-0000-00008F0B0000}"/>
    <cellStyle name="Comma [0] 5 8 6" xfId="14204" xr:uid="{00000000-0005-0000-0000-0000900B0000}"/>
    <cellStyle name="Comma [0] 5 9" xfId="17632" xr:uid="{00000000-0005-0000-0000-0000910B0000}"/>
    <cellStyle name="Comma [0] 6" xfId="36" xr:uid="{00000000-0005-0000-0000-0000920B0000}"/>
    <cellStyle name="Comma [0] 6 2" xfId="37" xr:uid="{00000000-0005-0000-0000-0000930B0000}"/>
    <cellStyle name="Comma [0] 6 2 2" xfId="643" xr:uid="{00000000-0005-0000-0000-0000940B0000}"/>
    <cellStyle name="Comma [0] 6 2 2 2" xfId="644" xr:uid="{00000000-0005-0000-0000-0000950B0000}"/>
    <cellStyle name="Comma [0] 6 2 2 2 2" xfId="4068" xr:uid="{00000000-0005-0000-0000-0000960B0000}"/>
    <cellStyle name="Comma [0] 6 2 2 2 2 2" xfId="10819" xr:uid="{00000000-0005-0000-0000-0000970B0000}"/>
    <cellStyle name="Comma [0] 6 2 2 2 2 2 2" xfId="35360" xr:uid="{00000000-0005-0000-0000-0000980B0000}"/>
    <cellStyle name="Comma [0] 6 2 2 2 2 2 3" xfId="14211" xr:uid="{00000000-0005-0000-0000-0000990B0000}"/>
    <cellStyle name="Comma [0] 6 2 2 2 2 3" xfId="21078" xr:uid="{00000000-0005-0000-0000-00009A0B0000}"/>
    <cellStyle name="Comma [0] 6 2 2 2 3" xfId="18225" xr:uid="{00000000-0005-0000-0000-00009B0B0000}"/>
    <cellStyle name="Comma [0] 6 2 2 3" xfId="645" xr:uid="{00000000-0005-0000-0000-00009C0B0000}"/>
    <cellStyle name="Comma [0] 6 2 2 3 2" xfId="4069" xr:uid="{00000000-0005-0000-0000-00009D0B0000}"/>
    <cellStyle name="Comma [0] 6 2 2 3 2 2" xfId="10820" xr:uid="{00000000-0005-0000-0000-00009E0B0000}"/>
    <cellStyle name="Comma [0] 6 2 2 3 2 2 2" xfId="35361" xr:uid="{00000000-0005-0000-0000-00009F0B0000}"/>
    <cellStyle name="Comma [0] 6 2 2 3 2 2 3" xfId="14218" xr:uid="{00000000-0005-0000-0000-0000A00B0000}"/>
    <cellStyle name="Comma [0] 6 2 2 3 2 3" xfId="21079" xr:uid="{00000000-0005-0000-0000-0000A10B0000}"/>
    <cellStyle name="Comma [0] 6 2 2 3 3" xfId="18226" xr:uid="{00000000-0005-0000-0000-0000A20B0000}"/>
    <cellStyle name="Comma [0] 6 2 2 4" xfId="646" xr:uid="{00000000-0005-0000-0000-0000A30B0000}"/>
    <cellStyle name="Comma [0] 6 2 2 4 2" xfId="18227" xr:uid="{00000000-0005-0000-0000-0000A40B0000}"/>
    <cellStyle name="Comma [0] 6 2 2 4 3" xfId="14221" xr:uid="{00000000-0005-0000-0000-0000A50B0000}"/>
    <cellStyle name="Comma [0] 6 2 2 5" xfId="7272" xr:uid="{00000000-0005-0000-0000-0000A60B0000}"/>
    <cellStyle name="Comma [0] 6 2 2 5 2" xfId="24234" xr:uid="{00000000-0005-0000-0000-0000A70B0000}"/>
    <cellStyle name="Comma [0] 6 2 2 5 3" xfId="14224" xr:uid="{00000000-0005-0000-0000-0000A80B0000}"/>
    <cellStyle name="Comma [0] 6 2 2 6" xfId="18224" xr:uid="{00000000-0005-0000-0000-0000A90B0000}"/>
    <cellStyle name="Comma [0] 6 2 3" xfId="647" xr:uid="{00000000-0005-0000-0000-0000AA0B0000}"/>
    <cellStyle name="Comma [0] 6 2 3 2" xfId="4070" xr:uid="{00000000-0005-0000-0000-0000AB0B0000}"/>
    <cellStyle name="Comma [0] 6 2 3 2 2" xfId="10821" xr:uid="{00000000-0005-0000-0000-0000AC0B0000}"/>
    <cellStyle name="Comma [0] 6 2 3 2 2 2" xfId="35362" xr:uid="{00000000-0005-0000-0000-0000AD0B0000}"/>
    <cellStyle name="Comma [0] 6 2 3 2 2 3" xfId="14226" xr:uid="{00000000-0005-0000-0000-0000AE0B0000}"/>
    <cellStyle name="Comma [0] 6 2 3 2 3" xfId="21080" xr:uid="{00000000-0005-0000-0000-0000AF0B0000}"/>
    <cellStyle name="Comma [0] 6 2 3 3" xfId="18228" xr:uid="{00000000-0005-0000-0000-0000B00B0000}"/>
    <cellStyle name="Comma [0] 6 2 4" xfId="648" xr:uid="{00000000-0005-0000-0000-0000B10B0000}"/>
    <cellStyle name="Comma [0] 6 2 4 2" xfId="4071" xr:uid="{00000000-0005-0000-0000-0000B20B0000}"/>
    <cellStyle name="Comma [0] 6 2 4 2 2" xfId="10822" xr:uid="{00000000-0005-0000-0000-0000B30B0000}"/>
    <cellStyle name="Comma [0] 6 2 4 2 2 2" xfId="35363" xr:uid="{00000000-0005-0000-0000-0000B40B0000}"/>
    <cellStyle name="Comma [0] 6 2 4 2 2 3" xfId="14227" xr:uid="{00000000-0005-0000-0000-0000B50B0000}"/>
    <cellStyle name="Comma [0] 6 2 4 2 3" xfId="21081" xr:uid="{00000000-0005-0000-0000-0000B60B0000}"/>
    <cellStyle name="Comma [0] 6 2 4 3" xfId="18229" xr:uid="{00000000-0005-0000-0000-0000B70B0000}"/>
    <cellStyle name="Comma [0] 6 2 5" xfId="649" xr:uid="{00000000-0005-0000-0000-0000B80B0000}"/>
    <cellStyle name="Comma [0] 6 2 5 2" xfId="18230" xr:uid="{00000000-0005-0000-0000-0000B90B0000}"/>
    <cellStyle name="Comma [0] 6 2 5 3" xfId="13419" xr:uid="{00000000-0005-0000-0000-0000BA0B0000}"/>
    <cellStyle name="Comma [0] 6 2 6" xfId="642" xr:uid="{00000000-0005-0000-0000-0000BB0B0000}"/>
    <cellStyle name="Comma [0] 6 2 6 2" xfId="18223" xr:uid="{00000000-0005-0000-0000-0000BC0B0000}"/>
    <cellStyle name="Comma [0] 6 2 6 3" xfId="14109" xr:uid="{00000000-0005-0000-0000-0000BD0B0000}"/>
    <cellStyle name="Comma [0] 6 2 7" xfId="17635" xr:uid="{00000000-0005-0000-0000-0000BE0B0000}"/>
    <cellStyle name="Comma [0] 6 2 8" xfId="14205" xr:uid="{00000000-0005-0000-0000-0000BF0B0000}"/>
    <cellStyle name="Comma [0] 6 3" xfId="650" xr:uid="{00000000-0005-0000-0000-0000C00B0000}"/>
    <cellStyle name="Comma [0] 6 3 2" xfId="651" xr:uid="{00000000-0005-0000-0000-0000C10B0000}"/>
    <cellStyle name="Comma [0] 6 3 2 2" xfId="4072" xr:uid="{00000000-0005-0000-0000-0000C20B0000}"/>
    <cellStyle name="Comma [0] 6 3 2 2 2" xfId="10823" xr:uid="{00000000-0005-0000-0000-0000C30B0000}"/>
    <cellStyle name="Comma [0] 6 3 2 2 2 2" xfId="35364" xr:uid="{00000000-0005-0000-0000-0000C40B0000}"/>
    <cellStyle name="Comma [0] 6 3 2 2 2 3" xfId="14229" xr:uid="{00000000-0005-0000-0000-0000C50B0000}"/>
    <cellStyle name="Comma [0] 6 3 2 2 3" xfId="21082" xr:uid="{00000000-0005-0000-0000-0000C60B0000}"/>
    <cellStyle name="Comma [0] 6 3 2 3" xfId="18232" xr:uid="{00000000-0005-0000-0000-0000C70B0000}"/>
    <cellStyle name="Comma [0] 6 3 3" xfId="652" xr:uid="{00000000-0005-0000-0000-0000C80B0000}"/>
    <cellStyle name="Comma [0] 6 3 3 2" xfId="4073" xr:uid="{00000000-0005-0000-0000-0000C90B0000}"/>
    <cellStyle name="Comma [0] 6 3 3 2 2" xfId="10824" xr:uid="{00000000-0005-0000-0000-0000CA0B0000}"/>
    <cellStyle name="Comma [0] 6 3 3 2 2 2" xfId="35365" xr:uid="{00000000-0005-0000-0000-0000CB0B0000}"/>
    <cellStyle name="Comma [0] 6 3 3 2 2 3" xfId="14231" xr:uid="{00000000-0005-0000-0000-0000CC0B0000}"/>
    <cellStyle name="Comma [0] 6 3 3 2 3" xfId="21083" xr:uid="{00000000-0005-0000-0000-0000CD0B0000}"/>
    <cellStyle name="Comma [0] 6 3 3 3" xfId="18233" xr:uid="{00000000-0005-0000-0000-0000CE0B0000}"/>
    <cellStyle name="Comma [0] 6 3 4" xfId="18231" xr:uid="{00000000-0005-0000-0000-0000CF0B0000}"/>
    <cellStyle name="Comma [0] 6 4" xfId="653" xr:uid="{00000000-0005-0000-0000-0000D00B0000}"/>
    <cellStyle name="Comma [0] 6 4 2" xfId="4074" xr:uid="{00000000-0005-0000-0000-0000D10B0000}"/>
    <cellStyle name="Comma [0] 6 4 2 2" xfId="10825" xr:uid="{00000000-0005-0000-0000-0000D20B0000}"/>
    <cellStyle name="Comma [0] 6 4 2 2 2" xfId="35366" xr:uid="{00000000-0005-0000-0000-0000D30B0000}"/>
    <cellStyle name="Comma [0] 6 4 2 2 3" xfId="14232" xr:uid="{00000000-0005-0000-0000-0000D40B0000}"/>
    <cellStyle name="Comma [0] 6 4 2 3" xfId="21084" xr:uid="{00000000-0005-0000-0000-0000D50B0000}"/>
    <cellStyle name="Comma [0] 6 4 3" xfId="18234" xr:uid="{00000000-0005-0000-0000-0000D60B0000}"/>
    <cellStyle name="Comma [0] 6 5" xfId="654" xr:uid="{00000000-0005-0000-0000-0000D70B0000}"/>
    <cellStyle name="Comma [0] 6 5 2" xfId="4075" xr:uid="{00000000-0005-0000-0000-0000D80B0000}"/>
    <cellStyle name="Comma [0] 6 5 2 2" xfId="10826" xr:uid="{00000000-0005-0000-0000-0000D90B0000}"/>
    <cellStyle name="Comma [0] 6 5 2 2 2" xfId="35367" xr:uid="{00000000-0005-0000-0000-0000DA0B0000}"/>
    <cellStyle name="Comma [0] 6 5 2 2 3" xfId="14233" xr:uid="{00000000-0005-0000-0000-0000DB0B0000}"/>
    <cellStyle name="Comma [0] 6 5 2 3" xfId="21085" xr:uid="{00000000-0005-0000-0000-0000DC0B0000}"/>
    <cellStyle name="Comma [0] 6 5 3" xfId="18235" xr:uid="{00000000-0005-0000-0000-0000DD0B0000}"/>
    <cellStyle name="Comma [0] 6 6" xfId="655" xr:uid="{00000000-0005-0000-0000-0000DE0B0000}"/>
    <cellStyle name="Comma [0] 6 6 2" xfId="18236" xr:uid="{00000000-0005-0000-0000-0000DF0B0000}"/>
    <cellStyle name="Comma [0] 6 6 3" xfId="14234" xr:uid="{00000000-0005-0000-0000-0000E00B0000}"/>
    <cellStyle name="Comma [0] 6 7" xfId="641" xr:uid="{00000000-0005-0000-0000-0000E10B0000}"/>
    <cellStyle name="Comma [0] 6 7 2" xfId="18222" xr:uid="{00000000-0005-0000-0000-0000E20B0000}"/>
    <cellStyle name="Comma [0] 6 7 3" xfId="14199" xr:uid="{00000000-0005-0000-0000-0000E30B0000}"/>
    <cellStyle name="Comma [0] 6 8" xfId="17634" xr:uid="{00000000-0005-0000-0000-0000E40B0000}"/>
    <cellStyle name="Comma [0] 7" xfId="38" xr:uid="{00000000-0005-0000-0000-0000E50B0000}"/>
    <cellStyle name="Comma [0] 7 2" xfId="39" xr:uid="{00000000-0005-0000-0000-0000E60B0000}"/>
    <cellStyle name="Comma [0] 7 2 2" xfId="656" xr:uid="{00000000-0005-0000-0000-0000E70B0000}"/>
    <cellStyle name="Comma [0] 7 2 2 2" xfId="657" xr:uid="{00000000-0005-0000-0000-0000E80B0000}"/>
    <cellStyle name="Comma [0] 7 2 2 2 2" xfId="4076" xr:uid="{00000000-0005-0000-0000-0000E90B0000}"/>
    <cellStyle name="Comma [0] 7 2 2 2 2 2" xfId="10827" xr:uid="{00000000-0005-0000-0000-0000EA0B0000}"/>
    <cellStyle name="Comma [0] 7 2 2 2 2 2 2" xfId="35368" xr:uid="{00000000-0005-0000-0000-0000EB0B0000}"/>
    <cellStyle name="Comma [0] 7 2 2 2 2 2 3" xfId="14236" xr:uid="{00000000-0005-0000-0000-0000EC0B0000}"/>
    <cellStyle name="Comma [0] 7 2 2 2 2 3" xfId="21086" xr:uid="{00000000-0005-0000-0000-0000ED0B0000}"/>
    <cellStyle name="Comma [0] 7 2 2 2 3" xfId="18238" xr:uid="{00000000-0005-0000-0000-0000EE0B0000}"/>
    <cellStyle name="Comma [0] 7 2 2 3" xfId="658" xr:uid="{00000000-0005-0000-0000-0000EF0B0000}"/>
    <cellStyle name="Comma [0] 7 2 2 3 2" xfId="4077" xr:uid="{00000000-0005-0000-0000-0000F00B0000}"/>
    <cellStyle name="Comma [0] 7 2 2 3 2 2" xfId="10828" xr:uid="{00000000-0005-0000-0000-0000F10B0000}"/>
    <cellStyle name="Comma [0] 7 2 2 3 2 2 2" xfId="35369" xr:uid="{00000000-0005-0000-0000-0000F20B0000}"/>
    <cellStyle name="Comma [0] 7 2 2 3 2 2 3" xfId="14241" xr:uid="{00000000-0005-0000-0000-0000F30B0000}"/>
    <cellStyle name="Comma [0] 7 2 2 3 2 3" xfId="21087" xr:uid="{00000000-0005-0000-0000-0000F40B0000}"/>
    <cellStyle name="Comma [0] 7 2 2 3 3" xfId="18239" xr:uid="{00000000-0005-0000-0000-0000F50B0000}"/>
    <cellStyle name="Comma [0] 7 2 2 4" xfId="18237" xr:uid="{00000000-0005-0000-0000-0000F60B0000}"/>
    <cellStyle name="Comma [0] 7 2 3" xfId="659" xr:uid="{00000000-0005-0000-0000-0000F70B0000}"/>
    <cellStyle name="Comma [0] 7 2 3 2" xfId="4078" xr:uid="{00000000-0005-0000-0000-0000F80B0000}"/>
    <cellStyle name="Comma [0] 7 2 3 2 2" xfId="10829" xr:uid="{00000000-0005-0000-0000-0000F90B0000}"/>
    <cellStyle name="Comma [0] 7 2 3 2 2 2" xfId="35370" xr:uid="{00000000-0005-0000-0000-0000FA0B0000}"/>
    <cellStyle name="Comma [0] 7 2 3 2 2 3" xfId="13931" xr:uid="{00000000-0005-0000-0000-0000FB0B0000}"/>
    <cellStyle name="Comma [0] 7 2 3 2 3" xfId="21088" xr:uid="{00000000-0005-0000-0000-0000FC0B0000}"/>
    <cellStyle name="Comma [0] 7 2 3 3" xfId="18240" xr:uid="{00000000-0005-0000-0000-0000FD0B0000}"/>
    <cellStyle name="Comma [0] 7 2 4" xfId="660" xr:uid="{00000000-0005-0000-0000-0000FE0B0000}"/>
    <cellStyle name="Comma [0] 7 2 4 2" xfId="4079" xr:uid="{00000000-0005-0000-0000-0000FF0B0000}"/>
    <cellStyle name="Comma [0] 7 2 4 2 2" xfId="10830" xr:uid="{00000000-0005-0000-0000-0000000C0000}"/>
    <cellStyle name="Comma [0] 7 2 4 2 2 2" xfId="35371" xr:uid="{00000000-0005-0000-0000-0000010C0000}"/>
    <cellStyle name="Comma [0] 7 2 4 2 2 3" xfId="14243" xr:uid="{00000000-0005-0000-0000-0000020C0000}"/>
    <cellStyle name="Comma [0] 7 2 4 2 3" xfId="21089" xr:uid="{00000000-0005-0000-0000-0000030C0000}"/>
    <cellStyle name="Comma [0] 7 2 4 3" xfId="18241" xr:uid="{00000000-0005-0000-0000-0000040C0000}"/>
    <cellStyle name="Comma [0] 7 2 5" xfId="17637" xr:uid="{00000000-0005-0000-0000-0000050C0000}"/>
    <cellStyle name="Comma [0] 7 3" xfId="661" xr:uid="{00000000-0005-0000-0000-0000060C0000}"/>
    <cellStyle name="Comma [0] 7 3 2" xfId="662" xr:uid="{00000000-0005-0000-0000-0000070C0000}"/>
    <cellStyle name="Comma [0] 7 3 2 2" xfId="4080" xr:uid="{00000000-0005-0000-0000-0000080C0000}"/>
    <cellStyle name="Comma [0] 7 3 2 2 2" xfId="10831" xr:uid="{00000000-0005-0000-0000-0000090C0000}"/>
    <cellStyle name="Comma [0] 7 3 2 2 2 2" xfId="35372" xr:uid="{00000000-0005-0000-0000-00000A0C0000}"/>
    <cellStyle name="Comma [0] 7 3 2 2 2 3" xfId="14246" xr:uid="{00000000-0005-0000-0000-00000B0C0000}"/>
    <cellStyle name="Comma [0] 7 3 2 2 3" xfId="21090" xr:uid="{00000000-0005-0000-0000-00000C0C0000}"/>
    <cellStyle name="Comma [0] 7 3 2 3" xfId="18243" xr:uid="{00000000-0005-0000-0000-00000D0C0000}"/>
    <cellStyle name="Comma [0] 7 3 3" xfId="663" xr:uid="{00000000-0005-0000-0000-00000E0C0000}"/>
    <cellStyle name="Comma [0] 7 3 3 2" xfId="4081" xr:uid="{00000000-0005-0000-0000-00000F0C0000}"/>
    <cellStyle name="Comma [0] 7 3 3 2 2" xfId="10832" xr:uid="{00000000-0005-0000-0000-0000100C0000}"/>
    <cellStyle name="Comma [0] 7 3 3 2 2 2" xfId="35373" xr:uid="{00000000-0005-0000-0000-0000110C0000}"/>
    <cellStyle name="Comma [0] 7 3 3 2 2 3" xfId="14249" xr:uid="{00000000-0005-0000-0000-0000120C0000}"/>
    <cellStyle name="Comma [0] 7 3 3 2 3" xfId="21091" xr:uid="{00000000-0005-0000-0000-0000130C0000}"/>
    <cellStyle name="Comma [0] 7 3 3 3" xfId="18244" xr:uid="{00000000-0005-0000-0000-0000140C0000}"/>
    <cellStyle name="Comma [0] 7 3 4" xfId="18242" xr:uid="{00000000-0005-0000-0000-0000150C0000}"/>
    <cellStyle name="Comma [0] 7 4" xfId="664" xr:uid="{00000000-0005-0000-0000-0000160C0000}"/>
    <cellStyle name="Comma [0] 7 4 2" xfId="4082" xr:uid="{00000000-0005-0000-0000-0000170C0000}"/>
    <cellStyle name="Comma [0] 7 4 2 2" xfId="10833" xr:uid="{00000000-0005-0000-0000-0000180C0000}"/>
    <cellStyle name="Comma [0] 7 4 2 2 2" xfId="35374" xr:uid="{00000000-0005-0000-0000-0000190C0000}"/>
    <cellStyle name="Comma [0] 7 4 2 2 3" xfId="14250" xr:uid="{00000000-0005-0000-0000-00001A0C0000}"/>
    <cellStyle name="Comma [0] 7 4 2 3" xfId="21092" xr:uid="{00000000-0005-0000-0000-00001B0C0000}"/>
    <cellStyle name="Comma [0] 7 4 3" xfId="18245" xr:uid="{00000000-0005-0000-0000-00001C0C0000}"/>
    <cellStyle name="Comma [0] 7 5" xfId="665" xr:uid="{00000000-0005-0000-0000-00001D0C0000}"/>
    <cellStyle name="Comma [0] 7 5 2" xfId="4083" xr:uid="{00000000-0005-0000-0000-00001E0C0000}"/>
    <cellStyle name="Comma [0] 7 5 2 2" xfId="10834" xr:uid="{00000000-0005-0000-0000-00001F0C0000}"/>
    <cellStyle name="Comma [0] 7 5 2 2 2" xfId="35375" xr:uid="{00000000-0005-0000-0000-0000200C0000}"/>
    <cellStyle name="Comma [0] 7 5 2 2 3" xfId="14252" xr:uid="{00000000-0005-0000-0000-0000210C0000}"/>
    <cellStyle name="Comma [0] 7 5 2 3" xfId="21093" xr:uid="{00000000-0005-0000-0000-0000220C0000}"/>
    <cellStyle name="Comma [0] 7 5 3" xfId="18246" xr:uid="{00000000-0005-0000-0000-0000230C0000}"/>
    <cellStyle name="Comma [0] 7 6" xfId="17636" xr:uid="{00000000-0005-0000-0000-0000240C0000}"/>
    <cellStyle name="Comma [0] 8" xfId="40" xr:uid="{00000000-0005-0000-0000-0000250C0000}"/>
    <cellStyle name="Comma [0] 8 2" xfId="41" xr:uid="{00000000-0005-0000-0000-0000260C0000}"/>
    <cellStyle name="Comma [0] 8 2 10" xfId="14253" xr:uid="{00000000-0005-0000-0000-0000270C0000}"/>
    <cellStyle name="Comma [0] 8 2 2" xfId="667" xr:uid="{00000000-0005-0000-0000-0000280C0000}"/>
    <cellStyle name="Comma [0] 8 2 2 2" xfId="668" xr:uid="{00000000-0005-0000-0000-0000290C0000}"/>
    <cellStyle name="Comma [0] 8 2 2 2 2" xfId="4084" xr:uid="{00000000-0005-0000-0000-00002A0C0000}"/>
    <cellStyle name="Comma [0] 8 2 2 2 2 2" xfId="10835" xr:uid="{00000000-0005-0000-0000-00002B0C0000}"/>
    <cellStyle name="Comma [0] 8 2 2 2 2 2 2" xfId="35376" xr:uid="{00000000-0005-0000-0000-00002C0C0000}"/>
    <cellStyle name="Comma [0] 8 2 2 2 2 2 3" xfId="14254" xr:uid="{00000000-0005-0000-0000-00002D0C0000}"/>
    <cellStyle name="Comma [0] 8 2 2 2 2 3" xfId="21094" xr:uid="{00000000-0005-0000-0000-00002E0C0000}"/>
    <cellStyle name="Comma [0] 8 2 2 2 3" xfId="18249" xr:uid="{00000000-0005-0000-0000-00002F0C0000}"/>
    <cellStyle name="Comma [0] 8 2 2 3" xfId="669" xr:uid="{00000000-0005-0000-0000-0000300C0000}"/>
    <cellStyle name="Comma [0] 8 2 2 3 2" xfId="4085" xr:uid="{00000000-0005-0000-0000-0000310C0000}"/>
    <cellStyle name="Comma [0] 8 2 2 3 2 2" xfId="10836" xr:uid="{00000000-0005-0000-0000-0000320C0000}"/>
    <cellStyle name="Comma [0] 8 2 2 3 2 2 2" xfId="35377" xr:uid="{00000000-0005-0000-0000-0000330C0000}"/>
    <cellStyle name="Comma [0] 8 2 2 3 2 2 3" xfId="14255" xr:uid="{00000000-0005-0000-0000-0000340C0000}"/>
    <cellStyle name="Comma [0] 8 2 2 3 2 3" xfId="21095" xr:uid="{00000000-0005-0000-0000-0000350C0000}"/>
    <cellStyle name="Comma [0] 8 2 2 3 3" xfId="18250" xr:uid="{00000000-0005-0000-0000-0000360C0000}"/>
    <cellStyle name="Comma [0] 8 2 2 4" xfId="670" xr:uid="{00000000-0005-0000-0000-0000370C0000}"/>
    <cellStyle name="Comma [0] 8 2 2 4 2" xfId="18251" xr:uid="{00000000-0005-0000-0000-0000380C0000}"/>
    <cellStyle name="Comma [0] 8 2 2 4 3" xfId="14256" xr:uid="{00000000-0005-0000-0000-0000390C0000}"/>
    <cellStyle name="Comma [0] 8 2 2 5" xfId="7267" xr:uid="{00000000-0005-0000-0000-00003A0C0000}"/>
    <cellStyle name="Comma [0] 8 2 2 5 2" xfId="24229" xr:uid="{00000000-0005-0000-0000-00003B0C0000}"/>
    <cellStyle name="Comma [0] 8 2 2 5 3" xfId="14258" xr:uid="{00000000-0005-0000-0000-00003C0C0000}"/>
    <cellStyle name="Comma [0] 8 2 2 6" xfId="18248" xr:uid="{00000000-0005-0000-0000-00003D0C0000}"/>
    <cellStyle name="Comma [0] 8 2 3" xfId="671" xr:uid="{00000000-0005-0000-0000-00003E0C0000}"/>
    <cellStyle name="Comma [0] 8 2 3 2" xfId="18252" xr:uid="{00000000-0005-0000-0000-00003F0C0000}"/>
    <cellStyle name="Comma [0] 8 2 3 3" xfId="14260" xr:uid="{00000000-0005-0000-0000-0000400C0000}"/>
    <cellStyle name="Comma [0] 8 2 4" xfId="672" xr:uid="{00000000-0005-0000-0000-0000410C0000}"/>
    <cellStyle name="Comma [0] 8 2 4 2" xfId="4086" xr:uid="{00000000-0005-0000-0000-0000420C0000}"/>
    <cellStyle name="Comma [0] 8 2 4 2 2" xfId="10837" xr:uid="{00000000-0005-0000-0000-0000430C0000}"/>
    <cellStyle name="Comma [0] 8 2 4 2 2 2" xfId="35378" xr:uid="{00000000-0005-0000-0000-0000440C0000}"/>
    <cellStyle name="Comma [0] 8 2 4 2 2 3" xfId="14263" xr:uid="{00000000-0005-0000-0000-0000450C0000}"/>
    <cellStyle name="Comma [0] 8 2 4 2 3" xfId="21096" xr:uid="{00000000-0005-0000-0000-0000460C0000}"/>
    <cellStyle name="Comma [0] 8 2 4 3" xfId="18253" xr:uid="{00000000-0005-0000-0000-0000470C0000}"/>
    <cellStyle name="Comma [0] 8 2 4 4" xfId="14261" xr:uid="{00000000-0005-0000-0000-0000480C0000}"/>
    <cellStyle name="Comma [0] 8 2 5" xfId="673" xr:uid="{00000000-0005-0000-0000-0000490C0000}"/>
    <cellStyle name="Comma [0] 8 2 5 2" xfId="4087" xr:uid="{00000000-0005-0000-0000-00004A0C0000}"/>
    <cellStyle name="Comma [0] 8 2 5 2 2" xfId="10838" xr:uid="{00000000-0005-0000-0000-00004B0C0000}"/>
    <cellStyle name="Comma [0] 8 2 5 2 2 2" xfId="35379" xr:uid="{00000000-0005-0000-0000-00004C0C0000}"/>
    <cellStyle name="Comma [0] 8 2 5 2 2 3" xfId="14265" xr:uid="{00000000-0005-0000-0000-00004D0C0000}"/>
    <cellStyle name="Comma [0] 8 2 5 2 3" xfId="21097" xr:uid="{00000000-0005-0000-0000-00004E0C0000}"/>
    <cellStyle name="Comma [0] 8 2 5 3" xfId="18254" xr:uid="{00000000-0005-0000-0000-00004F0C0000}"/>
    <cellStyle name="Comma [0] 8 2 5 4" xfId="14264" xr:uid="{00000000-0005-0000-0000-0000500C0000}"/>
    <cellStyle name="Comma [0] 8 2 6" xfId="674" xr:uid="{00000000-0005-0000-0000-0000510C0000}"/>
    <cellStyle name="Comma [0] 8 2 6 2" xfId="18255" xr:uid="{00000000-0005-0000-0000-0000520C0000}"/>
    <cellStyle name="Comma [0] 8 2 6 3" xfId="14117" xr:uid="{00000000-0005-0000-0000-0000530C0000}"/>
    <cellStyle name="Comma [0] 8 2 7" xfId="666" xr:uid="{00000000-0005-0000-0000-0000540C0000}"/>
    <cellStyle name="Comma [0] 8 2 7 2" xfId="18247" xr:uid="{00000000-0005-0000-0000-0000550C0000}"/>
    <cellStyle name="Comma [0] 8 2 7 3" xfId="14266" xr:uid="{00000000-0005-0000-0000-0000560C0000}"/>
    <cellStyle name="Comma [0] 8 2 8" xfId="7268" xr:uid="{00000000-0005-0000-0000-0000570C0000}"/>
    <cellStyle name="Comma [0] 8 2 8 2" xfId="9783" xr:uid="{00000000-0005-0000-0000-0000580C0000}"/>
    <cellStyle name="Comma [0] 8 2 8 2 2" xfId="30697" xr:uid="{00000000-0005-0000-0000-0000590C0000}"/>
    <cellStyle name="Comma [0] 8 2 8 2 3" xfId="34530" xr:uid="{00000000-0005-0000-0000-00005A0C0000}"/>
    <cellStyle name="Comma [0] 8 2 8 2 4" xfId="26313" xr:uid="{00000000-0005-0000-0000-00005B0C0000}"/>
    <cellStyle name="Comma [0] 8 2 8 3" xfId="13120" xr:uid="{00000000-0005-0000-0000-00005C0C0000}"/>
    <cellStyle name="Comma [0] 8 2 8 3 2" xfId="37613" xr:uid="{00000000-0005-0000-0000-00005D0C0000}"/>
    <cellStyle name="Comma [0] 8 2 8 3 3" xfId="24230" xr:uid="{00000000-0005-0000-0000-00005E0C0000}"/>
    <cellStyle name="Comma [0] 8 2 8 4" xfId="29021" xr:uid="{00000000-0005-0000-0000-00005F0C0000}"/>
    <cellStyle name="Comma [0] 8 2 8 5" xfId="32869" xr:uid="{00000000-0005-0000-0000-0000600C0000}"/>
    <cellStyle name="Comma [0] 8 2 8 6" xfId="14267" xr:uid="{00000000-0005-0000-0000-0000610C0000}"/>
    <cellStyle name="Comma [0] 8 2 9" xfId="17639" xr:uid="{00000000-0005-0000-0000-0000620C0000}"/>
    <cellStyle name="Comma [0] 8 3" xfId="675" xr:uid="{00000000-0005-0000-0000-0000630C0000}"/>
    <cellStyle name="Comma [0] 8 3 2" xfId="676" xr:uid="{00000000-0005-0000-0000-0000640C0000}"/>
    <cellStyle name="Comma [0] 8 3 2 2" xfId="4088" xr:uid="{00000000-0005-0000-0000-0000650C0000}"/>
    <cellStyle name="Comma [0] 8 3 2 2 2" xfId="10839" xr:uid="{00000000-0005-0000-0000-0000660C0000}"/>
    <cellStyle name="Comma [0] 8 3 2 2 2 2" xfId="35380" xr:uid="{00000000-0005-0000-0000-0000670C0000}"/>
    <cellStyle name="Comma [0] 8 3 2 2 2 3" xfId="14270" xr:uid="{00000000-0005-0000-0000-0000680C0000}"/>
    <cellStyle name="Comma [0] 8 3 2 2 3" xfId="21098" xr:uid="{00000000-0005-0000-0000-0000690C0000}"/>
    <cellStyle name="Comma [0] 8 3 2 3" xfId="18257" xr:uid="{00000000-0005-0000-0000-00006A0C0000}"/>
    <cellStyle name="Comma [0] 8 3 3" xfId="677" xr:uid="{00000000-0005-0000-0000-00006B0C0000}"/>
    <cellStyle name="Comma [0] 8 3 3 2" xfId="4089" xr:uid="{00000000-0005-0000-0000-00006C0C0000}"/>
    <cellStyle name="Comma [0] 8 3 3 2 2" xfId="10840" xr:uid="{00000000-0005-0000-0000-00006D0C0000}"/>
    <cellStyle name="Comma [0] 8 3 3 2 2 2" xfId="35381" xr:uid="{00000000-0005-0000-0000-00006E0C0000}"/>
    <cellStyle name="Comma [0] 8 3 3 2 2 3" xfId="14274" xr:uid="{00000000-0005-0000-0000-00006F0C0000}"/>
    <cellStyle name="Comma [0] 8 3 3 2 3" xfId="21099" xr:uid="{00000000-0005-0000-0000-0000700C0000}"/>
    <cellStyle name="Comma [0] 8 3 3 3" xfId="18258" xr:uid="{00000000-0005-0000-0000-0000710C0000}"/>
    <cellStyle name="Comma [0] 8 3 4" xfId="18256" xr:uid="{00000000-0005-0000-0000-0000720C0000}"/>
    <cellStyle name="Comma [0] 8 4" xfId="678" xr:uid="{00000000-0005-0000-0000-0000730C0000}"/>
    <cellStyle name="Comma [0] 8 4 2" xfId="18259" xr:uid="{00000000-0005-0000-0000-0000740C0000}"/>
    <cellStyle name="Comma [0] 8 4 3" xfId="14275" xr:uid="{00000000-0005-0000-0000-0000750C0000}"/>
    <cellStyle name="Comma [0] 8 5" xfId="679" xr:uid="{00000000-0005-0000-0000-0000760C0000}"/>
    <cellStyle name="Comma [0] 8 5 2" xfId="4090" xr:uid="{00000000-0005-0000-0000-0000770C0000}"/>
    <cellStyle name="Comma [0] 8 5 2 2" xfId="10841" xr:uid="{00000000-0005-0000-0000-0000780C0000}"/>
    <cellStyle name="Comma [0] 8 5 2 2 2" xfId="35382" xr:uid="{00000000-0005-0000-0000-0000790C0000}"/>
    <cellStyle name="Comma [0] 8 5 2 2 3" xfId="14277" xr:uid="{00000000-0005-0000-0000-00007A0C0000}"/>
    <cellStyle name="Comma [0] 8 5 2 3" xfId="21100" xr:uid="{00000000-0005-0000-0000-00007B0C0000}"/>
    <cellStyle name="Comma [0] 8 5 3" xfId="18260" xr:uid="{00000000-0005-0000-0000-00007C0C0000}"/>
    <cellStyle name="Comma [0] 8 5 4" xfId="14276" xr:uid="{00000000-0005-0000-0000-00007D0C0000}"/>
    <cellStyle name="Comma [0] 8 6" xfId="680" xr:uid="{00000000-0005-0000-0000-00007E0C0000}"/>
    <cellStyle name="Comma [0] 8 6 2" xfId="4091" xr:uid="{00000000-0005-0000-0000-00007F0C0000}"/>
    <cellStyle name="Comma [0] 8 6 2 2" xfId="10842" xr:uid="{00000000-0005-0000-0000-0000800C0000}"/>
    <cellStyle name="Comma [0] 8 6 2 2 2" xfId="35383" xr:uid="{00000000-0005-0000-0000-0000810C0000}"/>
    <cellStyle name="Comma [0] 8 6 2 2 3" xfId="14279" xr:uid="{00000000-0005-0000-0000-0000820C0000}"/>
    <cellStyle name="Comma [0] 8 6 2 3" xfId="21101" xr:uid="{00000000-0005-0000-0000-0000830C0000}"/>
    <cellStyle name="Comma [0] 8 6 3" xfId="18261" xr:uid="{00000000-0005-0000-0000-0000840C0000}"/>
    <cellStyle name="Comma [0] 8 6 4" xfId="14278" xr:uid="{00000000-0005-0000-0000-0000850C0000}"/>
    <cellStyle name="Comma [0] 8 7" xfId="681" xr:uid="{00000000-0005-0000-0000-0000860C0000}"/>
    <cellStyle name="Comma [0] 8 7 2" xfId="18262" xr:uid="{00000000-0005-0000-0000-0000870C0000}"/>
    <cellStyle name="Comma [0] 8 7 3" xfId="14280" xr:uid="{00000000-0005-0000-0000-0000880C0000}"/>
    <cellStyle name="Comma [0] 8 8" xfId="7269" xr:uid="{00000000-0005-0000-0000-0000890C0000}"/>
    <cellStyle name="Comma [0] 8 8 2" xfId="9784" xr:uid="{00000000-0005-0000-0000-00008A0C0000}"/>
    <cellStyle name="Comma [0] 8 8 2 2" xfId="30698" xr:uid="{00000000-0005-0000-0000-00008B0C0000}"/>
    <cellStyle name="Comma [0] 8 8 2 3" xfId="34531" xr:uid="{00000000-0005-0000-0000-00008C0C0000}"/>
    <cellStyle name="Comma [0] 8 8 2 4" xfId="26314" xr:uid="{00000000-0005-0000-0000-00008D0C0000}"/>
    <cellStyle name="Comma [0] 8 8 3" xfId="13121" xr:uid="{00000000-0005-0000-0000-00008E0C0000}"/>
    <cellStyle name="Comma [0] 8 8 3 2" xfId="37614" xr:uid="{00000000-0005-0000-0000-00008F0C0000}"/>
    <cellStyle name="Comma [0] 8 8 3 3" xfId="24231" xr:uid="{00000000-0005-0000-0000-0000900C0000}"/>
    <cellStyle name="Comma [0] 8 8 4" xfId="29022" xr:uid="{00000000-0005-0000-0000-0000910C0000}"/>
    <cellStyle name="Comma [0] 8 8 5" xfId="32870" xr:uid="{00000000-0005-0000-0000-0000920C0000}"/>
    <cellStyle name="Comma [0] 8 8 6" xfId="14281" xr:uid="{00000000-0005-0000-0000-0000930C0000}"/>
    <cellStyle name="Comma [0] 8 9" xfId="17638" xr:uid="{00000000-0005-0000-0000-0000940C0000}"/>
    <cellStyle name="Comma [0] 9" xfId="42" xr:uid="{00000000-0005-0000-0000-0000950C0000}"/>
    <cellStyle name="Comma [0] 9 2" xfId="682" xr:uid="{00000000-0005-0000-0000-0000960C0000}"/>
    <cellStyle name="Comma [0] 9 2 2" xfId="683" xr:uid="{00000000-0005-0000-0000-0000970C0000}"/>
    <cellStyle name="Comma [0] 9 2 2 2" xfId="4092" xr:uid="{00000000-0005-0000-0000-0000980C0000}"/>
    <cellStyle name="Comma [0] 9 2 2 2 2" xfId="10843" xr:uid="{00000000-0005-0000-0000-0000990C0000}"/>
    <cellStyle name="Comma [0] 9 2 2 2 2 2" xfId="35384" xr:uid="{00000000-0005-0000-0000-00009A0C0000}"/>
    <cellStyle name="Comma [0] 9 2 2 2 2 3" xfId="13822" xr:uid="{00000000-0005-0000-0000-00009B0C0000}"/>
    <cellStyle name="Comma [0] 9 2 2 2 3" xfId="21102" xr:uid="{00000000-0005-0000-0000-00009C0C0000}"/>
    <cellStyle name="Comma [0] 9 2 2 3" xfId="18264" xr:uid="{00000000-0005-0000-0000-00009D0C0000}"/>
    <cellStyle name="Comma [0] 9 2 2 4" xfId="14283" xr:uid="{00000000-0005-0000-0000-00009E0C0000}"/>
    <cellStyle name="Comma [0] 9 2 3" xfId="684" xr:uid="{00000000-0005-0000-0000-00009F0C0000}"/>
    <cellStyle name="Comma [0] 9 2 3 2" xfId="4093" xr:uid="{00000000-0005-0000-0000-0000A00C0000}"/>
    <cellStyle name="Comma [0] 9 2 3 2 2" xfId="10844" xr:uid="{00000000-0005-0000-0000-0000A10C0000}"/>
    <cellStyle name="Comma [0] 9 2 3 2 2 2" xfId="35385" xr:uid="{00000000-0005-0000-0000-0000A20C0000}"/>
    <cellStyle name="Comma [0] 9 2 3 2 2 3" xfId="13361" xr:uid="{00000000-0005-0000-0000-0000A30C0000}"/>
    <cellStyle name="Comma [0] 9 2 3 2 3" xfId="21103" xr:uid="{00000000-0005-0000-0000-0000A40C0000}"/>
    <cellStyle name="Comma [0] 9 2 3 3" xfId="18265" xr:uid="{00000000-0005-0000-0000-0000A50C0000}"/>
    <cellStyle name="Comma [0] 9 2 3 4" xfId="14284" xr:uid="{00000000-0005-0000-0000-0000A60C0000}"/>
    <cellStyle name="Comma [0] 9 2 4" xfId="685" xr:uid="{00000000-0005-0000-0000-0000A70C0000}"/>
    <cellStyle name="Comma [0] 9 2 4 2" xfId="18266" xr:uid="{00000000-0005-0000-0000-0000A80C0000}"/>
    <cellStyle name="Comma [0] 9 2 4 3" xfId="14285" xr:uid="{00000000-0005-0000-0000-0000A90C0000}"/>
    <cellStyle name="Comma [0] 9 2 5" xfId="7266" xr:uid="{00000000-0005-0000-0000-0000AA0C0000}"/>
    <cellStyle name="Comma [0] 9 2 5 2" xfId="9782" xr:uid="{00000000-0005-0000-0000-0000AB0C0000}"/>
    <cellStyle name="Comma [0] 9 2 5 2 2" xfId="30696" xr:uid="{00000000-0005-0000-0000-0000AC0C0000}"/>
    <cellStyle name="Comma [0] 9 2 5 2 3" xfId="34529" xr:uid="{00000000-0005-0000-0000-0000AD0C0000}"/>
    <cellStyle name="Comma [0] 9 2 5 2 4" xfId="26312" xr:uid="{00000000-0005-0000-0000-0000AE0C0000}"/>
    <cellStyle name="Comma [0] 9 2 5 3" xfId="13119" xr:uid="{00000000-0005-0000-0000-0000AF0C0000}"/>
    <cellStyle name="Comma [0] 9 2 5 3 2" xfId="37612" xr:uid="{00000000-0005-0000-0000-0000B00C0000}"/>
    <cellStyle name="Comma [0] 9 2 5 3 3" xfId="24228" xr:uid="{00000000-0005-0000-0000-0000B10C0000}"/>
    <cellStyle name="Comma [0] 9 2 5 4" xfId="29020" xr:uid="{00000000-0005-0000-0000-0000B20C0000}"/>
    <cellStyle name="Comma [0] 9 2 5 5" xfId="32868" xr:uid="{00000000-0005-0000-0000-0000B30C0000}"/>
    <cellStyle name="Comma [0] 9 2 5 6" xfId="14273" xr:uid="{00000000-0005-0000-0000-0000B40C0000}"/>
    <cellStyle name="Comma [0] 9 2 6" xfId="18263" xr:uid="{00000000-0005-0000-0000-0000B50C0000}"/>
    <cellStyle name="Comma [0] 9 2 7" xfId="14282" xr:uid="{00000000-0005-0000-0000-0000B60C0000}"/>
    <cellStyle name="Comma [0] 9 3" xfId="686" xr:uid="{00000000-0005-0000-0000-0000B70C0000}"/>
    <cellStyle name="Comma [0] 9 3 2" xfId="687" xr:uid="{00000000-0005-0000-0000-0000B80C0000}"/>
    <cellStyle name="Comma [0] 9 3 2 2" xfId="4094" xr:uid="{00000000-0005-0000-0000-0000B90C0000}"/>
    <cellStyle name="Comma [0] 9 3 2 2 2" xfId="10845" xr:uid="{00000000-0005-0000-0000-0000BA0C0000}"/>
    <cellStyle name="Comma [0] 9 3 2 2 2 2" xfId="35386" xr:uid="{00000000-0005-0000-0000-0000BB0C0000}"/>
    <cellStyle name="Comma [0] 9 3 2 2 2 3" xfId="14288" xr:uid="{00000000-0005-0000-0000-0000BC0C0000}"/>
    <cellStyle name="Comma [0] 9 3 2 2 3" xfId="21104" xr:uid="{00000000-0005-0000-0000-0000BD0C0000}"/>
    <cellStyle name="Comma [0] 9 3 2 3" xfId="18268" xr:uid="{00000000-0005-0000-0000-0000BE0C0000}"/>
    <cellStyle name="Comma [0] 9 3 3" xfId="688" xr:uid="{00000000-0005-0000-0000-0000BF0C0000}"/>
    <cellStyle name="Comma [0] 9 3 3 2" xfId="4095" xr:uid="{00000000-0005-0000-0000-0000C00C0000}"/>
    <cellStyle name="Comma [0] 9 3 3 2 2" xfId="10846" xr:uid="{00000000-0005-0000-0000-0000C10C0000}"/>
    <cellStyle name="Comma [0] 9 3 3 2 2 2" xfId="35387" xr:uid="{00000000-0005-0000-0000-0000C20C0000}"/>
    <cellStyle name="Comma [0] 9 3 3 2 2 3" xfId="13299" xr:uid="{00000000-0005-0000-0000-0000C30C0000}"/>
    <cellStyle name="Comma [0] 9 3 3 2 3" xfId="21105" xr:uid="{00000000-0005-0000-0000-0000C40C0000}"/>
    <cellStyle name="Comma [0] 9 3 3 3" xfId="18269" xr:uid="{00000000-0005-0000-0000-0000C50C0000}"/>
    <cellStyle name="Comma [0] 9 3 4" xfId="18267" xr:uid="{00000000-0005-0000-0000-0000C60C0000}"/>
    <cellStyle name="Comma [0] 9 4" xfId="689" xr:uid="{00000000-0005-0000-0000-0000C70C0000}"/>
    <cellStyle name="Comma [0] 9 4 2" xfId="18270" xr:uid="{00000000-0005-0000-0000-0000C80C0000}"/>
    <cellStyle name="Comma [0] 9 4 3" xfId="14291" xr:uid="{00000000-0005-0000-0000-0000C90C0000}"/>
    <cellStyle name="Comma [0] 9 5" xfId="690" xr:uid="{00000000-0005-0000-0000-0000CA0C0000}"/>
    <cellStyle name="Comma [0] 9 5 2" xfId="4096" xr:uid="{00000000-0005-0000-0000-0000CB0C0000}"/>
    <cellStyle name="Comma [0] 9 5 2 2" xfId="10847" xr:uid="{00000000-0005-0000-0000-0000CC0C0000}"/>
    <cellStyle name="Comma [0] 9 5 2 2 2" xfId="35388" xr:uid="{00000000-0005-0000-0000-0000CD0C0000}"/>
    <cellStyle name="Comma [0] 9 5 2 2 3" xfId="13506" xr:uid="{00000000-0005-0000-0000-0000CE0C0000}"/>
    <cellStyle name="Comma [0] 9 5 2 3" xfId="21106" xr:uid="{00000000-0005-0000-0000-0000CF0C0000}"/>
    <cellStyle name="Comma [0] 9 5 3" xfId="18271" xr:uid="{00000000-0005-0000-0000-0000D00C0000}"/>
    <cellStyle name="Comma [0] 9 5 4" xfId="14016" xr:uid="{00000000-0005-0000-0000-0000D10C0000}"/>
    <cellStyle name="Comma [0] 9 6" xfId="691" xr:uid="{00000000-0005-0000-0000-0000D20C0000}"/>
    <cellStyle name="Comma [0] 9 6 2" xfId="4097" xr:uid="{00000000-0005-0000-0000-0000D30C0000}"/>
    <cellStyle name="Comma [0] 9 6 2 2" xfId="10848" xr:uid="{00000000-0005-0000-0000-0000D40C0000}"/>
    <cellStyle name="Comma [0] 9 6 2 2 2" xfId="35389" xr:uid="{00000000-0005-0000-0000-0000D50C0000}"/>
    <cellStyle name="Comma [0] 9 6 2 2 3" xfId="14020" xr:uid="{00000000-0005-0000-0000-0000D60C0000}"/>
    <cellStyle name="Comma [0] 9 6 2 3" xfId="21107" xr:uid="{00000000-0005-0000-0000-0000D70C0000}"/>
    <cellStyle name="Comma [0] 9 6 3" xfId="18272" xr:uid="{00000000-0005-0000-0000-0000D80C0000}"/>
    <cellStyle name="Comma [0] 9 6 4" xfId="14018" xr:uid="{00000000-0005-0000-0000-0000D90C0000}"/>
    <cellStyle name="Comma [0] 9 7" xfId="692" xr:uid="{00000000-0005-0000-0000-0000DA0C0000}"/>
    <cellStyle name="Comma [0] 9 7 2" xfId="18273" xr:uid="{00000000-0005-0000-0000-0000DB0C0000}"/>
    <cellStyle name="Comma [0] 9 7 3" xfId="14133" xr:uid="{00000000-0005-0000-0000-0000DC0C0000}"/>
    <cellStyle name="Comma [0] 9 8" xfId="7308" xr:uid="{00000000-0005-0000-0000-0000DD0C0000}"/>
    <cellStyle name="Comma [0] 9 8 2" xfId="9792" xr:uid="{00000000-0005-0000-0000-0000DE0C0000}"/>
    <cellStyle name="Comma [0] 9 8 2 2" xfId="30706" xr:uid="{00000000-0005-0000-0000-0000DF0C0000}"/>
    <cellStyle name="Comma [0] 9 8 2 3" xfId="34539" xr:uid="{00000000-0005-0000-0000-0000E00C0000}"/>
    <cellStyle name="Comma [0] 9 8 2 4" xfId="26322" xr:uid="{00000000-0005-0000-0000-0000E10C0000}"/>
    <cellStyle name="Comma [0] 9 8 3" xfId="13129" xr:uid="{00000000-0005-0000-0000-0000E20C0000}"/>
    <cellStyle name="Comma [0] 9 8 3 2" xfId="37622" xr:uid="{00000000-0005-0000-0000-0000E30C0000}"/>
    <cellStyle name="Comma [0] 9 8 3 3" xfId="24270" xr:uid="{00000000-0005-0000-0000-0000E40C0000}"/>
    <cellStyle name="Comma [0] 9 8 4" xfId="29030" xr:uid="{00000000-0005-0000-0000-0000E50C0000}"/>
    <cellStyle name="Comma [0] 9 8 5" xfId="32878" xr:uid="{00000000-0005-0000-0000-0000E60C0000}"/>
    <cellStyle name="Comma [0] 9 8 6" xfId="14292" xr:uid="{00000000-0005-0000-0000-0000E70C0000}"/>
    <cellStyle name="Comma [0] 9 9" xfId="17640" xr:uid="{00000000-0005-0000-0000-0000E80C0000}"/>
    <cellStyle name="Comma 10" xfId="43" xr:uid="{00000000-0005-0000-0000-0000E90C0000}"/>
    <cellStyle name="Comma 10 10" xfId="7656" xr:uid="{00000000-0005-0000-0000-0000EA0C0000}"/>
    <cellStyle name="Comma 10 10 2" xfId="10043" xr:uid="{00000000-0005-0000-0000-0000EB0C0000}"/>
    <cellStyle name="Comma 10 10 2 2" xfId="30764" xr:uid="{00000000-0005-0000-0000-0000EC0C0000}"/>
    <cellStyle name="Comma 10 10 2 3" xfId="34593" xr:uid="{00000000-0005-0000-0000-0000ED0C0000}"/>
    <cellStyle name="Comma 10 10 2 4" xfId="26376" xr:uid="{00000000-0005-0000-0000-0000EE0C0000}"/>
    <cellStyle name="Comma 10 10 3" xfId="13182" xr:uid="{00000000-0005-0000-0000-0000EF0C0000}"/>
    <cellStyle name="Comma 10 10 3 2" xfId="37675" xr:uid="{00000000-0005-0000-0000-0000F00C0000}"/>
    <cellStyle name="Comma 10 10 3 3" xfId="24617" xr:uid="{00000000-0005-0000-0000-0000F10C0000}"/>
    <cellStyle name="Comma 10 10 4" xfId="29092" xr:uid="{00000000-0005-0000-0000-0000F20C0000}"/>
    <cellStyle name="Comma 10 10 5" xfId="32931" xr:uid="{00000000-0005-0000-0000-0000F30C0000}"/>
    <cellStyle name="Comma 10 10 6" xfId="14293" xr:uid="{00000000-0005-0000-0000-0000F40C0000}"/>
    <cellStyle name="Comma 10 11" xfId="10060" xr:uid="{00000000-0005-0000-0000-0000F50C0000}"/>
    <cellStyle name="Comma 10 11 2" xfId="13197" xr:uid="{00000000-0005-0000-0000-0000F60C0000}"/>
    <cellStyle name="Comma 10 11 2 2" xfId="37690" xr:uid="{00000000-0005-0000-0000-0000F70C0000}"/>
    <cellStyle name="Comma 10 11 2 3" xfId="30779" xr:uid="{00000000-0005-0000-0000-0000F80C0000}"/>
    <cellStyle name="Comma 10 11 3" xfId="34608" xr:uid="{00000000-0005-0000-0000-0000F90C0000}"/>
    <cellStyle name="Comma 10 11 4" xfId="26393" xr:uid="{00000000-0005-0000-0000-0000FA0C0000}"/>
    <cellStyle name="Comma 10 12" xfId="17641" xr:uid="{00000000-0005-0000-0000-0000FB0C0000}"/>
    <cellStyle name="Comma 10 2" xfId="44" xr:uid="{00000000-0005-0000-0000-0000FC0C0000}"/>
    <cellStyle name="Comma 10 2 2" xfId="45" xr:uid="{00000000-0005-0000-0000-0000FD0C0000}"/>
    <cellStyle name="Comma 10 2 2 2" xfId="694" xr:uid="{00000000-0005-0000-0000-0000FE0C0000}"/>
    <cellStyle name="Comma 10 2 2 2 2" xfId="4098" xr:uid="{00000000-0005-0000-0000-0000FF0C0000}"/>
    <cellStyle name="Comma 10 2 2 2 2 2" xfId="10849" xr:uid="{00000000-0005-0000-0000-0000000D0000}"/>
    <cellStyle name="Comma 10 2 2 2 2 2 2" xfId="35390" xr:uid="{00000000-0005-0000-0000-0000010D0000}"/>
    <cellStyle name="Comma 10 2 2 2 2 2 3" xfId="14297" xr:uid="{00000000-0005-0000-0000-0000020D0000}"/>
    <cellStyle name="Comma 10 2 2 2 2 3" xfId="21108" xr:uid="{00000000-0005-0000-0000-0000030D0000}"/>
    <cellStyle name="Comma 10 2 2 2 3" xfId="18275" xr:uid="{00000000-0005-0000-0000-0000040D0000}"/>
    <cellStyle name="Comma 10 2 2 3" xfId="695" xr:uid="{00000000-0005-0000-0000-0000050D0000}"/>
    <cellStyle name="Comma 10 2 2 3 2" xfId="4099" xr:uid="{00000000-0005-0000-0000-0000060D0000}"/>
    <cellStyle name="Comma 10 2 2 3 2 2" xfId="10850" xr:uid="{00000000-0005-0000-0000-0000070D0000}"/>
    <cellStyle name="Comma 10 2 2 3 2 2 2" xfId="35391" xr:uid="{00000000-0005-0000-0000-0000080D0000}"/>
    <cellStyle name="Comma 10 2 2 3 2 2 3" xfId="14299" xr:uid="{00000000-0005-0000-0000-0000090D0000}"/>
    <cellStyle name="Comma 10 2 2 3 2 3" xfId="21109" xr:uid="{00000000-0005-0000-0000-00000A0D0000}"/>
    <cellStyle name="Comma 10 2 2 3 3" xfId="18276" xr:uid="{00000000-0005-0000-0000-00000B0D0000}"/>
    <cellStyle name="Comma 10 2 2 4" xfId="696" xr:uid="{00000000-0005-0000-0000-00000C0D0000}"/>
    <cellStyle name="Comma 10 2 2 4 2" xfId="18277" xr:uid="{00000000-0005-0000-0000-00000D0D0000}"/>
    <cellStyle name="Comma 10 2 2 4 3" xfId="14300" xr:uid="{00000000-0005-0000-0000-00000E0D0000}"/>
    <cellStyle name="Comma 10 2 2 5" xfId="693" xr:uid="{00000000-0005-0000-0000-00000F0D0000}"/>
    <cellStyle name="Comma 10 2 2 5 2" xfId="18274" xr:uid="{00000000-0005-0000-0000-0000100D0000}"/>
    <cellStyle name="Comma 10 2 2 5 3" xfId="14301" xr:uid="{00000000-0005-0000-0000-0000110D0000}"/>
    <cellStyle name="Comma 10 2 2 6" xfId="17643" xr:uid="{00000000-0005-0000-0000-0000120D0000}"/>
    <cellStyle name="Comma 10 2 2 7" xfId="14295" xr:uid="{00000000-0005-0000-0000-0000130D0000}"/>
    <cellStyle name="Comma 10 2 3" xfId="697" xr:uid="{00000000-0005-0000-0000-0000140D0000}"/>
    <cellStyle name="Comma 10 2 3 2" xfId="698" xr:uid="{00000000-0005-0000-0000-0000150D0000}"/>
    <cellStyle name="Comma 10 2 3 2 2" xfId="4100" xr:uid="{00000000-0005-0000-0000-0000160D0000}"/>
    <cellStyle name="Comma 10 2 3 2 2 2" xfId="10851" xr:uid="{00000000-0005-0000-0000-0000170D0000}"/>
    <cellStyle name="Comma 10 2 3 2 2 2 2" xfId="35392" xr:uid="{00000000-0005-0000-0000-0000180D0000}"/>
    <cellStyle name="Comma 10 2 3 2 2 2 3" xfId="13255" xr:uid="{00000000-0005-0000-0000-0000190D0000}"/>
    <cellStyle name="Comma 10 2 3 2 2 3" xfId="21110" xr:uid="{00000000-0005-0000-0000-00001A0D0000}"/>
    <cellStyle name="Comma 10 2 3 2 3" xfId="18279" xr:uid="{00000000-0005-0000-0000-00001B0D0000}"/>
    <cellStyle name="Comma 10 2 3 3" xfId="699" xr:uid="{00000000-0005-0000-0000-00001C0D0000}"/>
    <cellStyle name="Comma 10 2 3 3 2" xfId="4101" xr:uid="{00000000-0005-0000-0000-00001D0D0000}"/>
    <cellStyle name="Comma 10 2 3 3 2 2" xfId="10852" xr:uid="{00000000-0005-0000-0000-00001E0D0000}"/>
    <cellStyle name="Comma 10 2 3 3 2 2 2" xfId="35393" xr:uid="{00000000-0005-0000-0000-00001F0D0000}"/>
    <cellStyle name="Comma 10 2 3 3 2 2 3" xfId="14302" xr:uid="{00000000-0005-0000-0000-0000200D0000}"/>
    <cellStyle name="Comma 10 2 3 3 2 3" xfId="21111" xr:uid="{00000000-0005-0000-0000-0000210D0000}"/>
    <cellStyle name="Comma 10 2 3 3 3" xfId="18280" xr:uid="{00000000-0005-0000-0000-0000220D0000}"/>
    <cellStyle name="Comma 10 2 3 4" xfId="18278" xr:uid="{00000000-0005-0000-0000-0000230D0000}"/>
    <cellStyle name="Comma 10 2 4" xfId="700" xr:uid="{00000000-0005-0000-0000-0000240D0000}"/>
    <cellStyle name="Comma 10 2 4 2" xfId="18281" xr:uid="{00000000-0005-0000-0000-0000250D0000}"/>
    <cellStyle name="Comma 10 2 4 3" xfId="13974" xr:uid="{00000000-0005-0000-0000-0000260D0000}"/>
    <cellStyle name="Comma 10 2 5" xfId="701" xr:uid="{00000000-0005-0000-0000-0000270D0000}"/>
    <cellStyle name="Comma 10 2 5 2" xfId="4102" xr:uid="{00000000-0005-0000-0000-0000280D0000}"/>
    <cellStyle name="Comma 10 2 5 2 2" xfId="10853" xr:uid="{00000000-0005-0000-0000-0000290D0000}"/>
    <cellStyle name="Comma 10 2 5 2 2 2" xfId="35394" xr:uid="{00000000-0005-0000-0000-00002A0D0000}"/>
    <cellStyle name="Comma 10 2 5 2 2 3" xfId="13983" xr:uid="{00000000-0005-0000-0000-00002B0D0000}"/>
    <cellStyle name="Comma 10 2 5 2 3" xfId="21112" xr:uid="{00000000-0005-0000-0000-00002C0D0000}"/>
    <cellStyle name="Comma 10 2 5 3" xfId="18282" xr:uid="{00000000-0005-0000-0000-00002D0D0000}"/>
    <cellStyle name="Comma 10 2 6" xfId="702" xr:uid="{00000000-0005-0000-0000-00002E0D0000}"/>
    <cellStyle name="Comma 10 2 6 2" xfId="4103" xr:uid="{00000000-0005-0000-0000-00002F0D0000}"/>
    <cellStyle name="Comma 10 2 6 2 2" xfId="10854" xr:uid="{00000000-0005-0000-0000-0000300D0000}"/>
    <cellStyle name="Comma 10 2 6 2 2 2" xfId="35395" xr:uid="{00000000-0005-0000-0000-0000310D0000}"/>
    <cellStyle name="Comma 10 2 6 2 2 3" xfId="13986" xr:uid="{00000000-0005-0000-0000-0000320D0000}"/>
    <cellStyle name="Comma 10 2 6 2 3" xfId="21113" xr:uid="{00000000-0005-0000-0000-0000330D0000}"/>
    <cellStyle name="Comma 10 2 6 3" xfId="18283" xr:uid="{00000000-0005-0000-0000-0000340D0000}"/>
    <cellStyle name="Comma 10 2 7" xfId="703" xr:uid="{00000000-0005-0000-0000-0000350D0000}"/>
    <cellStyle name="Comma 10 2 7 2" xfId="18284" xr:uid="{00000000-0005-0000-0000-0000360D0000}"/>
    <cellStyle name="Comma 10 2 7 3" xfId="14303" xr:uid="{00000000-0005-0000-0000-0000370D0000}"/>
    <cellStyle name="Comma 10 2 8" xfId="7264" xr:uid="{00000000-0005-0000-0000-0000380D0000}"/>
    <cellStyle name="Comma 10 2 8 2" xfId="9780" xr:uid="{00000000-0005-0000-0000-0000390D0000}"/>
    <cellStyle name="Comma 10 2 8 2 2" xfId="30694" xr:uid="{00000000-0005-0000-0000-00003A0D0000}"/>
    <cellStyle name="Comma 10 2 8 2 3" xfId="34527" xr:uid="{00000000-0005-0000-0000-00003B0D0000}"/>
    <cellStyle name="Comma 10 2 8 2 4" xfId="26310" xr:uid="{00000000-0005-0000-0000-00003C0D0000}"/>
    <cellStyle name="Comma 10 2 8 3" xfId="13117" xr:uid="{00000000-0005-0000-0000-00003D0D0000}"/>
    <cellStyle name="Comma 10 2 8 3 2" xfId="37610" xr:uid="{00000000-0005-0000-0000-00003E0D0000}"/>
    <cellStyle name="Comma 10 2 8 3 3" xfId="24226" xr:uid="{00000000-0005-0000-0000-00003F0D0000}"/>
    <cellStyle name="Comma 10 2 8 4" xfId="29018" xr:uid="{00000000-0005-0000-0000-0000400D0000}"/>
    <cellStyle name="Comma 10 2 8 5" xfId="32866" xr:uid="{00000000-0005-0000-0000-0000410D0000}"/>
    <cellStyle name="Comma 10 2 8 6" xfId="14304" xr:uid="{00000000-0005-0000-0000-0000420D0000}"/>
    <cellStyle name="Comma 10 2 9" xfId="17642" xr:uid="{00000000-0005-0000-0000-0000430D0000}"/>
    <cellStyle name="Comma 10 3" xfId="46" xr:uid="{00000000-0005-0000-0000-0000440D0000}"/>
    <cellStyle name="Comma 10 3 10" xfId="14305" xr:uid="{00000000-0005-0000-0000-0000450D0000}"/>
    <cellStyle name="Comma 10 3 2" xfId="705" xr:uid="{00000000-0005-0000-0000-0000460D0000}"/>
    <cellStyle name="Comma 10 3 2 2" xfId="706" xr:uid="{00000000-0005-0000-0000-0000470D0000}"/>
    <cellStyle name="Comma 10 3 2 2 2" xfId="4104" xr:uid="{00000000-0005-0000-0000-0000480D0000}"/>
    <cellStyle name="Comma 10 3 2 2 2 2" xfId="10855" xr:uid="{00000000-0005-0000-0000-0000490D0000}"/>
    <cellStyle name="Comma 10 3 2 2 2 2 2" xfId="35396" xr:uid="{00000000-0005-0000-0000-00004A0D0000}"/>
    <cellStyle name="Comma 10 3 2 2 2 2 3" xfId="14306" xr:uid="{00000000-0005-0000-0000-00004B0D0000}"/>
    <cellStyle name="Comma 10 3 2 2 2 3" xfId="21114" xr:uid="{00000000-0005-0000-0000-00004C0D0000}"/>
    <cellStyle name="Comma 10 3 2 2 3" xfId="18287" xr:uid="{00000000-0005-0000-0000-00004D0D0000}"/>
    <cellStyle name="Comma 10 3 2 3" xfId="707" xr:uid="{00000000-0005-0000-0000-00004E0D0000}"/>
    <cellStyle name="Comma 10 3 2 3 2" xfId="4105" xr:uid="{00000000-0005-0000-0000-00004F0D0000}"/>
    <cellStyle name="Comma 10 3 2 3 2 2" xfId="10856" xr:uid="{00000000-0005-0000-0000-0000500D0000}"/>
    <cellStyle name="Comma 10 3 2 3 2 2 2" xfId="35397" xr:uid="{00000000-0005-0000-0000-0000510D0000}"/>
    <cellStyle name="Comma 10 3 2 3 2 2 3" xfId="14307" xr:uid="{00000000-0005-0000-0000-0000520D0000}"/>
    <cellStyle name="Comma 10 3 2 3 2 3" xfId="21115" xr:uid="{00000000-0005-0000-0000-0000530D0000}"/>
    <cellStyle name="Comma 10 3 2 3 3" xfId="18288" xr:uid="{00000000-0005-0000-0000-0000540D0000}"/>
    <cellStyle name="Comma 10 3 2 4" xfId="708" xr:uid="{00000000-0005-0000-0000-0000550D0000}"/>
    <cellStyle name="Comma 10 3 2 4 2" xfId="18289" xr:uid="{00000000-0005-0000-0000-0000560D0000}"/>
    <cellStyle name="Comma 10 3 2 4 3" xfId="14308" xr:uid="{00000000-0005-0000-0000-0000570D0000}"/>
    <cellStyle name="Comma 10 3 2 5" xfId="7260" xr:uid="{00000000-0005-0000-0000-0000580D0000}"/>
    <cellStyle name="Comma 10 3 2 5 2" xfId="24222" xr:uid="{00000000-0005-0000-0000-0000590D0000}"/>
    <cellStyle name="Comma 10 3 2 5 3" xfId="14309" xr:uid="{00000000-0005-0000-0000-00005A0D0000}"/>
    <cellStyle name="Comma 10 3 2 6" xfId="18286" xr:uid="{00000000-0005-0000-0000-00005B0D0000}"/>
    <cellStyle name="Comma 10 3 3" xfId="709" xr:uid="{00000000-0005-0000-0000-00005C0D0000}"/>
    <cellStyle name="Comma 10 3 3 2" xfId="18290" xr:uid="{00000000-0005-0000-0000-00005D0D0000}"/>
    <cellStyle name="Comma 10 3 3 3" xfId="14313" xr:uid="{00000000-0005-0000-0000-00005E0D0000}"/>
    <cellStyle name="Comma 10 3 4" xfId="710" xr:uid="{00000000-0005-0000-0000-00005F0D0000}"/>
    <cellStyle name="Comma 10 3 4 2" xfId="4106" xr:uid="{00000000-0005-0000-0000-0000600D0000}"/>
    <cellStyle name="Comma 10 3 4 2 2" xfId="10857" xr:uid="{00000000-0005-0000-0000-0000610D0000}"/>
    <cellStyle name="Comma 10 3 4 2 2 2" xfId="35398" xr:uid="{00000000-0005-0000-0000-0000620D0000}"/>
    <cellStyle name="Comma 10 3 4 2 2 3" xfId="13489" xr:uid="{00000000-0005-0000-0000-0000630D0000}"/>
    <cellStyle name="Comma 10 3 4 2 3" xfId="21116" xr:uid="{00000000-0005-0000-0000-0000640D0000}"/>
    <cellStyle name="Comma 10 3 4 3" xfId="18291" xr:uid="{00000000-0005-0000-0000-0000650D0000}"/>
    <cellStyle name="Comma 10 3 4 4" xfId="13991" xr:uid="{00000000-0005-0000-0000-0000660D0000}"/>
    <cellStyle name="Comma 10 3 5" xfId="711" xr:uid="{00000000-0005-0000-0000-0000670D0000}"/>
    <cellStyle name="Comma 10 3 5 2" xfId="4107" xr:uid="{00000000-0005-0000-0000-0000680D0000}"/>
    <cellStyle name="Comma 10 3 5 2 2" xfId="10858" xr:uid="{00000000-0005-0000-0000-0000690D0000}"/>
    <cellStyle name="Comma 10 3 5 2 2 2" xfId="35399" xr:uid="{00000000-0005-0000-0000-00006A0D0000}"/>
    <cellStyle name="Comma 10 3 5 2 2 3" xfId="13993" xr:uid="{00000000-0005-0000-0000-00006B0D0000}"/>
    <cellStyle name="Comma 10 3 5 2 3" xfId="21117" xr:uid="{00000000-0005-0000-0000-00006C0D0000}"/>
    <cellStyle name="Comma 10 3 5 3" xfId="18292" xr:uid="{00000000-0005-0000-0000-00006D0D0000}"/>
    <cellStyle name="Comma 10 3 5 4" xfId="13992" xr:uid="{00000000-0005-0000-0000-00006E0D0000}"/>
    <cellStyle name="Comma 10 3 6" xfId="712" xr:uid="{00000000-0005-0000-0000-00006F0D0000}"/>
    <cellStyle name="Comma 10 3 6 2" xfId="18293" xr:uid="{00000000-0005-0000-0000-0000700D0000}"/>
    <cellStyle name="Comma 10 3 6 3" xfId="14314" xr:uid="{00000000-0005-0000-0000-0000710D0000}"/>
    <cellStyle name="Comma 10 3 7" xfId="704" xr:uid="{00000000-0005-0000-0000-0000720D0000}"/>
    <cellStyle name="Comma 10 3 7 2" xfId="18285" xr:uid="{00000000-0005-0000-0000-0000730D0000}"/>
    <cellStyle name="Comma 10 3 7 3" xfId="14315" xr:uid="{00000000-0005-0000-0000-0000740D0000}"/>
    <cellStyle name="Comma 10 3 8" xfId="7262" xr:uid="{00000000-0005-0000-0000-0000750D0000}"/>
    <cellStyle name="Comma 10 3 8 2" xfId="9778" xr:uid="{00000000-0005-0000-0000-0000760D0000}"/>
    <cellStyle name="Comma 10 3 8 2 2" xfId="30692" xr:uid="{00000000-0005-0000-0000-0000770D0000}"/>
    <cellStyle name="Comma 10 3 8 2 3" xfId="34525" xr:uid="{00000000-0005-0000-0000-0000780D0000}"/>
    <cellStyle name="Comma 10 3 8 2 4" xfId="26308" xr:uid="{00000000-0005-0000-0000-0000790D0000}"/>
    <cellStyle name="Comma 10 3 8 3" xfId="13115" xr:uid="{00000000-0005-0000-0000-00007A0D0000}"/>
    <cellStyle name="Comma 10 3 8 3 2" xfId="37608" xr:uid="{00000000-0005-0000-0000-00007B0D0000}"/>
    <cellStyle name="Comma 10 3 8 3 3" xfId="24224" xr:uid="{00000000-0005-0000-0000-00007C0D0000}"/>
    <cellStyle name="Comma 10 3 8 4" xfId="29016" xr:uid="{00000000-0005-0000-0000-00007D0D0000}"/>
    <cellStyle name="Comma 10 3 8 5" xfId="32864" xr:uid="{00000000-0005-0000-0000-00007E0D0000}"/>
    <cellStyle name="Comma 10 3 8 6" xfId="14316" xr:uid="{00000000-0005-0000-0000-00007F0D0000}"/>
    <cellStyle name="Comma 10 3 9" xfId="17644" xr:uid="{00000000-0005-0000-0000-0000800D0000}"/>
    <cellStyle name="Comma 10 4" xfId="713" xr:uid="{00000000-0005-0000-0000-0000810D0000}"/>
    <cellStyle name="Comma 10 4 2" xfId="714" xr:uid="{00000000-0005-0000-0000-0000820D0000}"/>
    <cellStyle name="Comma 10 4 2 2" xfId="4108" xr:uid="{00000000-0005-0000-0000-0000830D0000}"/>
    <cellStyle name="Comma 10 4 2 2 2" xfId="10859" xr:uid="{00000000-0005-0000-0000-0000840D0000}"/>
    <cellStyle name="Comma 10 4 2 2 2 2" xfId="35400" xr:uid="{00000000-0005-0000-0000-0000850D0000}"/>
    <cellStyle name="Comma 10 4 2 2 2 3" xfId="14319" xr:uid="{00000000-0005-0000-0000-0000860D0000}"/>
    <cellStyle name="Comma 10 4 2 2 3" xfId="21118" xr:uid="{00000000-0005-0000-0000-0000870D0000}"/>
    <cellStyle name="Comma 10 4 2 3" xfId="18295" xr:uid="{00000000-0005-0000-0000-0000880D0000}"/>
    <cellStyle name="Comma 10 4 3" xfId="715" xr:uid="{00000000-0005-0000-0000-0000890D0000}"/>
    <cellStyle name="Comma 10 4 3 2" xfId="4109" xr:uid="{00000000-0005-0000-0000-00008A0D0000}"/>
    <cellStyle name="Comma 10 4 3 2 2" xfId="10860" xr:uid="{00000000-0005-0000-0000-00008B0D0000}"/>
    <cellStyle name="Comma 10 4 3 2 2 2" xfId="35401" xr:uid="{00000000-0005-0000-0000-00008C0D0000}"/>
    <cellStyle name="Comma 10 4 3 2 2 3" xfId="14320" xr:uid="{00000000-0005-0000-0000-00008D0D0000}"/>
    <cellStyle name="Comma 10 4 3 2 3" xfId="21119" xr:uid="{00000000-0005-0000-0000-00008E0D0000}"/>
    <cellStyle name="Comma 10 4 3 3" xfId="18296" xr:uid="{00000000-0005-0000-0000-00008F0D0000}"/>
    <cellStyle name="Comma 10 4 4" xfId="18294" xr:uid="{00000000-0005-0000-0000-0000900D0000}"/>
    <cellStyle name="Comma 10 5" xfId="716" xr:uid="{00000000-0005-0000-0000-0000910D0000}"/>
    <cellStyle name="Comma 10 5 2" xfId="18297" xr:uid="{00000000-0005-0000-0000-0000920D0000}"/>
    <cellStyle name="Comma 10 5 3" xfId="14321" xr:uid="{00000000-0005-0000-0000-0000930D0000}"/>
    <cellStyle name="Comma 10 6" xfId="717" xr:uid="{00000000-0005-0000-0000-0000940D0000}"/>
    <cellStyle name="Comma 10 6 2" xfId="4110" xr:uid="{00000000-0005-0000-0000-0000950D0000}"/>
    <cellStyle name="Comma 10 6 2 2" xfId="10861" xr:uid="{00000000-0005-0000-0000-0000960D0000}"/>
    <cellStyle name="Comma 10 6 2 2 2" xfId="35402" xr:uid="{00000000-0005-0000-0000-0000970D0000}"/>
    <cellStyle name="Comma 10 6 2 2 3" xfId="14323" xr:uid="{00000000-0005-0000-0000-0000980D0000}"/>
    <cellStyle name="Comma 10 6 2 3" xfId="21120" xr:uid="{00000000-0005-0000-0000-0000990D0000}"/>
    <cellStyle name="Comma 10 6 3" xfId="18298" xr:uid="{00000000-0005-0000-0000-00009A0D0000}"/>
    <cellStyle name="Comma 10 6 4" xfId="14322" xr:uid="{00000000-0005-0000-0000-00009B0D0000}"/>
    <cellStyle name="Comma 10 7" xfId="718" xr:uid="{00000000-0005-0000-0000-00009C0D0000}"/>
    <cellStyle name="Comma 10 7 2" xfId="4111" xr:uid="{00000000-0005-0000-0000-00009D0D0000}"/>
    <cellStyle name="Comma 10 7 2 2" xfId="10862" xr:uid="{00000000-0005-0000-0000-00009E0D0000}"/>
    <cellStyle name="Comma 10 7 2 2 2" xfId="35403" xr:uid="{00000000-0005-0000-0000-00009F0D0000}"/>
    <cellStyle name="Comma 10 7 2 2 3" xfId="14326" xr:uid="{00000000-0005-0000-0000-0000A00D0000}"/>
    <cellStyle name="Comma 10 7 2 3" xfId="21121" xr:uid="{00000000-0005-0000-0000-0000A10D0000}"/>
    <cellStyle name="Comma 10 7 3" xfId="18299" xr:uid="{00000000-0005-0000-0000-0000A20D0000}"/>
    <cellStyle name="Comma 10 7 4" xfId="14325" xr:uid="{00000000-0005-0000-0000-0000A30D0000}"/>
    <cellStyle name="Comma 10 8" xfId="719" xr:uid="{00000000-0005-0000-0000-0000A40D0000}"/>
    <cellStyle name="Comma 10 8 2" xfId="18300" xr:uid="{00000000-0005-0000-0000-0000A50D0000}"/>
    <cellStyle name="Comma 10 8 3" xfId="14296" xr:uid="{00000000-0005-0000-0000-0000A60D0000}"/>
    <cellStyle name="Comma 10 9" xfId="7265" xr:uid="{00000000-0005-0000-0000-0000A70D0000}"/>
    <cellStyle name="Comma 10 9 2" xfId="9781" xr:uid="{00000000-0005-0000-0000-0000A80D0000}"/>
    <cellStyle name="Comma 10 9 2 2" xfId="30695" xr:uid="{00000000-0005-0000-0000-0000A90D0000}"/>
    <cellStyle name="Comma 10 9 2 3" xfId="34528" xr:uid="{00000000-0005-0000-0000-0000AA0D0000}"/>
    <cellStyle name="Comma 10 9 2 4" xfId="26311" xr:uid="{00000000-0005-0000-0000-0000AB0D0000}"/>
    <cellStyle name="Comma 10 9 3" xfId="13118" xr:uid="{00000000-0005-0000-0000-0000AC0D0000}"/>
    <cellStyle name="Comma 10 9 3 2" xfId="37611" xr:uid="{00000000-0005-0000-0000-0000AD0D0000}"/>
    <cellStyle name="Comma 10 9 3 3" xfId="24227" xr:uid="{00000000-0005-0000-0000-0000AE0D0000}"/>
    <cellStyle name="Comma 10 9 4" xfId="29019" xr:uid="{00000000-0005-0000-0000-0000AF0D0000}"/>
    <cellStyle name="Comma 10 9 5" xfId="32867" xr:uid="{00000000-0005-0000-0000-0000B00D0000}"/>
    <cellStyle name="Comma 10 9 6" xfId="14262" xr:uid="{00000000-0005-0000-0000-0000B10D0000}"/>
    <cellStyle name="Comma 100" xfId="720" xr:uid="{00000000-0005-0000-0000-0000B20D0000}"/>
    <cellStyle name="Comma 100 2" xfId="721" xr:uid="{00000000-0005-0000-0000-0000B30D0000}"/>
    <cellStyle name="Comma 100 2 2" xfId="4112" xr:uid="{00000000-0005-0000-0000-0000B40D0000}"/>
    <cellStyle name="Comma 100 2 2 2" xfId="10863" xr:uid="{00000000-0005-0000-0000-0000B50D0000}"/>
    <cellStyle name="Comma 100 2 2 2 2" xfId="35404" xr:uid="{00000000-0005-0000-0000-0000B60D0000}"/>
    <cellStyle name="Comma 100 2 2 2 3" xfId="14327" xr:uid="{00000000-0005-0000-0000-0000B70D0000}"/>
    <cellStyle name="Comma 100 2 2 3" xfId="21122" xr:uid="{00000000-0005-0000-0000-0000B80D0000}"/>
    <cellStyle name="Comma 100 2 3" xfId="18302" xr:uid="{00000000-0005-0000-0000-0000B90D0000}"/>
    <cellStyle name="Comma 100 3" xfId="722" xr:uid="{00000000-0005-0000-0000-0000BA0D0000}"/>
    <cellStyle name="Comma 100 3 2" xfId="4113" xr:uid="{00000000-0005-0000-0000-0000BB0D0000}"/>
    <cellStyle name="Comma 100 3 2 2" xfId="10864" xr:uid="{00000000-0005-0000-0000-0000BC0D0000}"/>
    <cellStyle name="Comma 100 3 2 2 2" xfId="35405" xr:uid="{00000000-0005-0000-0000-0000BD0D0000}"/>
    <cellStyle name="Comma 100 3 2 2 3" xfId="14331" xr:uid="{00000000-0005-0000-0000-0000BE0D0000}"/>
    <cellStyle name="Comma 100 3 2 3" xfId="21123" xr:uid="{00000000-0005-0000-0000-0000BF0D0000}"/>
    <cellStyle name="Comma 100 3 3" xfId="18303" xr:uid="{00000000-0005-0000-0000-0000C00D0000}"/>
    <cellStyle name="Comma 100 4" xfId="723" xr:uid="{00000000-0005-0000-0000-0000C10D0000}"/>
    <cellStyle name="Comma 100 4 2" xfId="18304" xr:uid="{00000000-0005-0000-0000-0000C20D0000}"/>
    <cellStyle name="Comma 100 4 3" xfId="14333" xr:uid="{00000000-0005-0000-0000-0000C30D0000}"/>
    <cellStyle name="Comma 100 5" xfId="7259" xr:uid="{00000000-0005-0000-0000-0000C40D0000}"/>
    <cellStyle name="Comma 100 5 2" xfId="24221" xr:uid="{00000000-0005-0000-0000-0000C50D0000}"/>
    <cellStyle name="Comma 100 5 3" xfId="14334" xr:uid="{00000000-0005-0000-0000-0000C60D0000}"/>
    <cellStyle name="Comma 100 6" xfId="18301" xr:uid="{00000000-0005-0000-0000-0000C70D0000}"/>
    <cellStyle name="Comma 101" xfId="724" xr:uid="{00000000-0005-0000-0000-0000C80D0000}"/>
    <cellStyle name="Comma 101 2" xfId="725" xr:uid="{00000000-0005-0000-0000-0000C90D0000}"/>
    <cellStyle name="Comma 101 2 2" xfId="4114" xr:uid="{00000000-0005-0000-0000-0000CA0D0000}"/>
    <cellStyle name="Comma 101 2 2 2" xfId="10865" xr:uid="{00000000-0005-0000-0000-0000CB0D0000}"/>
    <cellStyle name="Comma 101 2 2 2 2" xfId="35406" xr:uid="{00000000-0005-0000-0000-0000CC0D0000}"/>
    <cellStyle name="Comma 101 2 2 2 3" xfId="14337" xr:uid="{00000000-0005-0000-0000-0000CD0D0000}"/>
    <cellStyle name="Comma 101 2 2 3" xfId="21124" xr:uid="{00000000-0005-0000-0000-0000CE0D0000}"/>
    <cellStyle name="Comma 101 2 3" xfId="18306" xr:uid="{00000000-0005-0000-0000-0000CF0D0000}"/>
    <cellStyle name="Comma 101 3" xfId="726" xr:uid="{00000000-0005-0000-0000-0000D00D0000}"/>
    <cellStyle name="Comma 101 3 2" xfId="4115" xr:uid="{00000000-0005-0000-0000-0000D10D0000}"/>
    <cellStyle name="Comma 101 3 2 2" xfId="10866" xr:uid="{00000000-0005-0000-0000-0000D20D0000}"/>
    <cellStyle name="Comma 101 3 2 2 2" xfId="35407" xr:uid="{00000000-0005-0000-0000-0000D30D0000}"/>
    <cellStyle name="Comma 101 3 2 2 3" xfId="14338" xr:uid="{00000000-0005-0000-0000-0000D40D0000}"/>
    <cellStyle name="Comma 101 3 2 3" xfId="21125" xr:uid="{00000000-0005-0000-0000-0000D50D0000}"/>
    <cellStyle name="Comma 101 3 3" xfId="18307" xr:uid="{00000000-0005-0000-0000-0000D60D0000}"/>
    <cellStyle name="Comma 101 4" xfId="727" xr:uid="{00000000-0005-0000-0000-0000D70D0000}"/>
    <cellStyle name="Comma 101 4 2" xfId="18308" xr:uid="{00000000-0005-0000-0000-0000D80D0000}"/>
    <cellStyle name="Comma 101 4 3" xfId="14339" xr:uid="{00000000-0005-0000-0000-0000D90D0000}"/>
    <cellStyle name="Comma 101 5" xfId="7258" xr:uid="{00000000-0005-0000-0000-0000DA0D0000}"/>
    <cellStyle name="Comma 101 5 2" xfId="24220" xr:uid="{00000000-0005-0000-0000-0000DB0D0000}"/>
    <cellStyle name="Comma 101 5 3" xfId="14340" xr:uid="{00000000-0005-0000-0000-0000DC0D0000}"/>
    <cellStyle name="Comma 101 6" xfId="18305" xr:uid="{00000000-0005-0000-0000-0000DD0D0000}"/>
    <cellStyle name="Comma 102" xfId="728" xr:uid="{00000000-0005-0000-0000-0000DE0D0000}"/>
    <cellStyle name="Comma 102 2" xfId="729" xr:uid="{00000000-0005-0000-0000-0000DF0D0000}"/>
    <cellStyle name="Comma 102 2 2" xfId="4116" xr:uid="{00000000-0005-0000-0000-0000E00D0000}"/>
    <cellStyle name="Comma 102 2 2 2" xfId="10867" xr:uid="{00000000-0005-0000-0000-0000E10D0000}"/>
    <cellStyle name="Comma 102 2 2 2 2" xfId="35408" xr:uid="{00000000-0005-0000-0000-0000E20D0000}"/>
    <cellStyle name="Comma 102 2 2 2 3" xfId="14347" xr:uid="{00000000-0005-0000-0000-0000E30D0000}"/>
    <cellStyle name="Comma 102 2 2 3" xfId="21126" xr:uid="{00000000-0005-0000-0000-0000E40D0000}"/>
    <cellStyle name="Comma 102 2 3" xfId="18310" xr:uid="{00000000-0005-0000-0000-0000E50D0000}"/>
    <cellStyle name="Comma 102 3" xfId="730" xr:uid="{00000000-0005-0000-0000-0000E60D0000}"/>
    <cellStyle name="Comma 102 3 2" xfId="4117" xr:uid="{00000000-0005-0000-0000-0000E70D0000}"/>
    <cellStyle name="Comma 102 3 2 2" xfId="10868" xr:uid="{00000000-0005-0000-0000-0000E80D0000}"/>
    <cellStyle name="Comma 102 3 2 2 2" xfId="35409" xr:uid="{00000000-0005-0000-0000-0000E90D0000}"/>
    <cellStyle name="Comma 102 3 2 2 3" xfId="14351" xr:uid="{00000000-0005-0000-0000-0000EA0D0000}"/>
    <cellStyle name="Comma 102 3 2 3" xfId="21127" xr:uid="{00000000-0005-0000-0000-0000EB0D0000}"/>
    <cellStyle name="Comma 102 3 3" xfId="18311" xr:uid="{00000000-0005-0000-0000-0000EC0D0000}"/>
    <cellStyle name="Comma 102 4" xfId="731" xr:uid="{00000000-0005-0000-0000-0000ED0D0000}"/>
    <cellStyle name="Comma 102 4 2" xfId="18312" xr:uid="{00000000-0005-0000-0000-0000EE0D0000}"/>
    <cellStyle name="Comma 102 4 3" xfId="14353" xr:uid="{00000000-0005-0000-0000-0000EF0D0000}"/>
    <cellStyle name="Comma 102 5" xfId="7257" xr:uid="{00000000-0005-0000-0000-0000F00D0000}"/>
    <cellStyle name="Comma 102 5 2" xfId="24219" xr:uid="{00000000-0005-0000-0000-0000F10D0000}"/>
    <cellStyle name="Comma 102 5 3" xfId="14354" xr:uid="{00000000-0005-0000-0000-0000F20D0000}"/>
    <cellStyle name="Comma 102 6" xfId="18309" xr:uid="{00000000-0005-0000-0000-0000F30D0000}"/>
    <cellStyle name="Comma 103" xfId="732" xr:uid="{00000000-0005-0000-0000-0000F40D0000}"/>
    <cellStyle name="Comma 103 2" xfId="733" xr:uid="{00000000-0005-0000-0000-0000F50D0000}"/>
    <cellStyle name="Comma 103 2 2" xfId="4118" xr:uid="{00000000-0005-0000-0000-0000F60D0000}"/>
    <cellStyle name="Comma 103 2 2 2" xfId="10869" xr:uid="{00000000-0005-0000-0000-0000F70D0000}"/>
    <cellStyle name="Comma 103 2 2 2 2" xfId="35410" xr:uid="{00000000-0005-0000-0000-0000F80D0000}"/>
    <cellStyle name="Comma 103 2 2 2 3" xfId="14355" xr:uid="{00000000-0005-0000-0000-0000F90D0000}"/>
    <cellStyle name="Comma 103 2 2 3" xfId="21128" xr:uid="{00000000-0005-0000-0000-0000FA0D0000}"/>
    <cellStyle name="Comma 103 2 3" xfId="18314" xr:uid="{00000000-0005-0000-0000-0000FB0D0000}"/>
    <cellStyle name="Comma 103 3" xfId="734" xr:uid="{00000000-0005-0000-0000-0000FC0D0000}"/>
    <cellStyle name="Comma 103 3 2" xfId="4119" xr:uid="{00000000-0005-0000-0000-0000FD0D0000}"/>
    <cellStyle name="Comma 103 3 2 2" xfId="10870" xr:uid="{00000000-0005-0000-0000-0000FE0D0000}"/>
    <cellStyle name="Comma 103 3 2 2 2" xfId="35411" xr:uid="{00000000-0005-0000-0000-0000FF0D0000}"/>
    <cellStyle name="Comma 103 3 2 2 3" xfId="14359" xr:uid="{00000000-0005-0000-0000-0000000E0000}"/>
    <cellStyle name="Comma 103 3 2 3" xfId="21129" xr:uid="{00000000-0005-0000-0000-0000010E0000}"/>
    <cellStyle name="Comma 103 3 3" xfId="18315" xr:uid="{00000000-0005-0000-0000-0000020E0000}"/>
    <cellStyle name="Comma 103 4" xfId="735" xr:uid="{00000000-0005-0000-0000-0000030E0000}"/>
    <cellStyle name="Comma 103 4 2" xfId="18316" xr:uid="{00000000-0005-0000-0000-0000040E0000}"/>
    <cellStyle name="Comma 103 4 3" xfId="14360" xr:uid="{00000000-0005-0000-0000-0000050E0000}"/>
    <cellStyle name="Comma 103 5" xfId="7256" xr:uid="{00000000-0005-0000-0000-0000060E0000}"/>
    <cellStyle name="Comma 103 5 2" xfId="24218" xr:uid="{00000000-0005-0000-0000-0000070E0000}"/>
    <cellStyle name="Comma 103 5 3" xfId="14361" xr:uid="{00000000-0005-0000-0000-0000080E0000}"/>
    <cellStyle name="Comma 103 6" xfId="18313" xr:uid="{00000000-0005-0000-0000-0000090E0000}"/>
    <cellStyle name="Comma 104" xfId="736" xr:uid="{00000000-0005-0000-0000-00000A0E0000}"/>
    <cellStyle name="Comma 104 2" xfId="737" xr:uid="{00000000-0005-0000-0000-00000B0E0000}"/>
    <cellStyle name="Comma 104 2 2" xfId="4120" xr:uid="{00000000-0005-0000-0000-00000C0E0000}"/>
    <cellStyle name="Comma 104 2 2 2" xfId="10871" xr:uid="{00000000-0005-0000-0000-00000D0E0000}"/>
    <cellStyle name="Comma 104 2 2 2 2" xfId="35412" xr:uid="{00000000-0005-0000-0000-00000E0E0000}"/>
    <cellStyle name="Comma 104 2 2 2 3" xfId="13547" xr:uid="{00000000-0005-0000-0000-00000F0E0000}"/>
    <cellStyle name="Comma 104 2 2 3" xfId="21130" xr:uid="{00000000-0005-0000-0000-0000100E0000}"/>
    <cellStyle name="Comma 104 2 3" xfId="18318" xr:uid="{00000000-0005-0000-0000-0000110E0000}"/>
    <cellStyle name="Comma 104 3" xfId="738" xr:uid="{00000000-0005-0000-0000-0000120E0000}"/>
    <cellStyle name="Comma 104 3 2" xfId="4121" xr:uid="{00000000-0005-0000-0000-0000130E0000}"/>
    <cellStyle name="Comma 104 3 2 2" xfId="10872" xr:uid="{00000000-0005-0000-0000-0000140E0000}"/>
    <cellStyle name="Comma 104 3 2 2 2" xfId="35413" xr:uid="{00000000-0005-0000-0000-0000150E0000}"/>
    <cellStyle name="Comma 104 3 2 2 3" xfId="14365" xr:uid="{00000000-0005-0000-0000-0000160E0000}"/>
    <cellStyle name="Comma 104 3 2 3" xfId="21131" xr:uid="{00000000-0005-0000-0000-0000170E0000}"/>
    <cellStyle name="Comma 104 3 3" xfId="18319" xr:uid="{00000000-0005-0000-0000-0000180E0000}"/>
    <cellStyle name="Comma 104 4" xfId="739" xr:uid="{00000000-0005-0000-0000-0000190E0000}"/>
    <cellStyle name="Comma 104 4 2" xfId="18320" xr:uid="{00000000-0005-0000-0000-00001A0E0000}"/>
    <cellStyle name="Comma 104 4 3" xfId="14366" xr:uid="{00000000-0005-0000-0000-00001B0E0000}"/>
    <cellStyle name="Comma 104 5" xfId="7255" xr:uid="{00000000-0005-0000-0000-00001C0E0000}"/>
    <cellStyle name="Comma 104 5 2" xfId="24217" xr:uid="{00000000-0005-0000-0000-00001D0E0000}"/>
    <cellStyle name="Comma 104 5 3" xfId="14367" xr:uid="{00000000-0005-0000-0000-00001E0E0000}"/>
    <cellStyle name="Comma 104 6" xfId="18317" xr:uid="{00000000-0005-0000-0000-00001F0E0000}"/>
    <cellStyle name="Comma 105" xfId="740" xr:uid="{00000000-0005-0000-0000-0000200E0000}"/>
    <cellStyle name="Comma 105 2" xfId="741" xr:uid="{00000000-0005-0000-0000-0000210E0000}"/>
    <cellStyle name="Comma 105 2 2" xfId="4122" xr:uid="{00000000-0005-0000-0000-0000220E0000}"/>
    <cellStyle name="Comma 105 2 2 2" xfId="10873" xr:uid="{00000000-0005-0000-0000-0000230E0000}"/>
    <cellStyle name="Comma 105 2 2 2 2" xfId="35414" xr:uid="{00000000-0005-0000-0000-0000240E0000}"/>
    <cellStyle name="Comma 105 2 2 2 3" xfId="14329" xr:uid="{00000000-0005-0000-0000-0000250E0000}"/>
    <cellStyle name="Comma 105 2 2 3" xfId="21132" xr:uid="{00000000-0005-0000-0000-0000260E0000}"/>
    <cellStyle name="Comma 105 2 3" xfId="18322" xr:uid="{00000000-0005-0000-0000-0000270E0000}"/>
    <cellStyle name="Comma 105 3" xfId="742" xr:uid="{00000000-0005-0000-0000-0000280E0000}"/>
    <cellStyle name="Comma 105 3 2" xfId="4123" xr:uid="{00000000-0005-0000-0000-0000290E0000}"/>
    <cellStyle name="Comma 105 3 2 2" xfId="10874" xr:uid="{00000000-0005-0000-0000-00002A0E0000}"/>
    <cellStyle name="Comma 105 3 2 2 2" xfId="35415" xr:uid="{00000000-0005-0000-0000-00002B0E0000}"/>
    <cellStyle name="Comma 105 3 2 2 3" xfId="14368" xr:uid="{00000000-0005-0000-0000-00002C0E0000}"/>
    <cellStyle name="Comma 105 3 2 3" xfId="21133" xr:uid="{00000000-0005-0000-0000-00002D0E0000}"/>
    <cellStyle name="Comma 105 3 3" xfId="18323" xr:uid="{00000000-0005-0000-0000-00002E0E0000}"/>
    <cellStyle name="Comma 105 4" xfId="743" xr:uid="{00000000-0005-0000-0000-00002F0E0000}"/>
    <cellStyle name="Comma 105 4 2" xfId="18324" xr:uid="{00000000-0005-0000-0000-0000300E0000}"/>
    <cellStyle name="Comma 105 4 3" xfId="14370" xr:uid="{00000000-0005-0000-0000-0000310E0000}"/>
    <cellStyle name="Comma 105 5" xfId="7254" xr:uid="{00000000-0005-0000-0000-0000320E0000}"/>
    <cellStyle name="Comma 105 5 2" xfId="24216" xr:uid="{00000000-0005-0000-0000-0000330E0000}"/>
    <cellStyle name="Comma 105 5 3" xfId="14372" xr:uid="{00000000-0005-0000-0000-0000340E0000}"/>
    <cellStyle name="Comma 105 6" xfId="18321" xr:uid="{00000000-0005-0000-0000-0000350E0000}"/>
    <cellStyle name="Comma 106" xfId="744" xr:uid="{00000000-0005-0000-0000-0000360E0000}"/>
    <cellStyle name="Comma 106 2" xfId="745" xr:uid="{00000000-0005-0000-0000-0000370E0000}"/>
    <cellStyle name="Comma 106 2 2" xfId="4124" xr:uid="{00000000-0005-0000-0000-0000380E0000}"/>
    <cellStyle name="Comma 106 2 2 2" xfId="10875" xr:uid="{00000000-0005-0000-0000-0000390E0000}"/>
    <cellStyle name="Comma 106 2 2 2 2" xfId="35416" xr:uid="{00000000-0005-0000-0000-00003A0E0000}"/>
    <cellStyle name="Comma 106 2 2 2 3" xfId="14374" xr:uid="{00000000-0005-0000-0000-00003B0E0000}"/>
    <cellStyle name="Comma 106 2 2 3" xfId="21134" xr:uid="{00000000-0005-0000-0000-00003C0E0000}"/>
    <cellStyle name="Comma 106 2 3" xfId="18326" xr:uid="{00000000-0005-0000-0000-00003D0E0000}"/>
    <cellStyle name="Comma 106 3" xfId="746" xr:uid="{00000000-0005-0000-0000-00003E0E0000}"/>
    <cellStyle name="Comma 106 3 2" xfId="4125" xr:uid="{00000000-0005-0000-0000-00003F0E0000}"/>
    <cellStyle name="Comma 106 3 2 2" xfId="10876" xr:uid="{00000000-0005-0000-0000-0000400E0000}"/>
    <cellStyle name="Comma 106 3 2 2 2" xfId="35417" xr:uid="{00000000-0005-0000-0000-0000410E0000}"/>
    <cellStyle name="Comma 106 3 2 2 3" xfId="14376" xr:uid="{00000000-0005-0000-0000-0000420E0000}"/>
    <cellStyle name="Comma 106 3 2 3" xfId="21135" xr:uid="{00000000-0005-0000-0000-0000430E0000}"/>
    <cellStyle name="Comma 106 3 3" xfId="18327" xr:uid="{00000000-0005-0000-0000-0000440E0000}"/>
    <cellStyle name="Comma 106 4" xfId="747" xr:uid="{00000000-0005-0000-0000-0000450E0000}"/>
    <cellStyle name="Comma 106 4 2" xfId="18328" xr:uid="{00000000-0005-0000-0000-0000460E0000}"/>
    <cellStyle name="Comma 106 4 3" xfId="14378" xr:uid="{00000000-0005-0000-0000-0000470E0000}"/>
    <cellStyle name="Comma 106 5" xfId="7252" xr:uid="{00000000-0005-0000-0000-0000480E0000}"/>
    <cellStyle name="Comma 106 5 2" xfId="24214" xr:uid="{00000000-0005-0000-0000-0000490E0000}"/>
    <cellStyle name="Comma 106 5 3" xfId="14380" xr:uid="{00000000-0005-0000-0000-00004A0E0000}"/>
    <cellStyle name="Comma 106 6" xfId="18325" xr:uid="{00000000-0005-0000-0000-00004B0E0000}"/>
    <cellStyle name="Comma 107" xfId="748" xr:uid="{00000000-0005-0000-0000-00004C0E0000}"/>
    <cellStyle name="Comma 107 2" xfId="749" xr:uid="{00000000-0005-0000-0000-00004D0E0000}"/>
    <cellStyle name="Comma 107 2 2" xfId="4126" xr:uid="{00000000-0005-0000-0000-00004E0E0000}"/>
    <cellStyle name="Comma 107 2 2 2" xfId="10877" xr:uid="{00000000-0005-0000-0000-00004F0E0000}"/>
    <cellStyle name="Comma 107 2 2 2 2" xfId="35418" xr:uid="{00000000-0005-0000-0000-0000500E0000}"/>
    <cellStyle name="Comma 107 2 2 2 3" xfId="14382" xr:uid="{00000000-0005-0000-0000-0000510E0000}"/>
    <cellStyle name="Comma 107 2 2 3" xfId="21136" xr:uid="{00000000-0005-0000-0000-0000520E0000}"/>
    <cellStyle name="Comma 107 2 3" xfId="18330" xr:uid="{00000000-0005-0000-0000-0000530E0000}"/>
    <cellStyle name="Comma 107 3" xfId="750" xr:uid="{00000000-0005-0000-0000-0000540E0000}"/>
    <cellStyle name="Comma 107 3 2" xfId="4127" xr:uid="{00000000-0005-0000-0000-0000550E0000}"/>
    <cellStyle name="Comma 107 3 2 2" xfId="10878" xr:uid="{00000000-0005-0000-0000-0000560E0000}"/>
    <cellStyle name="Comma 107 3 2 2 2" xfId="35419" xr:uid="{00000000-0005-0000-0000-0000570E0000}"/>
    <cellStyle name="Comma 107 3 2 2 3" xfId="13953" xr:uid="{00000000-0005-0000-0000-0000580E0000}"/>
    <cellStyle name="Comma 107 3 2 3" xfId="21137" xr:uid="{00000000-0005-0000-0000-0000590E0000}"/>
    <cellStyle name="Comma 107 3 3" xfId="18331" xr:uid="{00000000-0005-0000-0000-00005A0E0000}"/>
    <cellStyle name="Comma 107 4" xfId="751" xr:uid="{00000000-0005-0000-0000-00005B0E0000}"/>
    <cellStyle name="Comma 107 4 2" xfId="18332" xr:uid="{00000000-0005-0000-0000-00005C0E0000}"/>
    <cellStyle name="Comma 107 4 3" xfId="14384" xr:uid="{00000000-0005-0000-0000-00005D0E0000}"/>
    <cellStyle name="Comma 107 5" xfId="7337" xr:uid="{00000000-0005-0000-0000-00005E0E0000}"/>
    <cellStyle name="Comma 107 5 2" xfId="24299" xr:uid="{00000000-0005-0000-0000-00005F0E0000}"/>
    <cellStyle name="Comma 107 5 3" xfId="14386" xr:uid="{00000000-0005-0000-0000-0000600E0000}"/>
    <cellStyle name="Comma 107 6" xfId="18329" xr:uid="{00000000-0005-0000-0000-0000610E0000}"/>
    <cellStyle name="Comma 108" xfId="752" xr:uid="{00000000-0005-0000-0000-0000620E0000}"/>
    <cellStyle name="Comma 108 2" xfId="753" xr:uid="{00000000-0005-0000-0000-0000630E0000}"/>
    <cellStyle name="Comma 108 2 2" xfId="4128" xr:uid="{00000000-0005-0000-0000-0000640E0000}"/>
    <cellStyle name="Comma 108 2 2 2" xfId="10879" xr:uid="{00000000-0005-0000-0000-0000650E0000}"/>
    <cellStyle name="Comma 108 2 2 2 2" xfId="35420" xr:uid="{00000000-0005-0000-0000-0000660E0000}"/>
    <cellStyle name="Comma 108 2 2 2 3" xfId="14388" xr:uid="{00000000-0005-0000-0000-0000670E0000}"/>
    <cellStyle name="Comma 108 2 2 3" xfId="21138" xr:uid="{00000000-0005-0000-0000-0000680E0000}"/>
    <cellStyle name="Comma 108 2 3" xfId="18334" xr:uid="{00000000-0005-0000-0000-0000690E0000}"/>
    <cellStyle name="Comma 108 3" xfId="754" xr:uid="{00000000-0005-0000-0000-00006A0E0000}"/>
    <cellStyle name="Comma 108 3 2" xfId="4129" xr:uid="{00000000-0005-0000-0000-00006B0E0000}"/>
    <cellStyle name="Comma 108 3 2 2" xfId="10880" xr:uid="{00000000-0005-0000-0000-00006C0E0000}"/>
    <cellStyle name="Comma 108 3 2 2 2" xfId="35421" xr:uid="{00000000-0005-0000-0000-00006D0E0000}"/>
    <cellStyle name="Comma 108 3 2 2 3" xfId="14392" xr:uid="{00000000-0005-0000-0000-00006E0E0000}"/>
    <cellStyle name="Comma 108 3 2 3" xfId="21139" xr:uid="{00000000-0005-0000-0000-00006F0E0000}"/>
    <cellStyle name="Comma 108 3 3" xfId="18335" xr:uid="{00000000-0005-0000-0000-0000700E0000}"/>
    <cellStyle name="Comma 108 4" xfId="755" xr:uid="{00000000-0005-0000-0000-0000710E0000}"/>
    <cellStyle name="Comma 108 4 2" xfId="18336" xr:uid="{00000000-0005-0000-0000-0000720E0000}"/>
    <cellStyle name="Comma 108 4 3" xfId="13964" xr:uid="{00000000-0005-0000-0000-0000730E0000}"/>
    <cellStyle name="Comma 108 5" xfId="7365" xr:uid="{00000000-0005-0000-0000-0000740E0000}"/>
    <cellStyle name="Comma 108 5 2" xfId="24327" xr:uid="{00000000-0005-0000-0000-0000750E0000}"/>
    <cellStyle name="Comma 108 5 3" xfId="14394" xr:uid="{00000000-0005-0000-0000-0000760E0000}"/>
    <cellStyle name="Comma 108 6" xfId="18333" xr:uid="{00000000-0005-0000-0000-0000770E0000}"/>
    <cellStyle name="Comma 109" xfId="756" xr:uid="{00000000-0005-0000-0000-0000780E0000}"/>
    <cellStyle name="Comma 109 2" xfId="757" xr:uid="{00000000-0005-0000-0000-0000790E0000}"/>
    <cellStyle name="Comma 109 2 2" xfId="4130" xr:uid="{00000000-0005-0000-0000-00007A0E0000}"/>
    <cellStyle name="Comma 109 2 2 2" xfId="10881" xr:uid="{00000000-0005-0000-0000-00007B0E0000}"/>
    <cellStyle name="Comma 109 2 2 2 2" xfId="35422" xr:uid="{00000000-0005-0000-0000-00007C0E0000}"/>
    <cellStyle name="Comma 109 2 2 2 3" xfId="14398" xr:uid="{00000000-0005-0000-0000-00007D0E0000}"/>
    <cellStyle name="Comma 109 2 2 3" xfId="21140" xr:uid="{00000000-0005-0000-0000-00007E0E0000}"/>
    <cellStyle name="Comma 109 2 3" xfId="18338" xr:uid="{00000000-0005-0000-0000-00007F0E0000}"/>
    <cellStyle name="Comma 109 3" xfId="758" xr:uid="{00000000-0005-0000-0000-0000800E0000}"/>
    <cellStyle name="Comma 109 3 2" xfId="4131" xr:uid="{00000000-0005-0000-0000-0000810E0000}"/>
    <cellStyle name="Comma 109 3 2 2" xfId="10882" xr:uid="{00000000-0005-0000-0000-0000820E0000}"/>
    <cellStyle name="Comma 109 3 2 2 2" xfId="35423" xr:uid="{00000000-0005-0000-0000-0000830E0000}"/>
    <cellStyle name="Comma 109 3 2 2 3" xfId="13342" xr:uid="{00000000-0005-0000-0000-0000840E0000}"/>
    <cellStyle name="Comma 109 3 2 3" xfId="21141" xr:uid="{00000000-0005-0000-0000-0000850E0000}"/>
    <cellStyle name="Comma 109 3 3" xfId="18339" xr:uid="{00000000-0005-0000-0000-0000860E0000}"/>
    <cellStyle name="Comma 109 4" xfId="759" xr:uid="{00000000-0005-0000-0000-0000870E0000}"/>
    <cellStyle name="Comma 109 4 2" xfId="18340" xr:uid="{00000000-0005-0000-0000-0000880E0000}"/>
    <cellStyle name="Comma 109 4 3" xfId="14402" xr:uid="{00000000-0005-0000-0000-0000890E0000}"/>
    <cellStyle name="Comma 109 5" xfId="7250" xr:uid="{00000000-0005-0000-0000-00008A0E0000}"/>
    <cellStyle name="Comma 109 5 2" xfId="24212" xr:uid="{00000000-0005-0000-0000-00008B0E0000}"/>
    <cellStyle name="Comma 109 5 3" xfId="14405" xr:uid="{00000000-0005-0000-0000-00008C0E0000}"/>
    <cellStyle name="Comma 109 6" xfId="18337" xr:uid="{00000000-0005-0000-0000-00008D0E0000}"/>
    <cellStyle name="Comma 11" xfId="760" xr:uid="{00000000-0005-0000-0000-00008E0E0000}"/>
    <cellStyle name="Comma 11 10" xfId="18341" xr:uid="{00000000-0005-0000-0000-00008F0E0000}"/>
    <cellStyle name="Comma 11 2" xfId="761" xr:uid="{00000000-0005-0000-0000-0000900E0000}"/>
    <cellStyle name="Comma 11 2 2" xfId="762" xr:uid="{00000000-0005-0000-0000-0000910E0000}"/>
    <cellStyle name="Comma 11 2 2 2" xfId="4132" xr:uid="{00000000-0005-0000-0000-0000920E0000}"/>
    <cellStyle name="Comma 11 2 2 2 2" xfId="10883" xr:uid="{00000000-0005-0000-0000-0000930E0000}"/>
    <cellStyle name="Comma 11 2 2 2 2 2" xfId="35424" xr:uid="{00000000-0005-0000-0000-0000940E0000}"/>
    <cellStyle name="Comma 11 2 2 2 2 3" xfId="14408" xr:uid="{00000000-0005-0000-0000-0000950E0000}"/>
    <cellStyle name="Comma 11 2 2 2 3" xfId="21142" xr:uid="{00000000-0005-0000-0000-0000960E0000}"/>
    <cellStyle name="Comma 11 2 2 3" xfId="18343" xr:uid="{00000000-0005-0000-0000-0000970E0000}"/>
    <cellStyle name="Comma 11 2 3" xfId="763" xr:uid="{00000000-0005-0000-0000-0000980E0000}"/>
    <cellStyle name="Comma 11 2 3 2" xfId="4133" xr:uid="{00000000-0005-0000-0000-0000990E0000}"/>
    <cellStyle name="Comma 11 2 3 2 2" xfId="10884" xr:uid="{00000000-0005-0000-0000-00009A0E0000}"/>
    <cellStyle name="Comma 11 2 3 2 2 2" xfId="35425" xr:uid="{00000000-0005-0000-0000-00009B0E0000}"/>
    <cellStyle name="Comma 11 2 3 2 2 3" xfId="14409" xr:uid="{00000000-0005-0000-0000-00009C0E0000}"/>
    <cellStyle name="Comma 11 2 3 2 3" xfId="21143" xr:uid="{00000000-0005-0000-0000-00009D0E0000}"/>
    <cellStyle name="Comma 11 2 3 3" xfId="18344" xr:uid="{00000000-0005-0000-0000-00009E0E0000}"/>
    <cellStyle name="Comma 11 2 4" xfId="764" xr:uid="{00000000-0005-0000-0000-00009F0E0000}"/>
    <cellStyle name="Comma 11 2 4 2" xfId="18345" xr:uid="{00000000-0005-0000-0000-0000A00E0000}"/>
    <cellStyle name="Comma 11 2 4 3" xfId="13457" xr:uid="{00000000-0005-0000-0000-0000A10E0000}"/>
    <cellStyle name="Comma 11 2 5" xfId="7247" xr:uid="{00000000-0005-0000-0000-0000A20E0000}"/>
    <cellStyle name="Comma 11 2 5 2" xfId="9775" xr:uid="{00000000-0005-0000-0000-0000A30E0000}"/>
    <cellStyle name="Comma 11 2 5 2 2" xfId="30689" xr:uid="{00000000-0005-0000-0000-0000A40E0000}"/>
    <cellStyle name="Comma 11 2 5 2 3" xfId="34522" xr:uid="{00000000-0005-0000-0000-0000A50E0000}"/>
    <cellStyle name="Comma 11 2 5 2 4" xfId="26305" xr:uid="{00000000-0005-0000-0000-0000A60E0000}"/>
    <cellStyle name="Comma 11 2 5 3" xfId="13112" xr:uid="{00000000-0005-0000-0000-0000A70E0000}"/>
    <cellStyle name="Comma 11 2 5 3 2" xfId="37605" xr:uid="{00000000-0005-0000-0000-0000A80E0000}"/>
    <cellStyle name="Comma 11 2 5 3 3" xfId="24209" xr:uid="{00000000-0005-0000-0000-0000A90E0000}"/>
    <cellStyle name="Comma 11 2 5 4" xfId="29013" xr:uid="{00000000-0005-0000-0000-0000AA0E0000}"/>
    <cellStyle name="Comma 11 2 5 5" xfId="32861" xr:uid="{00000000-0005-0000-0000-0000AB0E0000}"/>
    <cellStyle name="Comma 11 2 5 6" xfId="13465" xr:uid="{00000000-0005-0000-0000-0000AC0E0000}"/>
    <cellStyle name="Comma 11 2 6" xfId="18342" xr:uid="{00000000-0005-0000-0000-0000AD0E0000}"/>
    <cellStyle name="Comma 11 3" xfId="765" xr:uid="{00000000-0005-0000-0000-0000AE0E0000}"/>
    <cellStyle name="Comma 11 3 2" xfId="766" xr:uid="{00000000-0005-0000-0000-0000AF0E0000}"/>
    <cellStyle name="Comma 11 3 2 2" xfId="4134" xr:uid="{00000000-0005-0000-0000-0000B00E0000}"/>
    <cellStyle name="Comma 11 3 2 2 2" xfId="10885" xr:uid="{00000000-0005-0000-0000-0000B10E0000}"/>
    <cellStyle name="Comma 11 3 2 2 2 2" xfId="35426" xr:uid="{00000000-0005-0000-0000-0000B20E0000}"/>
    <cellStyle name="Comma 11 3 2 2 2 3" xfId="14415" xr:uid="{00000000-0005-0000-0000-0000B30E0000}"/>
    <cellStyle name="Comma 11 3 2 2 3" xfId="21144" xr:uid="{00000000-0005-0000-0000-0000B40E0000}"/>
    <cellStyle name="Comma 11 3 2 3" xfId="18347" xr:uid="{00000000-0005-0000-0000-0000B50E0000}"/>
    <cellStyle name="Comma 11 3 2 4" xfId="13520" xr:uid="{00000000-0005-0000-0000-0000B60E0000}"/>
    <cellStyle name="Comma 11 3 3" xfId="767" xr:uid="{00000000-0005-0000-0000-0000B70E0000}"/>
    <cellStyle name="Comma 11 3 3 2" xfId="4135" xr:uid="{00000000-0005-0000-0000-0000B80E0000}"/>
    <cellStyle name="Comma 11 3 3 2 2" xfId="10886" xr:uid="{00000000-0005-0000-0000-0000B90E0000}"/>
    <cellStyle name="Comma 11 3 3 2 2 2" xfId="35427" xr:uid="{00000000-0005-0000-0000-0000BA0E0000}"/>
    <cellStyle name="Comma 11 3 3 2 2 3" xfId="14416" xr:uid="{00000000-0005-0000-0000-0000BB0E0000}"/>
    <cellStyle name="Comma 11 3 3 2 3" xfId="21145" xr:uid="{00000000-0005-0000-0000-0000BC0E0000}"/>
    <cellStyle name="Comma 11 3 3 3" xfId="18348" xr:uid="{00000000-0005-0000-0000-0000BD0E0000}"/>
    <cellStyle name="Comma 11 3 3 4" xfId="13527" xr:uid="{00000000-0005-0000-0000-0000BE0E0000}"/>
    <cellStyle name="Comma 11 3 4" xfId="768" xr:uid="{00000000-0005-0000-0000-0000BF0E0000}"/>
    <cellStyle name="Comma 11 3 4 2" xfId="18349" xr:uid="{00000000-0005-0000-0000-0000C00E0000}"/>
    <cellStyle name="Comma 11 3 4 3" xfId="13535" xr:uid="{00000000-0005-0000-0000-0000C10E0000}"/>
    <cellStyle name="Comma 11 3 5" xfId="7246" xr:uid="{00000000-0005-0000-0000-0000C20E0000}"/>
    <cellStyle name="Comma 11 3 5 2" xfId="9774" xr:uid="{00000000-0005-0000-0000-0000C30E0000}"/>
    <cellStyle name="Comma 11 3 5 2 2" xfId="30688" xr:uid="{00000000-0005-0000-0000-0000C40E0000}"/>
    <cellStyle name="Comma 11 3 5 2 3" xfId="34521" xr:uid="{00000000-0005-0000-0000-0000C50E0000}"/>
    <cellStyle name="Comma 11 3 5 2 4" xfId="26304" xr:uid="{00000000-0005-0000-0000-0000C60E0000}"/>
    <cellStyle name="Comma 11 3 5 3" xfId="13111" xr:uid="{00000000-0005-0000-0000-0000C70E0000}"/>
    <cellStyle name="Comma 11 3 5 3 2" xfId="37604" xr:uid="{00000000-0005-0000-0000-0000C80E0000}"/>
    <cellStyle name="Comma 11 3 5 3 3" xfId="24208" xr:uid="{00000000-0005-0000-0000-0000C90E0000}"/>
    <cellStyle name="Comma 11 3 5 4" xfId="29012" xr:uid="{00000000-0005-0000-0000-0000CA0E0000}"/>
    <cellStyle name="Comma 11 3 5 5" xfId="32860" xr:uid="{00000000-0005-0000-0000-0000CB0E0000}"/>
    <cellStyle name="Comma 11 3 5 6" xfId="13541" xr:uid="{00000000-0005-0000-0000-0000CC0E0000}"/>
    <cellStyle name="Comma 11 3 6" xfId="18346" xr:uid="{00000000-0005-0000-0000-0000CD0E0000}"/>
    <cellStyle name="Comma 11 3 7" xfId="14412" xr:uid="{00000000-0005-0000-0000-0000CE0E0000}"/>
    <cellStyle name="Comma 11 4" xfId="769" xr:uid="{00000000-0005-0000-0000-0000CF0E0000}"/>
    <cellStyle name="Comma 11 4 2" xfId="4136" xr:uid="{00000000-0005-0000-0000-0000D00E0000}"/>
    <cellStyle name="Comma 11 4 2 2" xfId="10887" xr:uid="{00000000-0005-0000-0000-0000D10E0000}"/>
    <cellStyle name="Comma 11 4 2 2 2" xfId="35428" xr:uid="{00000000-0005-0000-0000-0000D20E0000}"/>
    <cellStyle name="Comma 11 4 2 2 3" xfId="13350" xr:uid="{00000000-0005-0000-0000-0000D30E0000}"/>
    <cellStyle name="Comma 11 4 2 3" xfId="21146" xr:uid="{00000000-0005-0000-0000-0000D40E0000}"/>
    <cellStyle name="Comma 11 4 3" xfId="18350" xr:uid="{00000000-0005-0000-0000-0000D50E0000}"/>
    <cellStyle name="Comma 11 4 4" xfId="13816" xr:uid="{00000000-0005-0000-0000-0000D60E0000}"/>
    <cellStyle name="Comma 11 5" xfId="770" xr:uid="{00000000-0005-0000-0000-0000D70E0000}"/>
    <cellStyle name="Comma 11 5 2" xfId="4137" xr:uid="{00000000-0005-0000-0000-0000D80E0000}"/>
    <cellStyle name="Comma 11 5 2 2" xfId="10888" xr:uid="{00000000-0005-0000-0000-0000D90E0000}"/>
    <cellStyle name="Comma 11 5 2 2 2" xfId="35429" xr:uid="{00000000-0005-0000-0000-0000DA0E0000}"/>
    <cellStyle name="Comma 11 5 2 2 3" xfId="13588" xr:uid="{00000000-0005-0000-0000-0000DB0E0000}"/>
    <cellStyle name="Comma 11 5 2 3" xfId="21147" xr:uid="{00000000-0005-0000-0000-0000DC0E0000}"/>
    <cellStyle name="Comma 11 5 3" xfId="18351" xr:uid="{00000000-0005-0000-0000-0000DD0E0000}"/>
    <cellStyle name="Comma 11 5 4" xfId="13962" xr:uid="{00000000-0005-0000-0000-0000DE0E0000}"/>
    <cellStyle name="Comma 11 6" xfId="771" xr:uid="{00000000-0005-0000-0000-0000DF0E0000}"/>
    <cellStyle name="Comma 11 6 2" xfId="18352" xr:uid="{00000000-0005-0000-0000-0000E00E0000}"/>
    <cellStyle name="Comma 11 6 3" xfId="14017" xr:uid="{00000000-0005-0000-0000-0000E10E0000}"/>
    <cellStyle name="Comma 11 7" xfId="7248" xr:uid="{00000000-0005-0000-0000-0000E20E0000}"/>
    <cellStyle name="Comma 11 7 2" xfId="9776" xr:uid="{00000000-0005-0000-0000-0000E30E0000}"/>
    <cellStyle name="Comma 11 7 2 2" xfId="30690" xr:uid="{00000000-0005-0000-0000-0000E40E0000}"/>
    <cellStyle name="Comma 11 7 2 3" xfId="34523" xr:uid="{00000000-0005-0000-0000-0000E50E0000}"/>
    <cellStyle name="Comma 11 7 2 4" xfId="26306" xr:uid="{00000000-0005-0000-0000-0000E60E0000}"/>
    <cellStyle name="Comma 11 7 3" xfId="13113" xr:uid="{00000000-0005-0000-0000-0000E70E0000}"/>
    <cellStyle name="Comma 11 7 3 2" xfId="37606" xr:uid="{00000000-0005-0000-0000-0000E80E0000}"/>
    <cellStyle name="Comma 11 7 3 3" xfId="24210" xr:uid="{00000000-0005-0000-0000-0000E90E0000}"/>
    <cellStyle name="Comma 11 7 4" xfId="29014" xr:uid="{00000000-0005-0000-0000-0000EA0E0000}"/>
    <cellStyle name="Comma 11 7 5" xfId="32862" xr:uid="{00000000-0005-0000-0000-0000EB0E0000}"/>
    <cellStyle name="Comma 11 7 6" xfId="14055" xr:uid="{00000000-0005-0000-0000-0000EC0E0000}"/>
    <cellStyle name="Comma 11 8" xfId="7655" xr:uid="{00000000-0005-0000-0000-0000ED0E0000}"/>
    <cellStyle name="Comma 11 8 2" xfId="10042" xr:uid="{00000000-0005-0000-0000-0000EE0E0000}"/>
    <cellStyle name="Comma 11 8 2 2" xfId="30763" xr:uid="{00000000-0005-0000-0000-0000EF0E0000}"/>
    <cellStyle name="Comma 11 8 2 3" xfId="34592" xr:uid="{00000000-0005-0000-0000-0000F00E0000}"/>
    <cellStyle name="Comma 11 8 2 4" xfId="26375" xr:uid="{00000000-0005-0000-0000-0000F10E0000}"/>
    <cellStyle name="Comma 11 8 3" xfId="13181" xr:uid="{00000000-0005-0000-0000-0000F20E0000}"/>
    <cellStyle name="Comma 11 8 3 2" xfId="37674" xr:uid="{00000000-0005-0000-0000-0000F30E0000}"/>
    <cellStyle name="Comma 11 8 3 3" xfId="24616" xr:uid="{00000000-0005-0000-0000-0000F40E0000}"/>
    <cellStyle name="Comma 11 8 4" xfId="29091" xr:uid="{00000000-0005-0000-0000-0000F50E0000}"/>
    <cellStyle name="Comma 11 8 5" xfId="32930" xr:uid="{00000000-0005-0000-0000-0000F60E0000}"/>
    <cellStyle name="Comma 11 8 6" xfId="14298" xr:uid="{00000000-0005-0000-0000-0000F70E0000}"/>
    <cellStyle name="Comma 11 9" xfId="10059" xr:uid="{00000000-0005-0000-0000-0000F80E0000}"/>
    <cellStyle name="Comma 11 9 2" xfId="13196" xr:uid="{00000000-0005-0000-0000-0000F90E0000}"/>
    <cellStyle name="Comma 11 9 2 2" xfId="37689" xr:uid="{00000000-0005-0000-0000-0000FA0E0000}"/>
    <cellStyle name="Comma 11 9 2 3" xfId="30778" xr:uid="{00000000-0005-0000-0000-0000FB0E0000}"/>
    <cellStyle name="Comma 11 9 3" xfId="34607" xr:uid="{00000000-0005-0000-0000-0000FC0E0000}"/>
    <cellStyle name="Comma 11 9 4" xfId="26392" xr:uid="{00000000-0005-0000-0000-0000FD0E0000}"/>
    <cellStyle name="Comma 110" xfId="772" xr:uid="{00000000-0005-0000-0000-0000FE0E0000}"/>
    <cellStyle name="Comma 110 2" xfId="773" xr:uid="{00000000-0005-0000-0000-0000FF0E0000}"/>
    <cellStyle name="Comma 110 2 2" xfId="4138" xr:uid="{00000000-0005-0000-0000-0000000F0000}"/>
    <cellStyle name="Comma 110 2 2 2" xfId="10889" xr:uid="{00000000-0005-0000-0000-0000010F0000}"/>
    <cellStyle name="Comma 110 2 2 2 2" xfId="35430" xr:uid="{00000000-0005-0000-0000-0000020F0000}"/>
    <cellStyle name="Comma 110 2 2 2 3" xfId="14330" xr:uid="{00000000-0005-0000-0000-0000030F0000}"/>
    <cellStyle name="Comma 110 2 2 3" xfId="21148" xr:uid="{00000000-0005-0000-0000-0000040F0000}"/>
    <cellStyle name="Comma 110 2 3" xfId="18354" xr:uid="{00000000-0005-0000-0000-0000050F0000}"/>
    <cellStyle name="Comma 110 3" xfId="774" xr:uid="{00000000-0005-0000-0000-0000060F0000}"/>
    <cellStyle name="Comma 110 3 2" xfId="4139" xr:uid="{00000000-0005-0000-0000-0000070F0000}"/>
    <cellStyle name="Comma 110 3 2 2" xfId="10890" xr:uid="{00000000-0005-0000-0000-0000080F0000}"/>
    <cellStyle name="Comma 110 3 2 2 2" xfId="35431" xr:uid="{00000000-0005-0000-0000-0000090F0000}"/>
    <cellStyle name="Comma 110 3 2 2 3" xfId="14369" xr:uid="{00000000-0005-0000-0000-00000A0F0000}"/>
    <cellStyle name="Comma 110 3 2 3" xfId="21149" xr:uid="{00000000-0005-0000-0000-00000B0F0000}"/>
    <cellStyle name="Comma 110 3 3" xfId="18355" xr:uid="{00000000-0005-0000-0000-00000C0F0000}"/>
    <cellStyle name="Comma 110 4" xfId="775" xr:uid="{00000000-0005-0000-0000-00000D0F0000}"/>
    <cellStyle name="Comma 110 4 2" xfId="18356" xr:uid="{00000000-0005-0000-0000-00000E0F0000}"/>
    <cellStyle name="Comma 110 4 3" xfId="14371" xr:uid="{00000000-0005-0000-0000-00000F0F0000}"/>
    <cellStyle name="Comma 110 5" xfId="7253" xr:uid="{00000000-0005-0000-0000-0000100F0000}"/>
    <cellStyle name="Comma 110 5 2" xfId="24215" xr:uid="{00000000-0005-0000-0000-0000110F0000}"/>
    <cellStyle name="Comma 110 5 3" xfId="14373" xr:uid="{00000000-0005-0000-0000-0000120F0000}"/>
    <cellStyle name="Comma 110 6" xfId="18353" xr:uid="{00000000-0005-0000-0000-0000130F0000}"/>
    <cellStyle name="Comma 111" xfId="776" xr:uid="{00000000-0005-0000-0000-0000140F0000}"/>
    <cellStyle name="Comma 111 2" xfId="777" xr:uid="{00000000-0005-0000-0000-0000150F0000}"/>
    <cellStyle name="Comma 111 2 2" xfId="4140" xr:uid="{00000000-0005-0000-0000-0000160F0000}"/>
    <cellStyle name="Comma 111 2 2 2" xfId="10891" xr:uid="{00000000-0005-0000-0000-0000170F0000}"/>
    <cellStyle name="Comma 111 2 2 2 2" xfId="35432" xr:uid="{00000000-0005-0000-0000-0000180F0000}"/>
    <cellStyle name="Comma 111 2 2 2 3" xfId="14375" xr:uid="{00000000-0005-0000-0000-0000190F0000}"/>
    <cellStyle name="Comma 111 2 2 3" xfId="21150" xr:uid="{00000000-0005-0000-0000-00001A0F0000}"/>
    <cellStyle name="Comma 111 2 3" xfId="18358" xr:uid="{00000000-0005-0000-0000-00001B0F0000}"/>
    <cellStyle name="Comma 111 3" xfId="778" xr:uid="{00000000-0005-0000-0000-00001C0F0000}"/>
    <cellStyle name="Comma 111 3 2" xfId="4141" xr:uid="{00000000-0005-0000-0000-00001D0F0000}"/>
    <cellStyle name="Comma 111 3 2 2" xfId="10892" xr:uid="{00000000-0005-0000-0000-00001E0F0000}"/>
    <cellStyle name="Comma 111 3 2 2 2" xfId="35433" xr:uid="{00000000-0005-0000-0000-00001F0F0000}"/>
    <cellStyle name="Comma 111 3 2 2 3" xfId="14377" xr:uid="{00000000-0005-0000-0000-0000200F0000}"/>
    <cellStyle name="Comma 111 3 2 3" xfId="21151" xr:uid="{00000000-0005-0000-0000-0000210F0000}"/>
    <cellStyle name="Comma 111 3 3" xfId="18359" xr:uid="{00000000-0005-0000-0000-0000220F0000}"/>
    <cellStyle name="Comma 111 4" xfId="779" xr:uid="{00000000-0005-0000-0000-0000230F0000}"/>
    <cellStyle name="Comma 111 4 2" xfId="18360" xr:uid="{00000000-0005-0000-0000-0000240F0000}"/>
    <cellStyle name="Comma 111 4 3" xfId="14379" xr:uid="{00000000-0005-0000-0000-0000250F0000}"/>
    <cellStyle name="Comma 111 5" xfId="7251" xr:uid="{00000000-0005-0000-0000-0000260F0000}"/>
    <cellStyle name="Comma 111 5 2" xfId="24213" xr:uid="{00000000-0005-0000-0000-0000270F0000}"/>
    <cellStyle name="Comma 111 5 3" xfId="14381" xr:uid="{00000000-0005-0000-0000-0000280F0000}"/>
    <cellStyle name="Comma 111 6" xfId="18357" xr:uid="{00000000-0005-0000-0000-0000290F0000}"/>
    <cellStyle name="Comma 112" xfId="780" xr:uid="{00000000-0005-0000-0000-00002A0F0000}"/>
    <cellStyle name="Comma 112 2" xfId="781" xr:uid="{00000000-0005-0000-0000-00002B0F0000}"/>
    <cellStyle name="Comma 112 2 2" xfId="4142" xr:uid="{00000000-0005-0000-0000-00002C0F0000}"/>
    <cellStyle name="Comma 112 2 2 2" xfId="10893" xr:uid="{00000000-0005-0000-0000-00002D0F0000}"/>
    <cellStyle name="Comma 112 2 2 2 2" xfId="35434" xr:uid="{00000000-0005-0000-0000-00002E0F0000}"/>
    <cellStyle name="Comma 112 2 2 2 3" xfId="14383" xr:uid="{00000000-0005-0000-0000-00002F0F0000}"/>
    <cellStyle name="Comma 112 2 2 3" xfId="21152" xr:uid="{00000000-0005-0000-0000-0000300F0000}"/>
    <cellStyle name="Comma 112 2 3" xfId="18362" xr:uid="{00000000-0005-0000-0000-0000310F0000}"/>
    <cellStyle name="Comma 112 3" xfId="782" xr:uid="{00000000-0005-0000-0000-0000320F0000}"/>
    <cellStyle name="Comma 112 3 2" xfId="4143" xr:uid="{00000000-0005-0000-0000-0000330F0000}"/>
    <cellStyle name="Comma 112 3 2 2" xfId="10894" xr:uid="{00000000-0005-0000-0000-0000340F0000}"/>
    <cellStyle name="Comma 112 3 2 2 2" xfId="35435" xr:uid="{00000000-0005-0000-0000-0000350F0000}"/>
    <cellStyle name="Comma 112 3 2 2 3" xfId="13954" xr:uid="{00000000-0005-0000-0000-0000360F0000}"/>
    <cellStyle name="Comma 112 3 2 3" xfId="21153" xr:uid="{00000000-0005-0000-0000-0000370F0000}"/>
    <cellStyle name="Comma 112 3 3" xfId="18363" xr:uid="{00000000-0005-0000-0000-0000380F0000}"/>
    <cellStyle name="Comma 112 4" xfId="783" xr:uid="{00000000-0005-0000-0000-0000390F0000}"/>
    <cellStyle name="Comma 112 4 2" xfId="18364" xr:uid="{00000000-0005-0000-0000-00003A0F0000}"/>
    <cellStyle name="Comma 112 4 3" xfId="14385" xr:uid="{00000000-0005-0000-0000-00003B0F0000}"/>
    <cellStyle name="Comma 112 5" xfId="7336" xr:uid="{00000000-0005-0000-0000-00003C0F0000}"/>
    <cellStyle name="Comma 112 5 2" xfId="24298" xr:uid="{00000000-0005-0000-0000-00003D0F0000}"/>
    <cellStyle name="Comma 112 5 3" xfId="14387" xr:uid="{00000000-0005-0000-0000-00003E0F0000}"/>
    <cellStyle name="Comma 112 6" xfId="18361" xr:uid="{00000000-0005-0000-0000-00003F0F0000}"/>
    <cellStyle name="Comma 113" xfId="784" xr:uid="{00000000-0005-0000-0000-0000400F0000}"/>
    <cellStyle name="Comma 113 2" xfId="785" xr:uid="{00000000-0005-0000-0000-0000410F0000}"/>
    <cellStyle name="Comma 113 2 2" xfId="4144" xr:uid="{00000000-0005-0000-0000-0000420F0000}"/>
    <cellStyle name="Comma 113 2 2 2" xfId="10895" xr:uid="{00000000-0005-0000-0000-0000430F0000}"/>
    <cellStyle name="Comma 113 2 2 2 2" xfId="35436" xr:uid="{00000000-0005-0000-0000-0000440F0000}"/>
    <cellStyle name="Comma 113 2 2 2 3" xfId="14389" xr:uid="{00000000-0005-0000-0000-0000450F0000}"/>
    <cellStyle name="Comma 113 2 2 3" xfId="21154" xr:uid="{00000000-0005-0000-0000-0000460F0000}"/>
    <cellStyle name="Comma 113 2 3" xfId="18366" xr:uid="{00000000-0005-0000-0000-0000470F0000}"/>
    <cellStyle name="Comma 113 3" xfId="786" xr:uid="{00000000-0005-0000-0000-0000480F0000}"/>
    <cellStyle name="Comma 113 3 2" xfId="4145" xr:uid="{00000000-0005-0000-0000-0000490F0000}"/>
    <cellStyle name="Comma 113 3 2 2" xfId="10896" xr:uid="{00000000-0005-0000-0000-00004A0F0000}"/>
    <cellStyle name="Comma 113 3 2 2 2" xfId="35437" xr:uid="{00000000-0005-0000-0000-00004B0F0000}"/>
    <cellStyle name="Comma 113 3 2 2 3" xfId="14393" xr:uid="{00000000-0005-0000-0000-00004C0F0000}"/>
    <cellStyle name="Comma 113 3 2 3" xfId="21155" xr:uid="{00000000-0005-0000-0000-00004D0F0000}"/>
    <cellStyle name="Comma 113 3 3" xfId="18367" xr:uid="{00000000-0005-0000-0000-00004E0F0000}"/>
    <cellStyle name="Comma 113 4" xfId="787" xr:uid="{00000000-0005-0000-0000-00004F0F0000}"/>
    <cellStyle name="Comma 113 4 2" xfId="18368" xr:uid="{00000000-0005-0000-0000-0000500F0000}"/>
    <cellStyle name="Comma 113 4 3" xfId="13965" xr:uid="{00000000-0005-0000-0000-0000510F0000}"/>
    <cellStyle name="Comma 113 5" xfId="7364" xr:uid="{00000000-0005-0000-0000-0000520F0000}"/>
    <cellStyle name="Comma 113 5 2" xfId="24326" xr:uid="{00000000-0005-0000-0000-0000530F0000}"/>
    <cellStyle name="Comma 113 5 3" xfId="14395" xr:uid="{00000000-0005-0000-0000-0000540F0000}"/>
    <cellStyle name="Comma 113 6" xfId="18365" xr:uid="{00000000-0005-0000-0000-0000550F0000}"/>
    <cellStyle name="Comma 114" xfId="788" xr:uid="{00000000-0005-0000-0000-0000560F0000}"/>
    <cellStyle name="Comma 114 2" xfId="789" xr:uid="{00000000-0005-0000-0000-0000570F0000}"/>
    <cellStyle name="Comma 114 2 2" xfId="4146" xr:uid="{00000000-0005-0000-0000-0000580F0000}"/>
    <cellStyle name="Comma 114 2 2 2" xfId="10897" xr:uid="{00000000-0005-0000-0000-0000590F0000}"/>
    <cellStyle name="Comma 114 2 2 2 2" xfId="35438" xr:uid="{00000000-0005-0000-0000-00005A0F0000}"/>
    <cellStyle name="Comma 114 2 2 2 3" xfId="14399" xr:uid="{00000000-0005-0000-0000-00005B0F0000}"/>
    <cellStyle name="Comma 114 2 2 3" xfId="21156" xr:uid="{00000000-0005-0000-0000-00005C0F0000}"/>
    <cellStyle name="Comma 114 2 3" xfId="18370" xr:uid="{00000000-0005-0000-0000-00005D0F0000}"/>
    <cellStyle name="Comma 114 3" xfId="790" xr:uid="{00000000-0005-0000-0000-00005E0F0000}"/>
    <cellStyle name="Comma 114 3 2" xfId="4147" xr:uid="{00000000-0005-0000-0000-00005F0F0000}"/>
    <cellStyle name="Comma 114 3 2 2" xfId="10898" xr:uid="{00000000-0005-0000-0000-0000600F0000}"/>
    <cellStyle name="Comma 114 3 2 2 2" xfId="35439" xr:uid="{00000000-0005-0000-0000-0000610F0000}"/>
    <cellStyle name="Comma 114 3 2 2 3" xfId="13343" xr:uid="{00000000-0005-0000-0000-0000620F0000}"/>
    <cellStyle name="Comma 114 3 2 3" xfId="21157" xr:uid="{00000000-0005-0000-0000-0000630F0000}"/>
    <cellStyle name="Comma 114 3 3" xfId="18371" xr:uid="{00000000-0005-0000-0000-0000640F0000}"/>
    <cellStyle name="Comma 114 4" xfId="791" xr:uid="{00000000-0005-0000-0000-0000650F0000}"/>
    <cellStyle name="Comma 114 4 2" xfId="18372" xr:uid="{00000000-0005-0000-0000-0000660F0000}"/>
    <cellStyle name="Comma 114 4 3" xfId="14403" xr:uid="{00000000-0005-0000-0000-0000670F0000}"/>
    <cellStyle name="Comma 114 5" xfId="7249" xr:uid="{00000000-0005-0000-0000-0000680F0000}"/>
    <cellStyle name="Comma 114 5 2" xfId="24211" xr:uid="{00000000-0005-0000-0000-0000690F0000}"/>
    <cellStyle name="Comma 114 5 3" xfId="14406" xr:uid="{00000000-0005-0000-0000-00006A0F0000}"/>
    <cellStyle name="Comma 114 6" xfId="18369" xr:uid="{00000000-0005-0000-0000-00006B0F0000}"/>
    <cellStyle name="Comma 115" xfId="792" xr:uid="{00000000-0005-0000-0000-00006C0F0000}"/>
    <cellStyle name="Comma 115 2" xfId="793" xr:uid="{00000000-0005-0000-0000-00006D0F0000}"/>
    <cellStyle name="Comma 115 2 2" xfId="4148" xr:uid="{00000000-0005-0000-0000-00006E0F0000}"/>
    <cellStyle name="Comma 115 2 2 2" xfId="10899" xr:uid="{00000000-0005-0000-0000-00006F0F0000}"/>
    <cellStyle name="Comma 115 2 2 2 2" xfId="35440" xr:uid="{00000000-0005-0000-0000-0000700F0000}"/>
    <cellStyle name="Comma 115 2 2 2 3" xfId="13678" xr:uid="{00000000-0005-0000-0000-0000710F0000}"/>
    <cellStyle name="Comma 115 2 2 3" xfId="21158" xr:uid="{00000000-0005-0000-0000-0000720F0000}"/>
    <cellStyle name="Comma 115 2 3" xfId="18374" xr:uid="{00000000-0005-0000-0000-0000730F0000}"/>
    <cellStyle name="Comma 115 3" xfId="794" xr:uid="{00000000-0005-0000-0000-0000740F0000}"/>
    <cellStyle name="Comma 115 3 2" xfId="4149" xr:uid="{00000000-0005-0000-0000-0000750F0000}"/>
    <cellStyle name="Comma 115 3 2 2" xfId="10900" xr:uid="{00000000-0005-0000-0000-0000760F0000}"/>
    <cellStyle name="Comma 115 3 2 2 2" xfId="35441" xr:uid="{00000000-0005-0000-0000-0000770F0000}"/>
    <cellStyle name="Comma 115 3 2 2 3" xfId="14419" xr:uid="{00000000-0005-0000-0000-0000780F0000}"/>
    <cellStyle name="Comma 115 3 2 3" xfId="21159" xr:uid="{00000000-0005-0000-0000-0000790F0000}"/>
    <cellStyle name="Comma 115 3 3" xfId="18375" xr:uid="{00000000-0005-0000-0000-00007A0F0000}"/>
    <cellStyle name="Comma 115 4" xfId="795" xr:uid="{00000000-0005-0000-0000-00007B0F0000}"/>
    <cellStyle name="Comma 115 4 2" xfId="18376" xr:uid="{00000000-0005-0000-0000-00007C0F0000}"/>
    <cellStyle name="Comma 115 4 3" xfId="14417" xr:uid="{00000000-0005-0000-0000-00007D0F0000}"/>
    <cellStyle name="Comma 115 5" xfId="7245" xr:uid="{00000000-0005-0000-0000-00007E0F0000}"/>
    <cellStyle name="Comma 115 5 2" xfId="24207" xr:uid="{00000000-0005-0000-0000-00007F0F0000}"/>
    <cellStyle name="Comma 115 5 3" xfId="14424" xr:uid="{00000000-0005-0000-0000-0000800F0000}"/>
    <cellStyle name="Comma 115 6" xfId="18373" xr:uid="{00000000-0005-0000-0000-0000810F0000}"/>
    <cellStyle name="Comma 116" xfId="796" xr:uid="{00000000-0005-0000-0000-0000820F0000}"/>
    <cellStyle name="Comma 116 2" xfId="797" xr:uid="{00000000-0005-0000-0000-0000830F0000}"/>
    <cellStyle name="Comma 116 2 2" xfId="4150" xr:uid="{00000000-0005-0000-0000-0000840F0000}"/>
    <cellStyle name="Comma 116 2 2 2" xfId="10901" xr:uid="{00000000-0005-0000-0000-0000850F0000}"/>
    <cellStyle name="Comma 116 2 2 2 2" xfId="35442" xr:uid="{00000000-0005-0000-0000-0000860F0000}"/>
    <cellStyle name="Comma 116 2 2 2 3" xfId="14431" xr:uid="{00000000-0005-0000-0000-0000870F0000}"/>
    <cellStyle name="Comma 116 2 2 3" xfId="21160" xr:uid="{00000000-0005-0000-0000-0000880F0000}"/>
    <cellStyle name="Comma 116 2 3" xfId="18378" xr:uid="{00000000-0005-0000-0000-0000890F0000}"/>
    <cellStyle name="Comma 116 3" xfId="798" xr:uid="{00000000-0005-0000-0000-00008A0F0000}"/>
    <cellStyle name="Comma 116 3 2" xfId="4151" xr:uid="{00000000-0005-0000-0000-00008B0F0000}"/>
    <cellStyle name="Comma 116 3 2 2" xfId="10902" xr:uid="{00000000-0005-0000-0000-00008C0F0000}"/>
    <cellStyle name="Comma 116 3 2 2 2" xfId="35443" xr:uid="{00000000-0005-0000-0000-00008D0F0000}"/>
    <cellStyle name="Comma 116 3 2 2 3" xfId="14433" xr:uid="{00000000-0005-0000-0000-00008E0F0000}"/>
    <cellStyle name="Comma 116 3 2 3" xfId="21161" xr:uid="{00000000-0005-0000-0000-00008F0F0000}"/>
    <cellStyle name="Comma 116 3 3" xfId="18379" xr:uid="{00000000-0005-0000-0000-0000900F0000}"/>
    <cellStyle name="Comma 116 4" xfId="799" xr:uid="{00000000-0005-0000-0000-0000910F0000}"/>
    <cellStyle name="Comma 116 4 2" xfId="18380" xr:uid="{00000000-0005-0000-0000-0000920F0000}"/>
    <cellStyle name="Comma 116 4 3" xfId="14209" xr:uid="{00000000-0005-0000-0000-0000930F0000}"/>
    <cellStyle name="Comma 116 5" xfId="7239" xr:uid="{00000000-0005-0000-0000-0000940F0000}"/>
    <cellStyle name="Comma 116 5 2" xfId="24201" xr:uid="{00000000-0005-0000-0000-0000950F0000}"/>
    <cellStyle name="Comma 116 5 3" xfId="14435" xr:uid="{00000000-0005-0000-0000-0000960F0000}"/>
    <cellStyle name="Comma 116 6" xfId="18377" xr:uid="{00000000-0005-0000-0000-0000970F0000}"/>
    <cellStyle name="Comma 117" xfId="800" xr:uid="{00000000-0005-0000-0000-0000980F0000}"/>
    <cellStyle name="Comma 117 2" xfId="801" xr:uid="{00000000-0005-0000-0000-0000990F0000}"/>
    <cellStyle name="Comma 117 2 2" xfId="4152" xr:uid="{00000000-0005-0000-0000-00009A0F0000}"/>
    <cellStyle name="Comma 117 2 2 2" xfId="10903" xr:uid="{00000000-0005-0000-0000-00009B0F0000}"/>
    <cellStyle name="Comma 117 2 2 2 2" xfId="35444" xr:uid="{00000000-0005-0000-0000-00009C0F0000}"/>
    <cellStyle name="Comma 117 2 2 2 3" xfId="13434" xr:uid="{00000000-0005-0000-0000-00009D0F0000}"/>
    <cellStyle name="Comma 117 2 2 3" xfId="21162" xr:uid="{00000000-0005-0000-0000-00009E0F0000}"/>
    <cellStyle name="Comma 117 2 3" xfId="18382" xr:uid="{00000000-0005-0000-0000-00009F0F0000}"/>
    <cellStyle name="Comma 117 3" xfId="802" xr:uid="{00000000-0005-0000-0000-0000A00F0000}"/>
    <cellStyle name="Comma 117 3 2" xfId="4153" xr:uid="{00000000-0005-0000-0000-0000A10F0000}"/>
    <cellStyle name="Comma 117 3 2 2" xfId="10904" xr:uid="{00000000-0005-0000-0000-0000A20F0000}"/>
    <cellStyle name="Comma 117 3 2 2 2" xfId="35445" xr:uid="{00000000-0005-0000-0000-0000A30F0000}"/>
    <cellStyle name="Comma 117 3 2 2 3" xfId="14437" xr:uid="{00000000-0005-0000-0000-0000A40F0000}"/>
    <cellStyle name="Comma 117 3 2 3" xfId="21163" xr:uid="{00000000-0005-0000-0000-0000A50F0000}"/>
    <cellStyle name="Comma 117 3 3" xfId="18383" xr:uid="{00000000-0005-0000-0000-0000A60F0000}"/>
    <cellStyle name="Comma 117 4" xfId="803" xr:uid="{00000000-0005-0000-0000-0000A70F0000}"/>
    <cellStyle name="Comma 117 4 2" xfId="18384" xr:uid="{00000000-0005-0000-0000-0000A80F0000}"/>
    <cellStyle name="Comma 117 4 3" xfId="13679" xr:uid="{00000000-0005-0000-0000-0000A90F0000}"/>
    <cellStyle name="Comma 117 5" xfId="7237" xr:uid="{00000000-0005-0000-0000-0000AA0F0000}"/>
    <cellStyle name="Comma 117 5 2" xfId="24199" xr:uid="{00000000-0005-0000-0000-0000AB0F0000}"/>
    <cellStyle name="Comma 117 5 3" xfId="14029" xr:uid="{00000000-0005-0000-0000-0000AC0F0000}"/>
    <cellStyle name="Comma 117 6" xfId="18381" xr:uid="{00000000-0005-0000-0000-0000AD0F0000}"/>
    <cellStyle name="Comma 118" xfId="804" xr:uid="{00000000-0005-0000-0000-0000AE0F0000}"/>
    <cellStyle name="Comma 118 2" xfId="805" xr:uid="{00000000-0005-0000-0000-0000AF0F0000}"/>
    <cellStyle name="Comma 118 2 2" xfId="4154" xr:uid="{00000000-0005-0000-0000-0000B00F0000}"/>
    <cellStyle name="Comma 118 2 2 2" xfId="10905" xr:uid="{00000000-0005-0000-0000-0000B10F0000}"/>
    <cellStyle name="Comma 118 2 2 2 2" xfId="35446" xr:uid="{00000000-0005-0000-0000-0000B20F0000}"/>
    <cellStyle name="Comma 118 2 2 2 3" xfId="14439" xr:uid="{00000000-0005-0000-0000-0000B30F0000}"/>
    <cellStyle name="Comma 118 2 2 3" xfId="21164" xr:uid="{00000000-0005-0000-0000-0000B40F0000}"/>
    <cellStyle name="Comma 118 2 3" xfId="18386" xr:uid="{00000000-0005-0000-0000-0000B50F0000}"/>
    <cellStyle name="Comma 118 3" xfId="806" xr:uid="{00000000-0005-0000-0000-0000B60F0000}"/>
    <cellStyle name="Comma 118 3 2" xfId="4155" xr:uid="{00000000-0005-0000-0000-0000B70F0000}"/>
    <cellStyle name="Comma 118 3 2 2" xfId="10906" xr:uid="{00000000-0005-0000-0000-0000B80F0000}"/>
    <cellStyle name="Comma 118 3 2 2 2" xfId="35447" xr:uid="{00000000-0005-0000-0000-0000B90F0000}"/>
    <cellStyle name="Comma 118 3 2 2 3" xfId="14441" xr:uid="{00000000-0005-0000-0000-0000BA0F0000}"/>
    <cellStyle name="Comma 118 3 2 3" xfId="21165" xr:uid="{00000000-0005-0000-0000-0000BB0F0000}"/>
    <cellStyle name="Comma 118 3 3" xfId="18387" xr:uid="{00000000-0005-0000-0000-0000BC0F0000}"/>
    <cellStyle name="Comma 118 4" xfId="807" xr:uid="{00000000-0005-0000-0000-0000BD0F0000}"/>
    <cellStyle name="Comma 118 4 2" xfId="18388" xr:uid="{00000000-0005-0000-0000-0000BE0F0000}"/>
    <cellStyle name="Comma 118 4 3" xfId="14443" xr:uid="{00000000-0005-0000-0000-0000BF0F0000}"/>
    <cellStyle name="Comma 118 5" xfId="7235" xr:uid="{00000000-0005-0000-0000-0000C00F0000}"/>
    <cellStyle name="Comma 118 5 2" xfId="24197" xr:uid="{00000000-0005-0000-0000-0000C10F0000}"/>
    <cellStyle name="Comma 118 5 3" xfId="14445" xr:uid="{00000000-0005-0000-0000-0000C20F0000}"/>
    <cellStyle name="Comma 118 6" xfId="18385" xr:uid="{00000000-0005-0000-0000-0000C30F0000}"/>
    <cellStyle name="Comma 119" xfId="808" xr:uid="{00000000-0005-0000-0000-0000C40F0000}"/>
    <cellStyle name="Comma 119 2" xfId="809" xr:uid="{00000000-0005-0000-0000-0000C50F0000}"/>
    <cellStyle name="Comma 119 2 2" xfId="4156" xr:uid="{00000000-0005-0000-0000-0000C60F0000}"/>
    <cellStyle name="Comma 119 2 2 2" xfId="10907" xr:uid="{00000000-0005-0000-0000-0000C70F0000}"/>
    <cellStyle name="Comma 119 2 2 2 2" xfId="35448" xr:uid="{00000000-0005-0000-0000-0000C80F0000}"/>
    <cellStyle name="Comma 119 2 2 2 3" xfId="14122" xr:uid="{00000000-0005-0000-0000-0000C90F0000}"/>
    <cellStyle name="Comma 119 2 2 3" xfId="21166" xr:uid="{00000000-0005-0000-0000-0000CA0F0000}"/>
    <cellStyle name="Comma 119 2 3" xfId="18390" xr:uid="{00000000-0005-0000-0000-0000CB0F0000}"/>
    <cellStyle name="Comma 119 3" xfId="810" xr:uid="{00000000-0005-0000-0000-0000CC0F0000}"/>
    <cellStyle name="Comma 119 3 2" xfId="4157" xr:uid="{00000000-0005-0000-0000-0000CD0F0000}"/>
    <cellStyle name="Comma 119 3 2 2" xfId="10908" xr:uid="{00000000-0005-0000-0000-0000CE0F0000}"/>
    <cellStyle name="Comma 119 3 2 2 2" xfId="35449" xr:uid="{00000000-0005-0000-0000-0000CF0F0000}"/>
    <cellStyle name="Comma 119 3 2 2 3" xfId="14131" xr:uid="{00000000-0005-0000-0000-0000D00F0000}"/>
    <cellStyle name="Comma 119 3 2 3" xfId="21167" xr:uid="{00000000-0005-0000-0000-0000D10F0000}"/>
    <cellStyle name="Comma 119 3 3" xfId="18391" xr:uid="{00000000-0005-0000-0000-0000D20F0000}"/>
    <cellStyle name="Comma 119 4" xfId="811" xr:uid="{00000000-0005-0000-0000-0000D30F0000}"/>
    <cellStyle name="Comma 119 4 2" xfId="18392" xr:uid="{00000000-0005-0000-0000-0000D40F0000}"/>
    <cellStyle name="Comma 119 4 3" xfId="14447" xr:uid="{00000000-0005-0000-0000-0000D50F0000}"/>
    <cellStyle name="Comma 119 5" xfId="7233" xr:uid="{00000000-0005-0000-0000-0000D60F0000}"/>
    <cellStyle name="Comma 119 5 2" xfId="24195" xr:uid="{00000000-0005-0000-0000-0000D70F0000}"/>
    <cellStyle name="Comma 119 5 3" xfId="14449" xr:uid="{00000000-0005-0000-0000-0000D80F0000}"/>
    <cellStyle name="Comma 119 6" xfId="18389" xr:uid="{00000000-0005-0000-0000-0000D90F0000}"/>
    <cellStyle name="Comma 12" xfId="812" xr:uid="{00000000-0005-0000-0000-0000DA0F0000}"/>
    <cellStyle name="Comma 12 10" xfId="18393" xr:uid="{00000000-0005-0000-0000-0000DB0F0000}"/>
    <cellStyle name="Comma 12 2" xfId="813" xr:uid="{00000000-0005-0000-0000-0000DC0F0000}"/>
    <cellStyle name="Comma 12 2 2" xfId="814" xr:uid="{00000000-0005-0000-0000-0000DD0F0000}"/>
    <cellStyle name="Comma 12 2 2 2" xfId="4158" xr:uid="{00000000-0005-0000-0000-0000DE0F0000}"/>
    <cellStyle name="Comma 12 2 2 2 2" xfId="10909" xr:uid="{00000000-0005-0000-0000-0000DF0F0000}"/>
    <cellStyle name="Comma 12 2 2 2 2 2" xfId="35450" xr:uid="{00000000-0005-0000-0000-0000E00F0000}"/>
    <cellStyle name="Comma 12 2 2 2 2 3" xfId="14451" xr:uid="{00000000-0005-0000-0000-0000E10F0000}"/>
    <cellStyle name="Comma 12 2 2 2 3" xfId="21168" xr:uid="{00000000-0005-0000-0000-0000E20F0000}"/>
    <cellStyle name="Comma 12 2 2 3" xfId="18395" xr:uid="{00000000-0005-0000-0000-0000E30F0000}"/>
    <cellStyle name="Comma 12 2 3" xfId="815" xr:uid="{00000000-0005-0000-0000-0000E40F0000}"/>
    <cellStyle name="Comma 12 2 3 2" xfId="4159" xr:uid="{00000000-0005-0000-0000-0000E50F0000}"/>
    <cellStyle name="Comma 12 2 3 2 2" xfId="10910" xr:uid="{00000000-0005-0000-0000-0000E60F0000}"/>
    <cellStyle name="Comma 12 2 3 2 2 2" xfId="35451" xr:uid="{00000000-0005-0000-0000-0000E70F0000}"/>
    <cellStyle name="Comma 12 2 3 2 2 3" xfId="14453" xr:uid="{00000000-0005-0000-0000-0000E80F0000}"/>
    <cellStyle name="Comma 12 2 3 2 3" xfId="21169" xr:uid="{00000000-0005-0000-0000-0000E90F0000}"/>
    <cellStyle name="Comma 12 2 3 3" xfId="18396" xr:uid="{00000000-0005-0000-0000-0000EA0F0000}"/>
    <cellStyle name="Comma 12 2 4" xfId="816" xr:uid="{00000000-0005-0000-0000-0000EB0F0000}"/>
    <cellStyle name="Comma 12 2 4 2" xfId="18397" xr:uid="{00000000-0005-0000-0000-0000EC0F0000}"/>
    <cellStyle name="Comma 12 2 4 3" xfId="14138" xr:uid="{00000000-0005-0000-0000-0000ED0F0000}"/>
    <cellStyle name="Comma 12 2 5" xfId="7230" xr:uid="{00000000-0005-0000-0000-0000EE0F0000}"/>
    <cellStyle name="Comma 12 2 5 2" xfId="9772" xr:uid="{00000000-0005-0000-0000-0000EF0F0000}"/>
    <cellStyle name="Comma 12 2 5 2 2" xfId="30686" xr:uid="{00000000-0005-0000-0000-0000F00F0000}"/>
    <cellStyle name="Comma 12 2 5 2 3" xfId="34519" xr:uid="{00000000-0005-0000-0000-0000F10F0000}"/>
    <cellStyle name="Comma 12 2 5 2 4" xfId="26302" xr:uid="{00000000-0005-0000-0000-0000F20F0000}"/>
    <cellStyle name="Comma 12 2 5 3" xfId="13109" xr:uid="{00000000-0005-0000-0000-0000F30F0000}"/>
    <cellStyle name="Comma 12 2 5 3 2" xfId="37602" xr:uid="{00000000-0005-0000-0000-0000F40F0000}"/>
    <cellStyle name="Comma 12 2 5 3 3" xfId="24192" xr:uid="{00000000-0005-0000-0000-0000F50F0000}"/>
    <cellStyle name="Comma 12 2 5 4" xfId="29008" xr:uid="{00000000-0005-0000-0000-0000F60F0000}"/>
    <cellStyle name="Comma 12 2 5 5" xfId="32858" xr:uid="{00000000-0005-0000-0000-0000F70F0000}"/>
    <cellStyle name="Comma 12 2 5 6" xfId="14151" xr:uid="{00000000-0005-0000-0000-0000F80F0000}"/>
    <cellStyle name="Comma 12 2 6" xfId="18394" xr:uid="{00000000-0005-0000-0000-0000F90F0000}"/>
    <cellStyle name="Comma 12 3" xfId="817" xr:uid="{00000000-0005-0000-0000-0000FA0F0000}"/>
    <cellStyle name="Comma 12 3 2" xfId="818" xr:uid="{00000000-0005-0000-0000-0000FB0F0000}"/>
    <cellStyle name="Comma 12 3 2 2" xfId="4160" xr:uid="{00000000-0005-0000-0000-0000FC0F0000}"/>
    <cellStyle name="Comma 12 3 2 2 2" xfId="10911" xr:uid="{00000000-0005-0000-0000-0000FD0F0000}"/>
    <cellStyle name="Comma 12 3 2 2 2 2" xfId="35452" xr:uid="{00000000-0005-0000-0000-0000FE0F0000}"/>
    <cellStyle name="Comma 12 3 2 2 2 3" xfId="14251" xr:uid="{00000000-0005-0000-0000-0000FF0F0000}"/>
    <cellStyle name="Comma 12 3 2 2 3" xfId="21170" xr:uid="{00000000-0005-0000-0000-000000100000}"/>
    <cellStyle name="Comma 12 3 2 3" xfId="18399" xr:uid="{00000000-0005-0000-0000-000001100000}"/>
    <cellStyle name="Comma 12 3 2 4" xfId="14041" xr:uid="{00000000-0005-0000-0000-000002100000}"/>
    <cellStyle name="Comma 12 3 3" xfId="819" xr:uid="{00000000-0005-0000-0000-000003100000}"/>
    <cellStyle name="Comma 12 3 3 2" xfId="4161" xr:uid="{00000000-0005-0000-0000-000004100000}"/>
    <cellStyle name="Comma 12 3 3 2 2" xfId="10912" xr:uid="{00000000-0005-0000-0000-000005100000}"/>
    <cellStyle name="Comma 12 3 3 2 2 2" xfId="35453" xr:uid="{00000000-0005-0000-0000-000006100000}"/>
    <cellStyle name="Comma 12 3 3 2 2 3" xfId="14455" xr:uid="{00000000-0005-0000-0000-000007100000}"/>
    <cellStyle name="Comma 12 3 3 2 3" xfId="21171" xr:uid="{00000000-0005-0000-0000-000008100000}"/>
    <cellStyle name="Comma 12 3 3 3" xfId="18400" xr:uid="{00000000-0005-0000-0000-000009100000}"/>
    <cellStyle name="Comma 12 3 3 4" xfId="14454" xr:uid="{00000000-0005-0000-0000-00000A100000}"/>
    <cellStyle name="Comma 12 3 4" xfId="820" xr:uid="{00000000-0005-0000-0000-00000B100000}"/>
    <cellStyle name="Comma 12 3 4 2" xfId="18401" xr:uid="{00000000-0005-0000-0000-00000C100000}"/>
    <cellStyle name="Comma 12 3 4 3" xfId="14171" xr:uid="{00000000-0005-0000-0000-00000D100000}"/>
    <cellStyle name="Comma 12 3 5" xfId="7229" xr:uid="{00000000-0005-0000-0000-00000E100000}"/>
    <cellStyle name="Comma 12 3 5 2" xfId="9771" xr:uid="{00000000-0005-0000-0000-00000F100000}"/>
    <cellStyle name="Comma 12 3 5 2 2" xfId="30685" xr:uid="{00000000-0005-0000-0000-000010100000}"/>
    <cellStyle name="Comma 12 3 5 2 3" xfId="34518" xr:uid="{00000000-0005-0000-0000-000011100000}"/>
    <cellStyle name="Comma 12 3 5 2 4" xfId="26301" xr:uid="{00000000-0005-0000-0000-000012100000}"/>
    <cellStyle name="Comma 12 3 5 3" xfId="13108" xr:uid="{00000000-0005-0000-0000-000013100000}"/>
    <cellStyle name="Comma 12 3 5 3 2" xfId="37601" xr:uid="{00000000-0005-0000-0000-000014100000}"/>
    <cellStyle name="Comma 12 3 5 3 3" xfId="24191" xr:uid="{00000000-0005-0000-0000-000015100000}"/>
    <cellStyle name="Comma 12 3 5 4" xfId="29007" xr:uid="{00000000-0005-0000-0000-000016100000}"/>
    <cellStyle name="Comma 12 3 5 5" xfId="32857" xr:uid="{00000000-0005-0000-0000-000017100000}"/>
    <cellStyle name="Comma 12 3 5 6" xfId="14176" xr:uid="{00000000-0005-0000-0000-000018100000}"/>
    <cellStyle name="Comma 12 3 6" xfId="18398" xr:uid="{00000000-0005-0000-0000-000019100000}"/>
    <cellStyle name="Comma 12 3 7" xfId="14040" xr:uid="{00000000-0005-0000-0000-00001A100000}"/>
    <cellStyle name="Comma 12 4" xfId="821" xr:uid="{00000000-0005-0000-0000-00001B100000}"/>
    <cellStyle name="Comma 12 4 2" xfId="4162" xr:uid="{00000000-0005-0000-0000-00001C100000}"/>
    <cellStyle name="Comma 12 4 2 2" xfId="10913" xr:uid="{00000000-0005-0000-0000-00001D100000}"/>
    <cellStyle name="Comma 12 4 2 2 2" xfId="35454" xr:uid="{00000000-0005-0000-0000-00001E100000}"/>
    <cellStyle name="Comma 12 4 2 2 3" xfId="14456" xr:uid="{00000000-0005-0000-0000-00001F100000}"/>
    <cellStyle name="Comma 12 4 2 3" xfId="21172" xr:uid="{00000000-0005-0000-0000-000020100000}"/>
    <cellStyle name="Comma 12 4 3" xfId="18402" xr:uid="{00000000-0005-0000-0000-000021100000}"/>
    <cellStyle name="Comma 12 4 4" xfId="13818" xr:uid="{00000000-0005-0000-0000-000022100000}"/>
    <cellStyle name="Comma 12 5" xfId="822" xr:uid="{00000000-0005-0000-0000-000023100000}"/>
    <cellStyle name="Comma 12 5 2" xfId="4163" xr:uid="{00000000-0005-0000-0000-000024100000}"/>
    <cellStyle name="Comma 12 5 2 2" xfId="10914" xr:uid="{00000000-0005-0000-0000-000025100000}"/>
    <cellStyle name="Comma 12 5 2 2 2" xfId="35455" xr:uid="{00000000-0005-0000-0000-000026100000}"/>
    <cellStyle name="Comma 12 5 2 2 3" xfId="14458" xr:uid="{00000000-0005-0000-0000-000027100000}"/>
    <cellStyle name="Comma 12 5 2 3" xfId="21173" xr:uid="{00000000-0005-0000-0000-000028100000}"/>
    <cellStyle name="Comma 12 5 3" xfId="18403" xr:uid="{00000000-0005-0000-0000-000029100000}"/>
    <cellStyle name="Comma 12 5 4" xfId="14457" xr:uid="{00000000-0005-0000-0000-00002A100000}"/>
    <cellStyle name="Comma 12 6" xfId="823" xr:uid="{00000000-0005-0000-0000-00002B100000}"/>
    <cellStyle name="Comma 12 6 2" xfId="18404" xr:uid="{00000000-0005-0000-0000-00002C100000}"/>
    <cellStyle name="Comma 12 6 3" xfId="14019" xr:uid="{00000000-0005-0000-0000-00002D100000}"/>
    <cellStyle name="Comma 12 7" xfId="7231" xr:uid="{00000000-0005-0000-0000-00002E100000}"/>
    <cellStyle name="Comma 12 7 2" xfId="9773" xr:uid="{00000000-0005-0000-0000-00002F100000}"/>
    <cellStyle name="Comma 12 7 2 2" xfId="30687" xr:uid="{00000000-0005-0000-0000-000030100000}"/>
    <cellStyle name="Comma 12 7 2 3" xfId="34520" xr:uid="{00000000-0005-0000-0000-000031100000}"/>
    <cellStyle name="Comma 12 7 2 4" xfId="26303" xr:uid="{00000000-0005-0000-0000-000032100000}"/>
    <cellStyle name="Comma 12 7 3" xfId="13110" xr:uid="{00000000-0005-0000-0000-000033100000}"/>
    <cellStyle name="Comma 12 7 3 2" xfId="37603" xr:uid="{00000000-0005-0000-0000-000034100000}"/>
    <cellStyle name="Comma 12 7 3 3" xfId="24193" xr:uid="{00000000-0005-0000-0000-000035100000}"/>
    <cellStyle name="Comma 12 7 4" xfId="29009" xr:uid="{00000000-0005-0000-0000-000036100000}"/>
    <cellStyle name="Comma 12 7 5" xfId="32859" xr:uid="{00000000-0005-0000-0000-000037100000}"/>
    <cellStyle name="Comma 12 7 6" xfId="14459" xr:uid="{00000000-0005-0000-0000-000038100000}"/>
    <cellStyle name="Comma 12 8" xfId="7657" xr:uid="{00000000-0005-0000-0000-000039100000}"/>
    <cellStyle name="Comma 12 8 2" xfId="10044" xr:uid="{00000000-0005-0000-0000-00003A100000}"/>
    <cellStyle name="Comma 12 8 2 2" xfId="30765" xr:uid="{00000000-0005-0000-0000-00003B100000}"/>
    <cellStyle name="Comma 12 8 2 3" xfId="34594" xr:uid="{00000000-0005-0000-0000-00003C100000}"/>
    <cellStyle name="Comma 12 8 2 4" xfId="26377" xr:uid="{00000000-0005-0000-0000-00003D100000}"/>
    <cellStyle name="Comma 12 8 3" xfId="13183" xr:uid="{00000000-0005-0000-0000-00003E100000}"/>
    <cellStyle name="Comma 12 8 3 2" xfId="37676" xr:uid="{00000000-0005-0000-0000-00003F100000}"/>
    <cellStyle name="Comma 12 8 3 3" xfId="24618" xr:uid="{00000000-0005-0000-0000-000040100000}"/>
    <cellStyle name="Comma 12 8 4" xfId="29093" xr:uid="{00000000-0005-0000-0000-000041100000}"/>
    <cellStyle name="Comma 12 8 5" xfId="32932" xr:uid="{00000000-0005-0000-0000-000042100000}"/>
    <cellStyle name="Comma 12 8 6" xfId="14460" xr:uid="{00000000-0005-0000-0000-000043100000}"/>
    <cellStyle name="Comma 12 9" xfId="10061" xr:uid="{00000000-0005-0000-0000-000044100000}"/>
    <cellStyle name="Comma 12 9 2" xfId="13198" xr:uid="{00000000-0005-0000-0000-000045100000}"/>
    <cellStyle name="Comma 12 9 2 2" xfId="37691" xr:uid="{00000000-0005-0000-0000-000046100000}"/>
    <cellStyle name="Comma 12 9 2 3" xfId="30780" xr:uid="{00000000-0005-0000-0000-000047100000}"/>
    <cellStyle name="Comma 12 9 3" xfId="34609" xr:uid="{00000000-0005-0000-0000-000048100000}"/>
    <cellStyle name="Comma 12 9 4" xfId="26394" xr:uid="{00000000-0005-0000-0000-000049100000}"/>
    <cellStyle name="Comma 120" xfId="824" xr:uid="{00000000-0005-0000-0000-00004A100000}"/>
    <cellStyle name="Comma 120 2" xfId="825" xr:uid="{00000000-0005-0000-0000-00004B100000}"/>
    <cellStyle name="Comma 120 2 2" xfId="4164" xr:uid="{00000000-0005-0000-0000-00004C100000}"/>
    <cellStyle name="Comma 120 2 2 2" xfId="10915" xr:uid="{00000000-0005-0000-0000-00004D100000}"/>
    <cellStyle name="Comma 120 2 2 2 2" xfId="35456" xr:uid="{00000000-0005-0000-0000-00004E100000}"/>
    <cellStyle name="Comma 120 2 2 2 3" xfId="13680" xr:uid="{00000000-0005-0000-0000-00004F100000}"/>
    <cellStyle name="Comma 120 2 2 3" xfId="21174" xr:uid="{00000000-0005-0000-0000-000050100000}"/>
    <cellStyle name="Comma 120 2 3" xfId="18406" xr:uid="{00000000-0005-0000-0000-000051100000}"/>
    <cellStyle name="Comma 120 3" xfId="826" xr:uid="{00000000-0005-0000-0000-000052100000}"/>
    <cellStyle name="Comma 120 3 2" xfId="4165" xr:uid="{00000000-0005-0000-0000-000053100000}"/>
    <cellStyle name="Comma 120 3 2 2" xfId="10916" xr:uid="{00000000-0005-0000-0000-000054100000}"/>
    <cellStyle name="Comma 120 3 2 2 2" xfId="35457" xr:uid="{00000000-0005-0000-0000-000055100000}"/>
    <cellStyle name="Comma 120 3 2 2 3" xfId="14420" xr:uid="{00000000-0005-0000-0000-000056100000}"/>
    <cellStyle name="Comma 120 3 2 3" xfId="21175" xr:uid="{00000000-0005-0000-0000-000057100000}"/>
    <cellStyle name="Comma 120 3 3" xfId="18407" xr:uid="{00000000-0005-0000-0000-000058100000}"/>
    <cellStyle name="Comma 120 4" xfId="827" xr:uid="{00000000-0005-0000-0000-000059100000}"/>
    <cellStyle name="Comma 120 4 2" xfId="18408" xr:uid="{00000000-0005-0000-0000-00005A100000}"/>
    <cellStyle name="Comma 120 4 3" xfId="14418" xr:uid="{00000000-0005-0000-0000-00005B100000}"/>
    <cellStyle name="Comma 120 5" xfId="7244" xr:uid="{00000000-0005-0000-0000-00005C100000}"/>
    <cellStyle name="Comma 120 5 2" xfId="24206" xr:uid="{00000000-0005-0000-0000-00005D100000}"/>
    <cellStyle name="Comma 120 5 3" xfId="14425" xr:uid="{00000000-0005-0000-0000-00005E100000}"/>
    <cellStyle name="Comma 120 6" xfId="18405" xr:uid="{00000000-0005-0000-0000-00005F100000}"/>
    <cellStyle name="Comma 121" xfId="828" xr:uid="{00000000-0005-0000-0000-000060100000}"/>
    <cellStyle name="Comma 121 2" xfId="829" xr:uid="{00000000-0005-0000-0000-000061100000}"/>
    <cellStyle name="Comma 121 2 2" xfId="4166" xr:uid="{00000000-0005-0000-0000-000062100000}"/>
    <cellStyle name="Comma 121 2 2 2" xfId="10917" xr:uid="{00000000-0005-0000-0000-000063100000}"/>
    <cellStyle name="Comma 121 2 2 2 2" xfId="35458" xr:uid="{00000000-0005-0000-0000-000064100000}"/>
    <cellStyle name="Comma 121 2 2 2 3" xfId="14432" xr:uid="{00000000-0005-0000-0000-000065100000}"/>
    <cellStyle name="Comma 121 2 2 3" xfId="21176" xr:uid="{00000000-0005-0000-0000-000066100000}"/>
    <cellStyle name="Comma 121 2 3" xfId="18410" xr:uid="{00000000-0005-0000-0000-000067100000}"/>
    <cellStyle name="Comma 121 3" xfId="830" xr:uid="{00000000-0005-0000-0000-000068100000}"/>
    <cellStyle name="Comma 121 3 2" xfId="4167" xr:uid="{00000000-0005-0000-0000-000069100000}"/>
    <cellStyle name="Comma 121 3 2 2" xfId="10918" xr:uid="{00000000-0005-0000-0000-00006A100000}"/>
    <cellStyle name="Comma 121 3 2 2 2" xfId="35459" xr:uid="{00000000-0005-0000-0000-00006B100000}"/>
    <cellStyle name="Comma 121 3 2 2 3" xfId="14434" xr:uid="{00000000-0005-0000-0000-00006C100000}"/>
    <cellStyle name="Comma 121 3 2 3" xfId="21177" xr:uid="{00000000-0005-0000-0000-00006D100000}"/>
    <cellStyle name="Comma 121 3 3" xfId="18411" xr:uid="{00000000-0005-0000-0000-00006E100000}"/>
    <cellStyle name="Comma 121 4" xfId="831" xr:uid="{00000000-0005-0000-0000-00006F100000}"/>
    <cellStyle name="Comma 121 4 2" xfId="18412" xr:uid="{00000000-0005-0000-0000-000070100000}"/>
    <cellStyle name="Comma 121 4 3" xfId="14210" xr:uid="{00000000-0005-0000-0000-000071100000}"/>
    <cellStyle name="Comma 121 5" xfId="7238" xr:uid="{00000000-0005-0000-0000-000072100000}"/>
    <cellStyle name="Comma 121 5 2" xfId="24200" xr:uid="{00000000-0005-0000-0000-000073100000}"/>
    <cellStyle name="Comma 121 5 3" xfId="14436" xr:uid="{00000000-0005-0000-0000-000074100000}"/>
    <cellStyle name="Comma 121 6" xfId="18409" xr:uid="{00000000-0005-0000-0000-000075100000}"/>
    <cellStyle name="Comma 122" xfId="832" xr:uid="{00000000-0005-0000-0000-000076100000}"/>
    <cellStyle name="Comma 122 2" xfId="833" xr:uid="{00000000-0005-0000-0000-000077100000}"/>
    <cellStyle name="Comma 122 2 2" xfId="4168" xr:uid="{00000000-0005-0000-0000-000078100000}"/>
    <cellStyle name="Comma 122 2 2 2" xfId="10919" xr:uid="{00000000-0005-0000-0000-000079100000}"/>
    <cellStyle name="Comma 122 2 2 2 2" xfId="35460" xr:uid="{00000000-0005-0000-0000-00007A100000}"/>
    <cellStyle name="Comma 122 2 2 2 3" xfId="13435" xr:uid="{00000000-0005-0000-0000-00007B100000}"/>
    <cellStyle name="Comma 122 2 2 3" xfId="21178" xr:uid="{00000000-0005-0000-0000-00007C100000}"/>
    <cellStyle name="Comma 122 2 3" xfId="18414" xr:uid="{00000000-0005-0000-0000-00007D100000}"/>
    <cellStyle name="Comma 122 3" xfId="834" xr:uid="{00000000-0005-0000-0000-00007E100000}"/>
    <cellStyle name="Comma 122 3 2" xfId="4169" xr:uid="{00000000-0005-0000-0000-00007F100000}"/>
    <cellStyle name="Comma 122 3 2 2" xfId="10920" xr:uid="{00000000-0005-0000-0000-000080100000}"/>
    <cellStyle name="Comma 122 3 2 2 2" xfId="35461" xr:uid="{00000000-0005-0000-0000-000081100000}"/>
    <cellStyle name="Comma 122 3 2 2 3" xfId="14438" xr:uid="{00000000-0005-0000-0000-000082100000}"/>
    <cellStyle name="Comma 122 3 2 3" xfId="21179" xr:uid="{00000000-0005-0000-0000-000083100000}"/>
    <cellStyle name="Comma 122 3 3" xfId="18415" xr:uid="{00000000-0005-0000-0000-000084100000}"/>
    <cellStyle name="Comma 122 4" xfId="835" xr:uid="{00000000-0005-0000-0000-000085100000}"/>
    <cellStyle name="Comma 122 4 2" xfId="18416" xr:uid="{00000000-0005-0000-0000-000086100000}"/>
    <cellStyle name="Comma 122 4 3" xfId="13681" xr:uid="{00000000-0005-0000-0000-000087100000}"/>
    <cellStyle name="Comma 122 5" xfId="7236" xr:uid="{00000000-0005-0000-0000-000088100000}"/>
    <cellStyle name="Comma 122 5 2" xfId="24198" xr:uid="{00000000-0005-0000-0000-000089100000}"/>
    <cellStyle name="Comma 122 5 3" xfId="14030" xr:uid="{00000000-0005-0000-0000-00008A100000}"/>
    <cellStyle name="Comma 122 6" xfId="18413" xr:uid="{00000000-0005-0000-0000-00008B100000}"/>
    <cellStyle name="Comma 123" xfId="836" xr:uid="{00000000-0005-0000-0000-00008C100000}"/>
    <cellStyle name="Comma 123 2" xfId="837" xr:uid="{00000000-0005-0000-0000-00008D100000}"/>
    <cellStyle name="Comma 123 2 2" xfId="4170" xr:uid="{00000000-0005-0000-0000-00008E100000}"/>
    <cellStyle name="Comma 123 2 2 2" xfId="10921" xr:uid="{00000000-0005-0000-0000-00008F100000}"/>
    <cellStyle name="Comma 123 2 2 2 2" xfId="35462" xr:uid="{00000000-0005-0000-0000-000090100000}"/>
    <cellStyle name="Comma 123 2 2 2 3" xfId="14440" xr:uid="{00000000-0005-0000-0000-000091100000}"/>
    <cellStyle name="Comma 123 2 2 3" xfId="21180" xr:uid="{00000000-0005-0000-0000-000092100000}"/>
    <cellStyle name="Comma 123 2 3" xfId="18418" xr:uid="{00000000-0005-0000-0000-000093100000}"/>
    <cellStyle name="Comma 123 3" xfId="838" xr:uid="{00000000-0005-0000-0000-000094100000}"/>
    <cellStyle name="Comma 123 3 2" xfId="4171" xr:uid="{00000000-0005-0000-0000-000095100000}"/>
    <cellStyle name="Comma 123 3 2 2" xfId="10922" xr:uid="{00000000-0005-0000-0000-000096100000}"/>
    <cellStyle name="Comma 123 3 2 2 2" xfId="35463" xr:uid="{00000000-0005-0000-0000-000097100000}"/>
    <cellStyle name="Comma 123 3 2 2 3" xfId="14442" xr:uid="{00000000-0005-0000-0000-000098100000}"/>
    <cellStyle name="Comma 123 3 2 3" xfId="21181" xr:uid="{00000000-0005-0000-0000-000099100000}"/>
    <cellStyle name="Comma 123 3 3" xfId="18419" xr:uid="{00000000-0005-0000-0000-00009A100000}"/>
    <cellStyle name="Comma 123 4" xfId="839" xr:uid="{00000000-0005-0000-0000-00009B100000}"/>
    <cellStyle name="Comma 123 4 2" xfId="18420" xr:uid="{00000000-0005-0000-0000-00009C100000}"/>
    <cellStyle name="Comma 123 4 3" xfId="14444" xr:uid="{00000000-0005-0000-0000-00009D100000}"/>
    <cellStyle name="Comma 123 5" xfId="7234" xr:uid="{00000000-0005-0000-0000-00009E100000}"/>
    <cellStyle name="Comma 123 5 2" xfId="24196" xr:uid="{00000000-0005-0000-0000-00009F100000}"/>
    <cellStyle name="Comma 123 5 3" xfId="14446" xr:uid="{00000000-0005-0000-0000-0000A0100000}"/>
    <cellStyle name="Comma 123 6" xfId="18417" xr:uid="{00000000-0005-0000-0000-0000A1100000}"/>
    <cellStyle name="Comma 124" xfId="840" xr:uid="{00000000-0005-0000-0000-0000A2100000}"/>
    <cellStyle name="Comma 124 2" xfId="841" xr:uid="{00000000-0005-0000-0000-0000A3100000}"/>
    <cellStyle name="Comma 124 2 2" xfId="4172" xr:uid="{00000000-0005-0000-0000-0000A4100000}"/>
    <cellStyle name="Comma 124 2 2 2" xfId="10923" xr:uid="{00000000-0005-0000-0000-0000A5100000}"/>
    <cellStyle name="Comma 124 2 2 2 2" xfId="35464" xr:uid="{00000000-0005-0000-0000-0000A6100000}"/>
    <cellStyle name="Comma 124 2 2 2 3" xfId="14123" xr:uid="{00000000-0005-0000-0000-0000A7100000}"/>
    <cellStyle name="Comma 124 2 2 3" xfId="21182" xr:uid="{00000000-0005-0000-0000-0000A8100000}"/>
    <cellStyle name="Comma 124 2 3" xfId="18422" xr:uid="{00000000-0005-0000-0000-0000A9100000}"/>
    <cellStyle name="Comma 124 3" xfId="842" xr:uid="{00000000-0005-0000-0000-0000AA100000}"/>
    <cellStyle name="Comma 124 3 2" xfId="4173" xr:uid="{00000000-0005-0000-0000-0000AB100000}"/>
    <cellStyle name="Comma 124 3 2 2" xfId="10924" xr:uid="{00000000-0005-0000-0000-0000AC100000}"/>
    <cellStyle name="Comma 124 3 2 2 2" xfId="35465" xr:uid="{00000000-0005-0000-0000-0000AD100000}"/>
    <cellStyle name="Comma 124 3 2 2 3" xfId="14132" xr:uid="{00000000-0005-0000-0000-0000AE100000}"/>
    <cellStyle name="Comma 124 3 2 3" xfId="21183" xr:uid="{00000000-0005-0000-0000-0000AF100000}"/>
    <cellStyle name="Comma 124 3 3" xfId="18423" xr:uid="{00000000-0005-0000-0000-0000B0100000}"/>
    <cellStyle name="Comma 124 4" xfId="843" xr:uid="{00000000-0005-0000-0000-0000B1100000}"/>
    <cellStyle name="Comma 124 4 2" xfId="18424" xr:uid="{00000000-0005-0000-0000-0000B2100000}"/>
    <cellStyle name="Comma 124 4 3" xfId="14448" xr:uid="{00000000-0005-0000-0000-0000B3100000}"/>
    <cellStyle name="Comma 124 5" xfId="7232" xr:uid="{00000000-0005-0000-0000-0000B4100000}"/>
    <cellStyle name="Comma 124 5 2" xfId="24194" xr:uid="{00000000-0005-0000-0000-0000B5100000}"/>
    <cellStyle name="Comma 124 5 3" xfId="14450" xr:uid="{00000000-0005-0000-0000-0000B6100000}"/>
    <cellStyle name="Comma 124 6" xfId="18421" xr:uid="{00000000-0005-0000-0000-0000B7100000}"/>
    <cellStyle name="Comma 125" xfId="844" xr:uid="{00000000-0005-0000-0000-0000B8100000}"/>
    <cellStyle name="Comma 125 2" xfId="845" xr:uid="{00000000-0005-0000-0000-0000B9100000}"/>
    <cellStyle name="Comma 125 2 2" xfId="4174" xr:uid="{00000000-0005-0000-0000-0000BA100000}"/>
    <cellStyle name="Comma 125 2 2 2" xfId="10925" xr:uid="{00000000-0005-0000-0000-0000BB100000}"/>
    <cellStyle name="Comma 125 2 2 2 2" xfId="35466" xr:uid="{00000000-0005-0000-0000-0000BC100000}"/>
    <cellStyle name="Comma 125 2 2 2 3" xfId="14146" xr:uid="{00000000-0005-0000-0000-0000BD100000}"/>
    <cellStyle name="Comma 125 2 2 3" xfId="21184" xr:uid="{00000000-0005-0000-0000-0000BE100000}"/>
    <cellStyle name="Comma 125 2 3" xfId="18426" xr:uid="{00000000-0005-0000-0000-0000BF100000}"/>
    <cellStyle name="Comma 125 3" xfId="846" xr:uid="{00000000-0005-0000-0000-0000C0100000}"/>
    <cellStyle name="Comma 125 3 2" xfId="4175" xr:uid="{00000000-0005-0000-0000-0000C1100000}"/>
    <cellStyle name="Comma 125 3 2 2" xfId="10926" xr:uid="{00000000-0005-0000-0000-0000C2100000}"/>
    <cellStyle name="Comma 125 3 2 2 2" xfId="35467" xr:uid="{00000000-0005-0000-0000-0000C3100000}"/>
    <cellStyle name="Comma 125 3 2 2 3" xfId="14463" xr:uid="{00000000-0005-0000-0000-0000C4100000}"/>
    <cellStyle name="Comma 125 3 2 3" xfId="21185" xr:uid="{00000000-0005-0000-0000-0000C5100000}"/>
    <cellStyle name="Comma 125 3 3" xfId="18427" xr:uid="{00000000-0005-0000-0000-0000C6100000}"/>
    <cellStyle name="Comma 125 4" xfId="847" xr:uid="{00000000-0005-0000-0000-0000C7100000}"/>
    <cellStyle name="Comma 125 4 2" xfId="18428" xr:uid="{00000000-0005-0000-0000-0000C8100000}"/>
    <cellStyle name="Comma 125 4 3" xfId="14465" xr:uid="{00000000-0005-0000-0000-0000C9100000}"/>
    <cellStyle name="Comma 125 5" xfId="7331" xr:uid="{00000000-0005-0000-0000-0000CA100000}"/>
    <cellStyle name="Comma 125 5 2" xfId="24293" xr:uid="{00000000-0005-0000-0000-0000CB100000}"/>
    <cellStyle name="Comma 125 5 3" xfId="14467" xr:uid="{00000000-0005-0000-0000-0000CC100000}"/>
    <cellStyle name="Comma 125 6" xfId="18425" xr:uid="{00000000-0005-0000-0000-0000CD100000}"/>
    <cellStyle name="Comma 126" xfId="848" xr:uid="{00000000-0005-0000-0000-0000CE100000}"/>
    <cellStyle name="Comma 126 2" xfId="849" xr:uid="{00000000-0005-0000-0000-0000CF100000}"/>
    <cellStyle name="Comma 126 2 2" xfId="4176" xr:uid="{00000000-0005-0000-0000-0000D0100000}"/>
    <cellStyle name="Comma 126 2 2 2" xfId="10927" xr:uid="{00000000-0005-0000-0000-0000D1100000}"/>
    <cellStyle name="Comma 126 2 2 2 2" xfId="35468" xr:uid="{00000000-0005-0000-0000-0000D2100000}"/>
    <cellStyle name="Comma 126 2 2 2 3" xfId="14469" xr:uid="{00000000-0005-0000-0000-0000D3100000}"/>
    <cellStyle name="Comma 126 2 2 3" xfId="21186" xr:uid="{00000000-0005-0000-0000-0000D4100000}"/>
    <cellStyle name="Comma 126 2 3" xfId="18430" xr:uid="{00000000-0005-0000-0000-0000D5100000}"/>
    <cellStyle name="Comma 126 3" xfId="850" xr:uid="{00000000-0005-0000-0000-0000D6100000}"/>
    <cellStyle name="Comma 126 3 2" xfId="4177" xr:uid="{00000000-0005-0000-0000-0000D7100000}"/>
    <cellStyle name="Comma 126 3 2 2" xfId="10928" xr:uid="{00000000-0005-0000-0000-0000D8100000}"/>
    <cellStyle name="Comma 126 3 2 2 2" xfId="35469" xr:uid="{00000000-0005-0000-0000-0000D9100000}"/>
    <cellStyle name="Comma 126 3 2 2 3" xfId="14471" xr:uid="{00000000-0005-0000-0000-0000DA100000}"/>
    <cellStyle name="Comma 126 3 2 3" xfId="21187" xr:uid="{00000000-0005-0000-0000-0000DB100000}"/>
    <cellStyle name="Comma 126 3 3" xfId="18431" xr:uid="{00000000-0005-0000-0000-0000DC100000}"/>
    <cellStyle name="Comma 126 4" xfId="851" xr:uid="{00000000-0005-0000-0000-0000DD100000}"/>
    <cellStyle name="Comma 126 4 2" xfId="18432" xr:uid="{00000000-0005-0000-0000-0000DE100000}"/>
    <cellStyle name="Comma 126 4 3" xfId="14473" xr:uid="{00000000-0005-0000-0000-0000DF100000}"/>
    <cellStyle name="Comma 126 5" xfId="7329" xr:uid="{00000000-0005-0000-0000-0000E0100000}"/>
    <cellStyle name="Comma 126 5 2" xfId="24291" xr:uid="{00000000-0005-0000-0000-0000E1100000}"/>
    <cellStyle name="Comma 126 5 3" xfId="14475" xr:uid="{00000000-0005-0000-0000-0000E2100000}"/>
    <cellStyle name="Comma 126 6" xfId="18429" xr:uid="{00000000-0005-0000-0000-0000E3100000}"/>
    <cellStyle name="Comma 127" xfId="852" xr:uid="{00000000-0005-0000-0000-0000E4100000}"/>
    <cellStyle name="Comma 127 2" xfId="853" xr:uid="{00000000-0005-0000-0000-0000E5100000}"/>
    <cellStyle name="Comma 127 2 2" xfId="4178" xr:uid="{00000000-0005-0000-0000-0000E6100000}"/>
    <cellStyle name="Comma 127 2 2 2" xfId="10929" xr:uid="{00000000-0005-0000-0000-0000E7100000}"/>
    <cellStyle name="Comma 127 2 2 2 2" xfId="35470" xr:uid="{00000000-0005-0000-0000-0000E8100000}"/>
    <cellStyle name="Comma 127 2 2 2 3" xfId="13723" xr:uid="{00000000-0005-0000-0000-0000E9100000}"/>
    <cellStyle name="Comma 127 2 2 3" xfId="21188" xr:uid="{00000000-0005-0000-0000-0000EA100000}"/>
    <cellStyle name="Comma 127 2 3" xfId="18434" xr:uid="{00000000-0005-0000-0000-0000EB100000}"/>
    <cellStyle name="Comma 127 3" xfId="854" xr:uid="{00000000-0005-0000-0000-0000EC100000}"/>
    <cellStyle name="Comma 127 3 2" xfId="4179" xr:uid="{00000000-0005-0000-0000-0000ED100000}"/>
    <cellStyle name="Comma 127 3 2 2" xfId="10930" xr:uid="{00000000-0005-0000-0000-0000EE100000}"/>
    <cellStyle name="Comma 127 3 2 2 2" xfId="35471" xr:uid="{00000000-0005-0000-0000-0000EF100000}"/>
    <cellStyle name="Comma 127 3 2 2 3" xfId="13458" xr:uid="{00000000-0005-0000-0000-0000F0100000}"/>
    <cellStyle name="Comma 127 3 2 3" xfId="21189" xr:uid="{00000000-0005-0000-0000-0000F1100000}"/>
    <cellStyle name="Comma 127 3 3" xfId="18435" xr:uid="{00000000-0005-0000-0000-0000F2100000}"/>
    <cellStyle name="Comma 127 4" xfId="855" xr:uid="{00000000-0005-0000-0000-0000F3100000}"/>
    <cellStyle name="Comma 127 4 2" xfId="18436" xr:uid="{00000000-0005-0000-0000-0000F4100000}"/>
    <cellStyle name="Comma 127 4 3" xfId="13768" xr:uid="{00000000-0005-0000-0000-0000F5100000}"/>
    <cellStyle name="Comma 127 5" xfId="7228" xr:uid="{00000000-0005-0000-0000-0000F6100000}"/>
    <cellStyle name="Comma 127 5 2" xfId="24190" xr:uid="{00000000-0005-0000-0000-0000F7100000}"/>
    <cellStyle name="Comma 127 5 3" xfId="14477" xr:uid="{00000000-0005-0000-0000-0000F8100000}"/>
    <cellStyle name="Comma 127 6" xfId="18433" xr:uid="{00000000-0005-0000-0000-0000F9100000}"/>
    <cellStyle name="Comma 128" xfId="856" xr:uid="{00000000-0005-0000-0000-0000FA100000}"/>
    <cellStyle name="Comma 128 2" xfId="857" xr:uid="{00000000-0005-0000-0000-0000FB100000}"/>
    <cellStyle name="Comma 128 2 2" xfId="4180" xr:uid="{00000000-0005-0000-0000-0000FC100000}"/>
    <cellStyle name="Comma 128 2 2 2" xfId="10931" xr:uid="{00000000-0005-0000-0000-0000FD100000}"/>
    <cellStyle name="Comma 128 2 2 2 2" xfId="35472" xr:uid="{00000000-0005-0000-0000-0000FE100000}"/>
    <cellStyle name="Comma 128 2 2 2 3" xfId="14479" xr:uid="{00000000-0005-0000-0000-0000FF100000}"/>
    <cellStyle name="Comma 128 2 2 3" xfId="21190" xr:uid="{00000000-0005-0000-0000-000000110000}"/>
    <cellStyle name="Comma 128 2 3" xfId="18438" xr:uid="{00000000-0005-0000-0000-000001110000}"/>
    <cellStyle name="Comma 128 3" xfId="858" xr:uid="{00000000-0005-0000-0000-000002110000}"/>
    <cellStyle name="Comma 128 3 2" xfId="4181" xr:uid="{00000000-0005-0000-0000-000003110000}"/>
    <cellStyle name="Comma 128 3 2 2" xfId="10932" xr:uid="{00000000-0005-0000-0000-000004110000}"/>
    <cellStyle name="Comma 128 3 2 2 2" xfId="35473" xr:uid="{00000000-0005-0000-0000-000005110000}"/>
    <cellStyle name="Comma 128 3 2 2 3" xfId="14481" xr:uid="{00000000-0005-0000-0000-000006110000}"/>
    <cellStyle name="Comma 128 3 2 3" xfId="21191" xr:uid="{00000000-0005-0000-0000-000007110000}"/>
    <cellStyle name="Comma 128 3 3" xfId="18439" xr:uid="{00000000-0005-0000-0000-000008110000}"/>
    <cellStyle name="Comma 128 4" xfId="859" xr:uid="{00000000-0005-0000-0000-000009110000}"/>
    <cellStyle name="Comma 128 4 2" xfId="18440" xr:uid="{00000000-0005-0000-0000-00000A110000}"/>
    <cellStyle name="Comma 128 4 3" xfId="14483" xr:uid="{00000000-0005-0000-0000-00000B110000}"/>
    <cellStyle name="Comma 128 5" xfId="7225" xr:uid="{00000000-0005-0000-0000-00000C110000}"/>
    <cellStyle name="Comma 128 5 2" xfId="24187" xr:uid="{00000000-0005-0000-0000-00000D110000}"/>
    <cellStyle name="Comma 128 5 3" xfId="14485" xr:uid="{00000000-0005-0000-0000-00000E110000}"/>
    <cellStyle name="Comma 128 6" xfId="18437" xr:uid="{00000000-0005-0000-0000-00000F110000}"/>
    <cellStyle name="Comma 129" xfId="860" xr:uid="{00000000-0005-0000-0000-000010110000}"/>
    <cellStyle name="Comma 129 2" xfId="861" xr:uid="{00000000-0005-0000-0000-000011110000}"/>
    <cellStyle name="Comma 129 2 2" xfId="4182" xr:uid="{00000000-0005-0000-0000-000012110000}"/>
    <cellStyle name="Comma 129 2 2 2" xfId="10933" xr:uid="{00000000-0005-0000-0000-000013110000}"/>
    <cellStyle name="Comma 129 2 2 2 2" xfId="35474" xr:uid="{00000000-0005-0000-0000-000014110000}"/>
    <cellStyle name="Comma 129 2 2 2 3" xfId="14239" xr:uid="{00000000-0005-0000-0000-000015110000}"/>
    <cellStyle name="Comma 129 2 2 3" xfId="21192" xr:uid="{00000000-0005-0000-0000-000016110000}"/>
    <cellStyle name="Comma 129 2 3" xfId="18442" xr:uid="{00000000-0005-0000-0000-000017110000}"/>
    <cellStyle name="Comma 129 3" xfId="862" xr:uid="{00000000-0005-0000-0000-000018110000}"/>
    <cellStyle name="Comma 129 3 2" xfId="4183" xr:uid="{00000000-0005-0000-0000-000019110000}"/>
    <cellStyle name="Comma 129 3 2 2" xfId="10934" xr:uid="{00000000-0005-0000-0000-00001A110000}"/>
    <cellStyle name="Comma 129 3 2 2 2" xfId="35475" xr:uid="{00000000-0005-0000-0000-00001B110000}"/>
    <cellStyle name="Comma 129 3 2 2 3" xfId="14492" xr:uid="{00000000-0005-0000-0000-00001C110000}"/>
    <cellStyle name="Comma 129 3 2 3" xfId="21193" xr:uid="{00000000-0005-0000-0000-00001D110000}"/>
    <cellStyle name="Comma 129 3 3" xfId="18443" xr:uid="{00000000-0005-0000-0000-00001E110000}"/>
    <cellStyle name="Comma 129 4" xfId="863" xr:uid="{00000000-0005-0000-0000-00001F110000}"/>
    <cellStyle name="Comma 129 4 2" xfId="18444" xr:uid="{00000000-0005-0000-0000-000020110000}"/>
    <cellStyle name="Comma 129 4 3" xfId="13415" xr:uid="{00000000-0005-0000-0000-000021110000}"/>
    <cellStyle name="Comma 129 5" xfId="7223" xr:uid="{00000000-0005-0000-0000-000022110000}"/>
    <cellStyle name="Comma 129 5 2" xfId="24185" xr:uid="{00000000-0005-0000-0000-000023110000}"/>
    <cellStyle name="Comma 129 5 3" xfId="14494" xr:uid="{00000000-0005-0000-0000-000024110000}"/>
    <cellStyle name="Comma 129 6" xfId="18441" xr:uid="{00000000-0005-0000-0000-000025110000}"/>
    <cellStyle name="Comma 13" xfId="864" xr:uid="{00000000-0005-0000-0000-000026110000}"/>
    <cellStyle name="Comma 13 2" xfId="865" xr:uid="{00000000-0005-0000-0000-000027110000}"/>
    <cellStyle name="Comma 13 2 2" xfId="866" xr:uid="{00000000-0005-0000-0000-000028110000}"/>
    <cellStyle name="Comma 13 2 2 2" xfId="4184" xr:uid="{00000000-0005-0000-0000-000029110000}"/>
    <cellStyle name="Comma 13 2 2 2 2" xfId="10935" xr:uid="{00000000-0005-0000-0000-00002A110000}"/>
    <cellStyle name="Comma 13 2 2 2 2 2" xfId="35476" xr:uid="{00000000-0005-0000-0000-00002B110000}"/>
    <cellStyle name="Comma 13 2 2 2 2 3" xfId="14106" xr:uid="{00000000-0005-0000-0000-00002C110000}"/>
    <cellStyle name="Comma 13 2 2 2 3" xfId="21194" xr:uid="{00000000-0005-0000-0000-00002D110000}"/>
    <cellStyle name="Comma 13 2 2 3" xfId="18447" xr:uid="{00000000-0005-0000-0000-00002E110000}"/>
    <cellStyle name="Comma 13 2 2 4" xfId="14046" xr:uid="{00000000-0005-0000-0000-00002F110000}"/>
    <cellStyle name="Comma 13 2 3" xfId="867" xr:uid="{00000000-0005-0000-0000-000030110000}"/>
    <cellStyle name="Comma 13 2 3 2" xfId="4185" xr:uid="{00000000-0005-0000-0000-000031110000}"/>
    <cellStyle name="Comma 13 2 3 2 2" xfId="10936" xr:uid="{00000000-0005-0000-0000-000032110000}"/>
    <cellStyle name="Comma 13 2 3 2 2 2" xfId="35477" xr:uid="{00000000-0005-0000-0000-000033110000}"/>
    <cellStyle name="Comma 13 2 3 2 2 3" xfId="14182" xr:uid="{00000000-0005-0000-0000-000034110000}"/>
    <cellStyle name="Comma 13 2 3 2 3" xfId="21195" xr:uid="{00000000-0005-0000-0000-000035110000}"/>
    <cellStyle name="Comma 13 2 3 3" xfId="18448" xr:uid="{00000000-0005-0000-0000-000036110000}"/>
    <cellStyle name="Comma 13 2 3 4" xfId="14497" xr:uid="{00000000-0005-0000-0000-000037110000}"/>
    <cellStyle name="Comma 13 2 4" xfId="868" xr:uid="{00000000-0005-0000-0000-000038110000}"/>
    <cellStyle name="Comma 13 2 4 2" xfId="18449" xr:uid="{00000000-0005-0000-0000-000039110000}"/>
    <cellStyle name="Comma 13 2 4 3" xfId="14195" xr:uid="{00000000-0005-0000-0000-00003A110000}"/>
    <cellStyle name="Comma 13 2 5" xfId="7220" xr:uid="{00000000-0005-0000-0000-00003B110000}"/>
    <cellStyle name="Comma 13 2 5 2" xfId="9769" xr:uid="{00000000-0005-0000-0000-00003C110000}"/>
    <cellStyle name="Comma 13 2 5 2 2" xfId="30683" xr:uid="{00000000-0005-0000-0000-00003D110000}"/>
    <cellStyle name="Comma 13 2 5 2 3" xfId="34516" xr:uid="{00000000-0005-0000-0000-00003E110000}"/>
    <cellStyle name="Comma 13 2 5 2 4" xfId="26299" xr:uid="{00000000-0005-0000-0000-00003F110000}"/>
    <cellStyle name="Comma 13 2 5 3" xfId="13106" xr:uid="{00000000-0005-0000-0000-000040110000}"/>
    <cellStyle name="Comma 13 2 5 3 2" xfId="37599" xr:uid="{00000000-0005-0000-0000-000041110000}"/>
    <cellStyle name="Comma 13 2 5 3 3" xfId="24182" xr:uid="{00000000-0005-0000-0000-000042110000}"/>
    <cellStyle name="Comma 13 2 5 4" xfId="29004" xr:uid="{00000000-0005-0000-0000-000043110000}"/>
    <cellStyle name="Comma 13 2 5 5" xfId="32855" xr:uid="{00000000-0005-0000-0000-000044110000}"/>
    <cellStyle name="Comma 13 2 5 6" xfId="14198" xr:uid="{00000000-0005-0000-0000-000045110000}"/>
    <cellStyle name="Comma 13 2 6" xfId="18446" xr:uid="{00000000-0005-0000-0000-000046110000}"/>
    <cellStyle name="Comma 13 2 7" xfId="14045" xr:uid="{00000000-0005-0000-0000-000047110000}"/>
    <cellStyle name="Comma 13 3" xfId="869" xr:uid="{00000000-0005-0000-0000-000048110000}"/>
    <cellStyle name="Comma 13 3 2" xfId="4186" xr:uid="{00000000-0005-0000-0000-000049110000}"/>
    <cellStyle name="Comma 13 3 2 2" xfId="10937" xr:uid="{00000000-0005-0000-0000-00004A110000}"/>
    <cellStyle name="Comma 13 3 2 2 2" xfId="35478" xr:uid="{00000000-0005-0000-0000-00004B110000}"/>
    <cellStyle name="Comma 13 3 2 2 3" xfId="14500" xr:uid="{00000000-0005-0000-0000-00004C110000}"/>
    <cellStyle name="Comma 13 3 2 3" xfId="21196" xr:uid="{00000000-0005-0000-0000-00004D110000}"/>
    <cellStyle name="Comma 13 3 3" xfId="18450" xr:uid="{00000000-0005-0000-0000-00004E110000}"/>
    <cellStyle name="Comma 13 3 4" xfId="14499" xr:uid="{00000000-0005-0000-0000-00004F110000}"/>
    <cellStyle name="Comma 13 4" xfId="870" xr:uid="{00000000-0005-0000-0000-000050110000}"/>
    <cellStyle name="Comma 13 4 2" xfId="4187" xr:uid="{00000000-0005-0000-0000-000051110000}"/>
    <cellStyle name="Comma 13 4 2 2" xfId="10938" xr:uid="{00000000-0005-0000-0000-000052110000}"/>
    <cellStyle name="Comma 13 4 2 2 2" xfId="35479" xr:uid="{00000000-0005-0000-0000-000053110000}"/>
    <cellStyle name="Comma 13 4 2 2 3" xfId="14501" xr:uid="{00000000-0005-0000-0000-000054110000}"/>
    <cellStyle name="Comma 13 4 2 3" xfId="21197" xr:uid="{00000000-0005-0000-0000-000055110000}"/>
    <cellStyle name="Comma 13 4 3" xfId="18451" xr:uid="{00000000-0005-0000-0000-000056110000}"/>
    <cellStyle name="Comma 13 4 4" xfId="13624" xr:uid="{00000000-0005-0000-0000-000057110000}"/>
    <cellStyle name="Comma 13 5" xfId="871" xr:uid="{00000000-0005-0000-0000-000058110000}"/>
    <cellStyle name="Comma 13 5 2" xfId="18452" xr:uid="{00000000-0005-0000-0000-000059110000}"/>
    <cellStyle name="Comma 13 5 3" xfId="13916" xr:uid="{00000000-0005-0000-0000-00005A110000}"/>
    <cellStyle name="Comma 13 6" xfId="7221" xr:uid="{00000000-0005-0000-0000-00005B110000}"/>
    <cellStyle name="Comma 13 6 2" xfId="9770" xr:uid="{00000000-0005-0000-0000-00005C110000}"/>
    <cellStyle name="Comma 13 6 2 2" xfId="30684" xr:uid="{00000000-0005-0000-0000-00005D110000}"/>
    <cellStyle name="Comma 13 6 2 3" xfId="34517" xr:uid="{00000000-0005-0000-0000-00005E110000}"/>
    <cellStyle name="Comma 13 6 2 4" xfId="26300" xr:uid="{00000000-0005-0000-0000-00005F110000}"/>
    <cellStyle name="Comma 13 6 3" xfId="13107" xr:uid="{00000000-0005-0000-0000-000060110000}"/>
    <cellStyle name="Comma 13 6 3 2" xfId="37600" xr:uid="{00000000-0005-0000-0000-000061110000}"/>
    <cellStyle name="Comma 13 6 3 3" xfId="24183" xr:uid="{00000000-0005-0000-0000-000062110000}"/>
    <cellStyle name="Comma 13 6 4" xfId="29005" xr:uid="{00000000-0005-0000-0000-000063110000}"/>
    <cellStyle name="Comma 13 6 5" xfId="32856" xr:uid="{00000000-0005-0000-0000-000064110000}"/>
    <cellStyle name="Comma 13 6 6" xfId="14502" xr:uid="{00000000-0005-0000-0000-000065110000}"/>
    <cellStyle name="Comma 13 7" xfId="18445" xr:uid="{00000000-0005-0000-0000-000066110000}"/>
    <cellStyle name="Comma 13 8" xfId="14496" xr:uid="{00000000-0005-0000-0000-000067110000}"/>
    <cellStyle name="Comma 130" xfId="872" xr:uid="{00000000-0005-0000-0000-000068110000}"/>
    <cellStyle name="Comma 130 2" xfId="873" xr:uid="{00000000-0005-0000-0000-000069110000}"/>
    <cellStyle name="Comma 130 2 2" xfId="4188" xr:uid="{00000000-0005-0000-0000-00006A110000}"/>
    <cellStyle name="Comma 130 2 2 2" xfId="10939" xr:uid="{00000000-0005-0000-0000-00006B110000}"/>
    <cellStyle name="Comma 130 2 2 2 2" xfId="35480" xr:uid="{00000000-0005-0000-0000-00006C110000}"/>
    <cellStyle name="Comma 130 2 2 2 3" xfId="14147" xr:uid="{00000000-0005-0000-0000-00006D110000}"/>
    <cellStyle name="Comma 130 2 2 3" xfId="21198" xr:uid="{00000000-0005-0000-0000-00006E110000}"/>
    <cellStyle name="Comma 130 2 3" xfId="18454" xr:uid="{00000000-0005-0000-0000-00006F110000}"/>
    <cellStyle name="Comma 130 3" xfId="874" xr:uid="{00000000-0005-0000-0000-000070110000}"/>
    <cellStyle name="Comma 130 3 2" xfId="4189" xr:uid="{00000000-0005-0000-0000-000071110000}"/>
    <cellStyle name="Comma 130 3 2 2" xfId="10940" xr:uid="{00000000-0005-0000-0000-000072110000}"/>
    <cellStyle name="Comma 130 3 2 2 2" xfId="35481" xr:uid="{00000000-0005-0000-0000-000073110000}"/>
    <cellStyle name="Comma 130 3 2 2 3" xfId="14464" xr:uid="{00000000-0005-0000-0000-000074110000}"/>
    <cellStyle name="Comma 130 3 2 3" xfId="21199" xr:uid="{00000000-0005-0000-0000-000075110000}"/>
    <cellStyle name="Comma 130 3 3" xfId="18455" xr:uid="{00000000-0005-0000-0000-000076110000}"/>
    <cellStyle name="Comma 130 4" xfId="875" xr:uid="{00000000-0005-0000-0000-000077110000}"/>
    <cellStyle name="Comma 130 4 2" xfId="18456" xr:uid="{00000000-0005-0000-0000-000078110000}"/>
    <cellStyle name="Comma 130 4 3" xfId="14466" xr:uid="{00000000-0005-0000-0000-000079110000}"/>
    <cellStyle name="Comma 130 5" xfId="7330" xr:uid="{00000000-0005-0000-0000-00007A110000}"/>
    <cellStyle name="Comma 130 5 2" xfId="24292" xr:uid="{00000000-0005-0000-0000-00007B110000}"/>
    <cellStyle name="Comma 130 5 3" xfId="14468" xr:uid="{00000000-0005-0000-0000-00007C110000}"/>
    <cellStyle name="Comma 130 6" xfId="18453" xr:uid="{00000000-0005-0000-0000-00007D110000}"/>
    <cellStyle name="Comma 131" xfId="876" xr:uid="{00000000-0005-0000-0000-00007E110000}"/>
    <cellStyle name="Comma 131 2" xfId="877" xr:uid="{00000000-0005-0000-0000-00007F110000}"/>
    <cellStyle name="Comma 131 2 2" xfId="4190" xr:uid="{00000000-0005-0000-0000-000080110000}"/>
    <cellStyle name="Comma 131 2 2 2" xfId="10941" xr:uid="{00000000-0005-0000-0000-000081110000}"/>
    <cellStyle name="Comma 131 2 2 2 2" xfId="35482" xr:uid="{00000000-0005-0000-0000-000082110000}"/>
    <cellStyle name="Comma 131 2 2 2 3" xfId="14470" xr:uid="{00000000-0005-0000-0000-000083110000}"/>
    <cellStyle name="Comma 131 2 2 3" xfId="21200" xr:uid="{00000000-0005-0000-0000-000084110000}"/>
    <cellStyle name="Comma 131 2 3" xfId="18458" xr:uid="{00000000-0005-0000-0000-000085110000}"/>
    <cellStyle name="Comma 131 3" xfId="878" xr:uid="{00000000-0005-0000-0000-000086110000}"/>
    <cellStyle name="Comma 131 3 2" xfId="4191" xr:uid="{00000000-0005-0000-0000-000087110000}"/>
    <cellStyle name="Comma 131 3 2 2" xfId="10942" xr:uid="{00000000-0005-0000-0000-000088110000}"/>
    <cellStyle name="Comma 131 3 2 2 2" xfId="35483" xr:uid="{00000000-0005-0000-0000-000089110000}"/>
    <cellStyle name="Comma 131 3 2 2 3" xfId="14472" xr:uid="{00000000-0005-0000-0000-00008A110000}"/>
    <cellStyle name="Comma 131 3 2 3" xfId="21201" xr:uid="{00000000-0005-0000-0000-00008B110000}"/>
    <cellStyle name="Comma 131 3 3" xfId="18459" xr:uid="{00000000-0005-0000-0000-00008C110000}"/>
    <cellStyle name="Comma 131 4" xfId="879" xr:uid="{00000000-0005-0000-0000-00008D110000}"/>
    <cellStyle name="Comma 131 4 2" xfId="18460" xr:uid="{00000000-0005-0000-0000-00008E110000}"/>
    <cellStyle name="Comma 131 4 3" xfId="14474" xr:uid="{00000000-0005-0000-0000-00008F110000}"/>
    <cellStyle name="Comma 131 5" xfId="7328" xr:uid="{00000000-0005-0000-0000-000090110000}"/>
    <cellStyle name="Comma 131 5 2" xfId="24290" xr:uid="{00000000-0005-0000-0000-000091110000}"/>
    <cellStyle name="Comma 131 5 3" xfId="14476" xr:uid="{00000000-0005-0000-0000-000092110000}"/>
    <cellStyle name="Comma 131 6" xfId="18457" xr:uid="{00000000-0005-0000-0000-000093110000}"/>
    <cellStyle name="Comma 132" xfId="880" xr:uid="{00000000-0005-0000-0000-000094110000}"/>
    <cellStyle name="Comma 132 2" xfId="881" xr:uid="{00000000-0005-0000-0000-000095110000}"/>
    <cellStyle name="Comma 132 2 2" xfId="4192" xr:uid="{00000000-0005-0000-0000-000096110000}"/>
    <cellStyle name="Comma 132 2 2 2" xfId="10943" xr:uid="{00000000-0005-0000-0000-000097110000}"/>
    <cellStyle name="Comma 132 2 2 2 2" xfId="35484" xr:uid="{00000000-0005-0000-0000-000098110000}"/>
    <cellStyle name="Comma 132 2 2 2 3" xfId="13724" xr:uid="{00000000-0005-0000-0000-000099110000}"/>
    <cellStyle name="Comma 132 2 2 3" xfId="21202" xr:uid="{00000000-0005-0000-0000-00009A110000}"/>
    <cellStyle name="Comma 132 2 3" xfId="18462" xr:uid="{00000000-0005-0000-0000-00009B110000}"/>
    <cellStyle name="Comma 132 3" xfId="882" xr:uid="{00000000-0005-0000-0000-00009C110000}"/>
    <cellStyle name="Comma 132 3 2" xfId="4193" xr:uid="{00000000-0005-0000-0000-00009D110000}"/>
    <cellStyle name="Comma 132 3 2 2" xfId="10944" xr:uid="{00000000-0005-0000-0000-00009E110000}"/>
    <cellStyle name="Comma 132 3 2 2 2" xfId="35485" xr:uid="{00000000-0005-0000-0000-00009F110000}"/>
    <cellStyle name="Comma 132 3 2 2 3" xfId="13459" xr:uid="{00000000-0005-0000-0000-0000A0110000}"/>
    <cellStyle name="Comma 132 3 2 3" xfId="21203" xr:uid="{00000000-0005-0000-0000-0000A1110000}"/>
    <cellStyle name="Comma 132 3 3" xfId="18463" xr:uid="{00000000-0005-0000-0000-0000A2110000}"/>
    <cellStyle name="Comma 132 4" xfId="883" xr:uid="{00000000-0005-0000-0000-0000A3110000}"/>
    <cellStyle name="Comma 132 4 2" xfId="18464" xr:uid="{00000000-0005-0000-0000-0000A4110000}"/>
    <cellStyle name="Comma 132 4 3" xfId="13769" xr:uid="{00000000-0005-0000-0000-0000A5110000}"/>
    <cellStyle name="Comma 132 5" xfId="7227" xr:uid="{00000000-0005-0000-0000-0000A6110000}"/>
    <cellStyle name="Comma 132 5 2" xfId="24189" xr:uid="{00000000-0005-0000-0000-0000A7110000}"/>
    <cellStyle name="Comma 132 5 3" xfId="14478" xr:uid="{00000000-0005-0000-0000-0000A8110000}"/>
    <cellStyle name="Comma 132 6" xfId="18461" xr:uid="{00000000-0005-0000-0000-0000A9110000}"/>
    <cellStyle name="Comma 133" xfId="884" xr:uid="{00000000-0005-0000-0000-0000AA110000}"/>
    <cellStyle name="Comma 133 2" xfId="885" xr:uid="{00000000-0005-0000-0000-0000AB110000}"/>
    <cellStyle name="Comma 133 2 2" xfId="4194" xr:uid="{00000000-0005-0000-0000-0000AC110000}"/>
    <cellStyle name="Comma 133 2 2 2" xfId="10945" xr:uid="{00000000-0005-0000-0000-0000AD110000}"/>
    <cellStyle name="Comma 133 2 2 2 2" xfId="35486" xr:uid="{00000000-0005-0000-0000-0000AE110000}"/>
    <cellStyle name="Comma 133 2 2 2 3" xfId="14480" xr:uid="{00000000-0005-0000-0000-0000AF110000}"/>
    <cellStyle name="Comma 133 2 2 3" xfId="21204" xr:uid="{00000000-0005-0000-0000-0000B0110000}"/>
    <cellStyle name="Comma 133 2 3" xfId="18466" xr:uid="{00000000-0005-0000-0000-0000B1110000}"/>
    <cellStyle name="Comma 133 3" xfId="886" xr:uid="{00000000-0005-0000-0000-0000B2110000}"/>
    <cellStyle name="Comma 133 3 2" xfId="4195" xr:uid="{00000000-0005-0000-0000-0000B3110000}"/>
    <cellStyle name="Comma 133 3 2 2" xfId="10946" xr:uid="{00000000-0005-0000-0000-0000B4110000}"/>
    <cellStyle name="Comma 133 3 2 2 2" xfId="35487" xr:uid="{00000000-0005-0000-0000-0000B5110000}"/>
    <cellStyle name="Comma 133 3 2 2 3" xfId="14482" xr:uid="{00000000-0005-0000-0000-0000B6110000}"/>
    <cellStyle name="Comma 133 3 2 3" xfId="21205" xr:uid="{00000000-0005-0000-0000-0000B7110000}"/>
    <cellStyle name="Comma 133 3 3" xfId="18467" xr:uid="{00000000-0005-0000-0000-0000B8110000}"/>
    <cellStyle name="Comma 133 4" xfId="887" xr:uid="{00000000-0005-0000-0000-0000B9110000}"/>
    <cellStyle name="Comma 133 4 2" xfId="18468" xr:uid="{00000000-0005-0000-0000-0000BA110000}"/>
    <cellStyle name="Comma 133 4 3" xfId="14484" xr:uid="{00000000-0005-0000-0000-0000BB110000}"/>
    <cellStyle name="Comma 133 5" xfId="7224" xr:uid="{00000000-0005-0000-0000-0000BC110000}"/>
    <cellStyle name="Comma 133 5 2" xfId="24186" xr:uid="{00000000-0005-0000-0000-0000BD110000}"/>
    <cellStyle name="Comma 133 5 3" xfId="14486" xr:uid="{00000000-0005-0000-0000-0000BE110000}"/>
    <cellStyle name="Comma 133 6" xfId="18465" xr:uid="{00000000-0005-0000-0000-0000BF110000}"/>
    <cellStyle name="Comma 134" xfId="888" xr:uid="{00000000-0005-0000-0000-0000C0110000}"/>
    <cellStyle name="Comma 134 2" xfId="889" xr:uid="{00000000-0005-0000-0000-0000C1110000}"/>
    <cellStyle name="Comma 134 2 2" xfId="4196" xr:uid="{00000000-0005-0000-0000-0000C2110000}"/>
    <cellStyle name="Comma 134 2 2 2" xfId="10947" xr:uid="{00000000-0005-0000-0000-0000C3110000}"/>
    <cellStyle name="Comma 134 2 2 2 2" xfId="35488" xr:uid="{00000000-0005-0000-0000-0000C4110000}"/>
    <cellStyle name="Comma 134 2 2 2 3" xfId="14240" xr:uid="{00000000-0005-0000-0000-0000C5110000}"/>
    <cellStyle name="Comma 134 2 2 3" xfId="21206" xr:uid="{00000000-0005-0000-0000-0000C6110000}"/>
    <cellStyle name="Comma 134 2 3" xfId="18470" xr:uid="{00000000-0005-0000-0000-0000C7110000}"/>
    <cellStyle name="Comma 134 3" xfId="890" xr:uid="{00000000-0005-0000-0000-0000C8110000}"/>
    <cellStyle name="Comma 134 3 2" xfId="4197" xr:uid="{00000000-0005-0000-0000-0000C9110000}"/>
    <cellStyle name="Comma 134 3 2 2" xfId="10948" xr:uid="{00000000-0005-0000-0000-0000CA110000}"/>
    <cellStyle name="Comma 134 3 2 2 2" xfId="35489" xr:uid="{00000000-0005-0000-0000-0000CB110000}"/>
    <cellStyle name="Comma 134 3 2 2 3" xfId="14493" xr:uid="{00000000-0005-0000-0000-0000CC110000}"/>
    <cellStyle name="Comma 134 3 2 3" xfId="21207" xr:uid="{00000000-0005-0000-0000-0000CD110000}"/>
    <cellStyle name="Comma 134 3 3" xfId="18471" xr:uid="{00000000-0005-0000-0000-0000CE110000}"/>
    <cellStyle name="Comma 134 4" xfId="891" xr:uid="{00000000-0005-0000-0000-0000CF110000}"/>
    <cellStyle name="Comma 134 4 2" xfId="18472" xr:uid="{00000000-0005-0000-0000-0000D0110000}"/>
    <cellStyle name="Comma 134 4 3" xfId="13416" xr:uid="{00000000-0005-0000-0000-0000D1110000}"/>
    <cellStyle name="Comma 134 5" xfId="7222" xr:uid="{00000000-0005-0000-0000-0000D2110000}"/>
    <cellStyle name="Comma 134 5 2" xfId="24184" xr:uid="{00000000-0005-0000-0000-0000D3110000}"/>
    <cellStyle name="Comma 134 5 3" xfId="14495" xr:uid="{00000000-0005-0000-0000-0000D4110000}"/>
    <cellStyle name="Comma 134 6" xfId="18469" xr:uid="{00000000-0005-0000-0000-0000D5110000}"/>
    <cellStyle name="Comma 135" xfId="892" xr:uid="{00000000-0005-0000-0000-0000D6110000}"/>
    <cellStyle name="Comma 135 2" xfId="893" xr:uid="{00000000-0005-0000-0000-0000D7110000}"/>
    <cellStyle name="Comma 135 2 2" xfId="4198" xr:uid="{00000000-0005-0000-0000-0000D8110000}"/>
    <cellStyle name="Comma 135 2 2 2" xfId="10949" xr:uid="{00000000-0005-0000-0000-0000D9110000}"/>
    <cellStyle name="Comma 135 2 2 2 2" xfId="35490" xr:uid="{00000000-0005-0000-0000-0000DA110000}"/>
    <cellStyle name="Comma 135 2 2 2 3" xfId="14503" xr:uid="{00000000-0005-0000-0000-0000DB110000}"/>
    <cellStyle name="Comma 135 2 2 3" xfId="21208" xr:uid="{00000000-0005-0000-0000-0000DC110000}"/>
    <cellStyle name="Comma 135 2 3" xfId="18474" xr:uid="{00000000-0005-0000-0000-0000DD110000}"/>
    <cellStyle name="Comma 135 3" xfId="894" xr:uid="{00000000-0005-0000-0000-0000DE110000}"/>
    <cellStyle name="Comma 135 3 2" xfId="4199" xr:uid="{00000000-0005-0000-0000-0000DF110000}"/>
    <cellStyle name="Comma 135 3 2 2" xfId="10950" xr:uid="{00000000-0005-0000-0000-0000E0110000}"/>
    <cellStyle name="Comma 135 3 2 2 2" xfId="35491" xr:uid="{00000000-0005-0000-0000-0000E1110000}"/>
    <cellStyle name="Comma 135 3 2 2 3" xfId="14507" xr:uid="{00000000-0005-0000-0000-0000E2110000}"/>
    <cellStyle name="Comma 135 3 2 3" xfId="21209" xr:uid="{00000000-0005-0000-0000-0000E3110000}"/>
    <cellStyle name="Comma 135 3 3" xfId="18475" xr:uid="{00000000-0005-0000-0000-0000E4110000}"/>
    <cellStyle name="Comma 135 4" xfId="895" xr:uid="{00000000-0005-0000-0000-0000E5110000}"/>
    <cellStyle name="Comma 135 4 2" xfId="18476" xr:uid="{00000000-0005-0000-0000-0000E6110000}"/>
    <cellStyle name="Comma 135 4 3" xfId="14509" xr:uid="{00000000-0005-0000-0000-0000E7110000}"/>
    <cellStyle name="Comma 135 5" xfId="7219" xr:uid="{00000000-0005-0000-0000-0000E8110000}"/>
    <cellStyle name="Comma 135 5 2" xfId="24181" xr:uid="{00000000-0005-0000-0000-0000E9110000}"/>
    <cellStyle name="Comma 135 5 3" xfId="14511" xr:uid="{00000000-0005-0000-0000-0000EA110000}"/>
    <cellStyle name="Comma 135 6" xfId="18473" xr:uid="{00000000-0005-0000-0000-0000EB110000}"/>
    <cellStyle name="Comma 136" xfId="896" xr:uid="{00000000-0005-0000-0000-0000EC110000}"/>
    <cellStyle name="Comma 136 2" xfId="897" xr:uid="{00000000-0005-0000-0000-0000ED110000}"/>
    <cellStyle name="Comma 136 2 2" xfId="4200" xr:uid="{00000000-0005-0000-0000-0000EE110000}"/>
    <cellStyle name="Comma 136 2 2 2" xfId="10951" xr:uid="{00000000-0005-0000-0000-0000EF110000}"/>
    <cellStyle name="Comma 136 2 2 2 2" xfId="35492" xr:uid="{00000000-0005-0000-0000-0000F0110000}"/>
    <cellStyle name="Comma 136 2 2 2 3" xfId="14513" xr:uid="{00000000-0005-0000-0000-0000F1110000}"/>
    <cellStyle name="Comma 136 2 2 3" xfId="21210" xr:uid="{00000000-0005-0000-0000-0000F2110000}"/>
    <cellStyle name="Comma 136 2 3" xfId="18478" xr:uid="{00000000-0005-0000-0000-0000F3110000}"/>
    <cellStyle name="Comma 136 3" xfId="898" xr:uid="{00000000-0005-0000-0000-0000F4110000}"/>
    <cellStyle name="Comma 136 3 2" xfId="4201" xr:uid="{00000000-0005-0000-0000-0000F5110000}"/>
    <cellStyle name="Comma 136 3 2 2" xfId="10952" xr:uid="{00000000-0005-0000-0000-0000F6110000}"/>
    <cellStyle name="Comma 136 3 2 2 2" xfId="35493" xr:uid="{00000000-0005-0000-0000-0000F7110000}"/>
    <cellStyle name="Comma 136 3 2 2 3" xfId="14515" xr:uid="{00000000-0005-0000-0000-0000F8110000}"/>
    <cellStyle name="Comma 136 3 2 3" xfId="21211" xr:uid="{00000000-0005-0000-0000-0000F9110000}"/>
    <cellStyle name="Comma 136 3 3" xfId="18479" xr:uid="{00000000-0005-0000-0000-0000FA110000}"/>
    <cellStyle name="Comma 136 4" xfId="899" xr:uid="{00000000-0005-0000-0000-0000FB110000}"/>
    <cellStyle name="Comma 136 4 2" xfId="18480" xr:uid="{00000000-0005-0000-0000-0000FC110000}"/>
    <cellStyle name="Comma 136 4 3" xfId="14517" xr:uid="{00000000-0005-0000-0000-0000FD110000}"/>
    <cellStyle name="Comma 136 5" xfId="7217" xr:uid="{00000000-0005-0000-0000-0000FE110000}"/>
    <cellStyle name="Comma 136 5 2" xfId="24179" xr:uid="{00000000-0005-0000-0000-0000FF110000}"/>
    <cellStyle name="Comma 136 5 3" xfId="14519" xr:uid="{00000000-0005-0000-0000-000000120000}"/>
    <cellStyle name="Comma 136 6" xfId="18477" xr:uid="{00000000-0005-0000-0000-000001120000}"/>
    <cellStyle name="Comma 137" xfId="900" xr:uid="{00000000-0005-0000-0000-000002120000}"/>
    <cellStyle name="Comma 137 2" xfId="901" xr:uid="{00000000-0005-0000-0000-000003120000}"/>
    <cellStyle name="Comma 137 2 2" xfId="4202" xr:uid="{00000000-0005-0000-0000-000004120000}"/>
    <cellStyle name="Comma 137 2 2 2" xfId="10953" xr:uid="{00000000-0005-0000-0000-000005120000}"/>
    <cellStyle name="Comma 137 2 2 2 2" xfId="35494" xr:uid="{00000000-0005-0000-0000-000006120000}"/>
    <cellStyle name="Comma 137 2 2 2 3" xfId="14523" xr:uid="{00000000-0005-0000-0000-000007120000}"/>
    <cellStyle name="Comma 137 2 2 3" xfId="21212" xr:uid="{00000000-0005-0000-0000-000008120000}"/>
    <cellStyle name="Comma 137 2 3" xfId="18482" xr:uid="{00000000-0005-0000-0000-000009120000}"/>
    <cellStyle name="Comma 137 3" xfId="902" xr:uid="{00000000-0005-0000-0000-00000A120000}"/>
    <cellStyle name="Comma 137 3 2" xfId="4203" xr:uid="{00000000-0005-0000-0000-00000B120000}"/>
    <cellStyle name="Comma 137 3 2 2" xfId="10954" xr:uid="{00000000-0005-0000-0000-00000C120000}"/>
    <cellStyle name="Comma 137 3 2 2 2" xfId="35495" xr:uid="{00000000-0005-0000-0000-00000D120000}"/>
    <cellStyle name="Comma 137 3 2 2 3" xfId="14525" xr:uid="{00000000-0005-0000-0000-00000E120000}"/>
    <cellStyle name="Comma 137 3 2 3" xfId="21213" xr:uid="{00000000-0005-0000-0000-00000F120000}"/>
    <cellStyle name="Comma 137 3 3" xfId="18483" xr:uid="{00000000-0005-0000-0000-000010120000}"/>
    <cellStyle name="Comma 137 4" xfId="903" xr:uid="{00000000-0005-0000-0000-000011120000}"/>
    <cellStyle name="Comma 137 4 2" xfId="18484" xr:uid="{00000000-0005-0000-0000-000012120000}"/>
    <cellStyle name="Comma 137 4 3" xfId="13283" xr:uid="{00000000-0005-0000-0000-000013120000}"/>
    <cellStyle name="Comma 137 5" xfId="7215" xr:uid="{00000000-0005-0000-0000-000014120000}"/>
    <cellStyle name="Comma 137 5 2" xfId="24177" xr:uid="{00000000-0005-0000-0000-000015120000}"/>
    <cellStyle name="Comma 137 5 3" xfId="13286" xr:uid="{00000000-0005-0000-0000-000016120000}"/>
    <cellStyle name="Comma 137 6" xfId="18481" xr:uid="{00000000-0005-0000-0000-000017120000}"/>
    <cellStyle name="Comma 138" xfId="904" xr:uid="{00000000-0005-0000-0000-000018120000}"/>
    <cellStyle name="Comma 138 2" xfId="905" xr:uid="{00000000-0005-0000-0000-000019120000}"/>
    <cellStyle name="Comma 138 2 2" xfId="4204" xr:uid="{00000000-0005-0000-0000-00001A120000}"/>
    <cellStyle name="Comma 138 2 2 2" xfId="10955" xr:uid="{00000000-0005-0000-0000-00001B120000}"/>
    <cellStyle name="Comma 138 2 2 2 2" xfId="35496" xr:uid="{00000000-0005-0000-0000-00001C120000}"/>
    <cellStyle name="Comma 138 2 2 2 3" xfId="14527" xr:uid="{00000000-0005-0000-0000-00001D120000}"/>
    <cellStyle name="Comma 138 2 2 3" xfId="21214" xr:uid="{00000000-0005-0000-0000-00001E120000}"/>
    <cellStyle name="Comma 138 2 3" xfId="18486" xr:uid="{00000000-0005-0000-0000-00001F120000}"/>
    <cellStyle name="Comma 138 3" xfId="906" xr:uid="{00000000-0005-0000-0000-000020120000}"/>
    <cellStyle name="Comma 138 3 2" xfId="4205" xr:uid="{00000000-0005-0000-0000-000021120000}"/>
    <cellStyle name="Comma 138 3 2 2" xfId="10956" xr:uid="{00000000-0005-0000-0000-000022120000}"/>
    <cellStyle name="Comma 138 3 2 2 2" xfId="35497" xr:uid="{00000000-0005-0000-0000-000023120000}"/>
    <cellStyle name="Comma 138 3 2 2 3" xfId="14530" xr:uid="{00000000-0005-0000-0000-000024120000}"/>
    <cellStyle name="Comma 138 3 2 3" xfId="21215" xr:uid="{00000000-0005-0000-0000-000025120000}"/>
    <cellStyle name="Comma 138 3 3" xfId="18487" xr:uid="{00000000-0005-0000-0000-000026120000}"/>
    <cellStyle name="Comma 138 4" xfId="907" xr:uid="{00000000-0005-0000-0000-000027120000}"/>
    <cellStyle name="Comma 138 4 2" xfId="18488" xr:uid="{00000000-0005-0000-0000-000028120000}"/>
    <cellStyle name="Comma 138 4 3" xfId="14533" xr:uid="{00000000-0005-0000-0000-000029120000}"/>
    <cellStyle name="Comma 138 5" xfId="7212" xr:uid="{00000000-0005-0000-0000-00002A120000}"/>
    <cellStyle name="Comma 138 5 2" xfId="24174" xr:uid="{00000000-0005-0000-0000-00002B120000}"/>
    <cellStyle name="Comma 138 5 3" xfId="14139" xr:uid="{00000000-0005-0000-0000-00002C120000}"/>
    <cellStyle name="Comma 138 6" xfId="18485" xr:uid="{00000000-0005-0000-0000-00002D120000}"/>
    <cellStyle name="Comma 139" xfId="908" xr:uid="{00000000-0005-0000-0000-00002E120000}"/>
    <cellStyle name="Comma 139 2" xfId="909" xr:uid="{00000000-0005-0000-0000-00002F120000}"/>
    <cellStyle name="Comma 139 2 2" xfId="4206" xr:uid="{00000000-0005-0000-0000-000030120000}"/>
    <cellStyle name="Comma 139 2 2 2" xfId="10957" xr:uid="{00000000-0005-0000-0000-000031120000}"/>
    <cellStyle name="Comma 139 2 2 2 2" xfId="35498" xr:uid="{00000000-0005-0000-0000-000032120000}"/>
    <cellStyle name="Comma 139 2 2 2 3" xfId="13608" xr:uid="{00000000-0005-0000-0000-000033120000}"/>
    <cellStyle name="Comma 139 2 2 3" xfId="21216" xr:uid="{00000000-0005-0000-0000-000034120000}"/>
    <cellStyle name="Comma 139 2 3" xfId="18490" xr:uid="{00000000-0005-0000-0000-000035120000}"/>
    <cellStyle name="Comma 139 3" xfId="910" xr:uid="{00000000-0005-0000-0000-000036120000}"/>
    <cellStyle name="Comma 139 3 2" xfId="4207" xr:uid="{00000000-0005-0000-0000-000037120000}"/>
    <cellStyle name="Comma 139 3 2 2" xfId="10958" xr:uid="{00000000-0005-0000-0000-000038120000}"/>
    <cellStyle name="Comma 139 3 2 2 2" xfId="35499" xr:uid="{00000000-0005-0000-0000-000039120000}"/>
    <cellStyle name="Comma 139 3 2 2 3" xfId="14167" xr:uid="{00000000-0005-0000-0000-00003A120000}"/>
    <cellStyle name="Comma 139 3 2 3" xfId="21217" xr:uid="{00000000-0005-0000-0000-00003B120000}"/>
    <cellStyle name="Comma 139 3 3" xfId="18491" xr:uid="{00000000-0005-0000-0000-00003C120000}"/>
    <cellStyle name="Comma 139 4" xfId="911" xr:uid="{00000000-0005-0000-0000-00003D120000}"/>
    <cellStyle name="Comma 139 4 2" xfId="18492" xr:uid="{00000000-0005-0000-0000-00003E120000}"/>
    <cellStyle name="Comma 139 4 3" xfId="14540" xr:uid="{00000000-0005-0000-0000-00003F120000}"/>
    <cellStyle name="Comma 139 5" xfId="7209" xr:uid="{00000000-0005-0000-0000-000040120000}"/>
    <cellStyle name="Comma 139 5 2" xfId="24171" xr:uid="{00000000-0005-0000-0000-000041120000}"/>
    <cellStyle name="Comma 139 5 3" xfId="14144" xr:uid="{00000000-0005-0000-0000-000042120000}"/>
    <cellStyle name="Comma 139 6" xfId="18489" xr:uid="{00000000-0005-0000-0000-000043120000}"/>
    <cellStyle name="Comma 14" xfId="912" xr:uid="{00000000-0005-0000-0000-000044120000}"/>
    <cellStyle name="Comma 14 2" xfId="913" xr:uid="{00000000-0005-0000-0000-000045120000}"/>
    <cellStyle name="Comma 14 2 2" xfId="914" xr:uid="{00000000-0005-0000-0000-000046120000}"/>
    <cellStyle name="Comma 14 2 2 2" xfId="4208" xr:uid="{00000000-0005-0000-0000-000047120000}"/>
    <cellStyle name="Comma 14 2 2 2 2" xfId="10959" xr:uid="{00000000-0005-0000-0000-000048120000}"/>
    <cellStyle name="Comma 14 2 2 2 2 2" xfId="35500" xr:uid="{00000000-0005-0000-0000-000049120000}"/>
    <cellStyle name="Comma 14 2 2 2 2 3" xfId="14551" xr:uid="{00000000-0005-0000-0000-00004A120000}"/>
    <cellStyle name="Comma 14 2 2 2 3" xfId="21218" xr:uid="{00000000-0005-0000-0000-00004B120000}"/>
    <cellStyle name="Comma 14 2 2 3" xfId="18495" xr:uid="{00000000-0005-0000-0000-00004C120000}"/>
    <cellStyle name="Comma 14 2 2 4" xfId="14546" xr:uid="{00000000-0005-0000-0000-00004D120000}"/>
    <cellStyle name="Comma 14 2 3" xfId="915" xr:uid="{00000000-0005-0000-0000-00004E120000}"/>
    <cellStyle name="Comma 14 2 3 2" xfId="4209" xr:uid="{00000000-0005-0000-0000-00004F120000}"/>
    <cellStyle name="Comma 14 2 3 2 2" xfId="10960" xr:uid="{00000000-0005-0000-0000-000050120000}"/>
    <cellStyle name="Comma 14 2 3 2 2 2" xfId="35501" xr:uid="{00000000-0005-0000-0000-000051120000}"/>
    <cellStyle name="Comma 14 2 3 2 2 3" xfId="14557" xr:uid="{00000000-0005-0000-0000-000052120000}"/>
    <cellStyle name="Comma 14 2 3 2 3" xfId="21219" xr:uid="{00000000-0005-0000-0000-000053120000}"/>
    <cellStyle name="Comma 14 2 3 3" xfId="18496" xr:uid="{00000000-0005-0000-0000-000054120000}"/>
    <cellStyle name="Comma 14 2 3 4" xfId="14552" xr:uid="{00000000-0005-0000-0000-000055120000}"/>
    <cellStyle name="Comma 14 2 4" xfId="916" xr:uid="{00000000-0005-0000-0000-000056120000}"/>
    <cellStyle name="Comma 14 2 4 2" xfId="18497" xr:uid="{00000000-0005-0000-0000-000057120000}"/>
    <cellStyle name="Comma 14 2 4 3" xfId="14228" xr:uid="{00000000-0005-0000-0000-000058120000}"/>
    <cellStyle name="Comma 14 2 5" xfId="7201" xr:uid="{00000000-0005-0000-0000-000059120000}"/>
    <cellStyle name="Comma 14 2 5 2" xfId="9760" xr:uid="{00000000-0005-0000-0000-00005A120000}"/>
    <cellStyle name="Comma 14 2 5 2 2" xfId="30674" xr:uid="{00000000-0005-0000-0000-00005B120000}"/>
    <cellStyle name="Comma 14 2 5 2 3" xfId="34507" xr:uid="{00000000-0005-0000-0000-00005C120000}"/>
    <cellStyle name="Comma 14 2 5 2 4" xfId="26290" xr:uid="{00000000-0005-0000-0000-00005D120000}"/>
    <cellStyle name="Comma 14 2 5 3" xfId="13097" xr:uid="{00000000-0005-0000-0000-00005E120000}"/>
    <cellStyle name="Comma 14 2 5 3 2" xfId="37590" xr:uid="{00000000-0005-0000-0000-00005F120000}"/>
    <cellStyle name="Comma 14 2 5 3 3" xfId="24163" xr:uid="{00000000-0005-0000-0000-000060120000}"/>
    <cellStyle name="Comma 14 2 5 4" xfId="28993" xr:uid="{00000000-0005-0000-0000-000061120000}"/>
    <cellStyle name="Comma 14 2 5 5" xfId="32846" xr:uid="{00000000-0005-0000-0000-000062120000}"/>
    <cellStyle name="Comma 14 2 5 6" xfId="14230" xr:uid="{00000000-0005-0000-0000-000063120000}"/>
    <cellStyle name="Comma 14 2 6" xfId="18494" xr:uid="{00000000-0005-0000-0000-000064120000}"/>
    <cellStyle name="Comma 14 2 7" xfId="14545" xr:uid="{00000000-0005-0000-0000-000065120000}"/>
    <cellStyle name="Comma 14 3" xfId="917" xr:uid="{00000000-0005-0000-0000-000066120000}"/>
    <cellStyle name="Comma 14 3 2" xfId="4210" xr:uid="{00000000-0005-0000-0000-000067120000}"/>
    <cellStyle name="Comma 14 3 2 2" xfId="10961" xr:uid="{00000000-0005-0000-0000-000068120000}"/>
    <cellStyle name="Comma 14 3 2 2 2" xfId="35502" xr:uid="{00000000-0005-0000-0000-000069120000}"/>
    <cellStyle name="Comma 14 3 2 2 3" xfId="14559" xr:uid="{00000000-0005-0000-0000-00006A120000}"/>
    <cellStyle name="Comma 14 3 2 3" xfId="21220" xr:uid="{00000000-0005-0000-0000-00006B120000}"/>
    <cellStyle name="Comma 14 3 3" xfId="18498" xr:uid="{00000000-0005-0000-0000-00006C120000}"/>
    <cellStyle name="Comma 14 3 4" xfId="14558" xr:uid="{00000000-0005-0000-0000-00006D120000}"/>
    <cellStyle name="Comma 14 4" xfId="918" xr:uid="{00000000-0005-0000-0000-00006E120000}"/>
    <cellStyle name="Comma 14 4 2" xfId="4211" xr:uid="{00000000-0005-0000-0000-00006F120000}"/>
    <cellStyle name="Comma 14 4 2 2" xfId="10962" xr:uid="{00000000-0005-0000-0000-000070120000}"/>
    <cellStyle name="Comma 14 4 2 2 2" xfId="35503" xr:uid="{00000000-0005-0000-0000-000071120000}"/>
    <cellStyle name="Comma 14 4 2 2 3" xfId="14560" xr:uid="{00000000-0005-0000-0000-000072120000}"/>
    <cellStyle name="Comma 14 4 2 3" xfId="21221" xr:uid="{00000000-0005-0000-0000-000073120000}"/>
    <cellStyle name="Comma 14 4 3" xfId="18499" xr:uid="{00000000-0005-0000-0000-000074120000}"/>
    <cellStyle name="Comma 14 4 4" xfId="13632" xr:uid="{00000000-0005-0000-0000-000075120000}"/>
    <cellStyle name="Comma 14 5" xfId="919" xr:uid="{00000000-0005-0000-0000-000076120000}"/>
    <cellStyle name="Comma 14 5 2" xfId="18500" xr:uid="{00000000-0005-0000-0000-000077120000}"/>
    <cellStyle name="Comma 14 5 3" xfId="13918" xr:uid="{00000000-0005-0000-0000-000078120000}"/>
    <cellStyle name="Comma 14 6" xfId="7205" xr:uid="{00000000-0005-0000-0000-000079120000}"/>
    <cellStyle name="Comma 14 6 2" xfId="9763" xr:uid="{00000000-0005-0000-0000-00007A120000}"/>
    <cellStyle name="Comma 14 6 2 2" xfId="30677" xr:uid="{00000000-0005-0000-0000-00007B120000}"/>
    <cellStyle name="Comma 14 6 2 3" xfId="34510" xr:uid="{00000000-0005-0000-0000-00007C120000}"/>
    <cellStyle name="Comma 14 6 2 4" xfId="26293" xr:uid="{00000000-0005-0000-0000-00007D120000}"/>
    <cellStyle name="Comma 14 6 3" xfId="13100" xr:uid="{00000000-0005-0000-0000-00007E120000}"/>
    <cellStyle name="Comma 14 6 3 2" xfId="37593" xr:uid="{00000000-0005-0000-0000-00007F120000}"/>
    <cellStyle name="Comma 14 6 3 3" xfId="24167" xr:uid="{00000000-0005-0000-0000-000080120000}"/>
    <cellStyle name="Comma 14 6 4" xfId="28997" xr:uid="{00000000-0005-0000-0000-000081120000}"/>
    <cellStyle name="Comma 14 6 5" xfId="32849" xr:uid="{00000000-0005-0000-0000-000082120000}"/>
    <cellStyle name="Comma 14 6 6" xfId="14561" xr:uid="{00000000-0005-0000-0000-000083120000}"/>
    <cellStyle name="Comma 14 7" xfId="18493" xr:uid="{00000000-0005-0000-0000-000084120000}"/>
    <cellStyle name="Comma 14 8" xfId="14544" xr:uid="{00000000-0005-0000-0000-000085120000}"/>
    <cellStyle name="Comma 140" xfId="920" xr:uid="{00000000-0005-0000-0000-000086120000}"/>
    <cellStyle name="Comma 140 2" xfId="921" xr:uid="{00000000-0005-0000-0000-000087120000}"/>
    <cellStyle name="Comma 140 2 2" xfId="4212" xr:uid="{00000000-0005-0000-0000-000088120000}"/>
    <cellStyle name="Comma 140 2 2 2" xfId="10963" xr:uid="{00000000-0005-0000-0000-000089120000}"/>
    <cellStyle name="Comma 140 2 2 2 2" xfId="35504" xr:uid="{00000000-0005-0000-0000-00008A120000}"/>
    <cellStyle name="Comma 140 2 2 2 3" xfId="14504" xr:uid="{00000000-0005-0000-0000-00008B120000}"/>
    <cellStyle name="Comma 140 2 2 3" xfId="21222" xr:uid="{00000000-0005-0000-0000-00008C120000}"/>
    <cellStyle name="Comma 140 2 3" xfId="18502" xr:uid="{00000000-0005-0000-0000-00008D120000}"/>
    <cellStyle name="Comma 140 3" xfId="922" xr:uid="{00000000-0005-0000-0000-00008E120000}"/>
    <cellStyle name="Comma 140 3 2" xfId="4213" xr:uid="{00000000-0005-0000-0000-00008F120000}"/>
    <cellStyle name="Comma 140 3 2 2" xfId="10964" xr:uid="{00000000-0005-0000-0000-000090120000}"/>
    <cellStyle name="Comma 140 3 2 2 2" xfId="35505" xr:uid="{00000000-0005-0000-0000-000091120000}"/>
    <cellStyle name="Comma 140 3 2 2 3" xfId="14508" xr:uid="{00000000-0005-0000-0000-000092120000}"/>
    <cellStyle name="Comma 140 3 2 3" xfId="21223" xr:uid="{00000000-0005-0000-0000-000093120000}"/>
    <cellStyle name="Comma 140 3 3" xfId="18503" xr:uid="{00000000-0005-0000-0000-000094120000}"/>
    <cellStyle name="Comma 140 4" xfId="923" xr:uid="{00000000-0005-0000-0000-000095120000}"/>
    <cellStyle name="Comma 140 4 2" xfId="18504" xr:uid="{00000000-0005-0000-0000-000096120000}"/>
    <cellStyle name="Comma 140 4 3" xfId="14510" xr:uid="{00000000-0005-0000-0000-000097120000}"/>
    <cellStyle name="Comma 140 5" xfId="7218" xr:uid="{00000000-0005-0000-0000-000098120000}"/>
    <cellStyle name="Comma 140 5 2" xfId="24180" xr:uid="{00000000-0005-0000-0000-000099120000}"/>
    <cellStyle name="Comma 140 5 3" xfId="14512" xr:uid="{00000000-0005-0000-0000-00009A120000}"/>
    <cellStyle name="Comma 140 6" xfId="18501" xr:uid="{00000000-0005-0000-0000-00009B120000}"/>
    <cellStyle name="Comma 141" xfId="924" xr:uid="{00000000-0005-0000-0000-00009C120000}"/>
    <cellStyle name="Comma 141 2" xfId="925" xr:uid="{00000000-0005-0000-0000-00009D120000}"/>
    <cellStyle name="Comma 141 2 2" xfId="4214" xr:uid="{00000000-0005-0000-0000-00009E120000}"/>
    <cellStyle name="Comma 141 2 2 2" xfId="10965" xr:uid="{00000000-0005-0000-0000-00009F120000}"/>
    <cellStyle name="Comma 141 2 2 2 2" xfId="35506" xr:uid="{00000000-0005-0000-0000-0000A0120000}"/>
    <cellStyle name="Comma 141 2 2 2 3" xfId="14514" xr:uid="{00000000-0005-0000-0000-0000A1120000}"/>
    <cellStyle name="Comma 141 2 2 3" xfId="21224" xr:uid="{00000000-0005-0000-0000-0000A2120000}"/>
    <cellStyle name="Comma 141 2 3" xfId="18506" xr:uid="{00000000-0005-0000-0000-0000A3120000}"/>
    <cellStyle name="Comma 141 3" xfId="926" xr:uid="{00000000-0005-0000-0000-0000A4120000}"/>
    <cellStyle name="Comma 141 3 2" xfId="4215" xr:uid="{00000000-0005-0000-0000-0000A5120000}"/>
    <cellStyle name="Comma 141 3 2 2" xfId="10966" xr:uid="{00000000-0005-0000-0000-0000A6120000}"/>
    <cellStyle name="Comma 141 3 2 2 2" xfId="35507" xr:uid="{00000000-0005-0000-0000-0000A7120000}"/>
    <cellStyle name="Comma 141 3 2 2 3" xfId="14516" xr:uid="{00000000-0005-0000-0000-0000A8120000}"/>
    <cellStyle name="Comma 141 3 2 3" xfId="21225" xr:uid="{00000000-0005-0000-0000-0000A9120000}"/>
    <cellStyle name="Comma 141 3 3" xfId="18507" xr:uid="{00000000-0005-0000-0000-0000AA120000}"/>
    <cellStyle name="Comma 141 4" xfId="927" xr:uid="{00000000-0005-0000-0000-0000AB120000}"/>
    <cellStyle name="Comma 141 4 2" xfId="18508" xr:uid="{00000000-0005-0000-0000-0000AC120000}"/>
    <cellStyle name="Comma 141 4 3" xfId="14518" xr:uid="{00000000-0005-0000-0000-0000AD120000}"/>
    <cellStyle name="Comma 141 5" xfId="7216" xr:uid="{00000000-0005-0000-0000-0000AE120000}"/>
    <cellStyle name="Comma 141 5 2" xfId="9768" xr:uid="{00000000-0005-0000-0000-0000AF120000}"/>
    <cellStyle name="Comma 141 5 2 2" xfId="30682" xr:uid="{00000000-0005-0000-0000-0000B0120000}"/>
    <cellStyle name="Comma 141 5 2 3" xfId="34515" xr:uid="{00000000-0005-0000-0000-0000B1120000}"/>
    <cellStyle name="Comma 141 5 2 4" xfId="26298" xr:uid="{00000000-0005-0000-0000-0000B2120000}"/>
    <cellStyle name="Comma 141 5 3" xfId="13105" xr:uid="{00000000-0005-0000-0000-0000B3120000}"/>
    <cellStyle name="Comma 141 5 3 2" xfId="37598" xr:uid="{00000000-0005-0000-0000-0000B4120000}"/>
    <cellStyle name="Comma 141 5 3 3" xfId="24178" xr:uid="{00000000-0005-0000-0000-0000B5120000}"/>
    <cellStyle name="Comma 141 5 4" xfId="29003" xr:uid="{00000000-0005-0000-0000-0000B6120000}"/>
    <cellStyle name="Comma 141 5 5" xfId="32854" xr:uid="{00000000-0005-0000-0000-0000B7120000}"/>
    <cellStyle name="Comma 141 5 6" xfId="14520" xr:uid="{00000000-0005-0000-0000-0000B8120000}"/>
    <cellStyle name="Comma 141 6" xfId="18505" xr:uid="{00000000-0005-0000-0000-0000B9120000}"/>
    <cellStyle name="Comma 142" xfId="928" xr:uid="{00000000-0005-0000-0000-0000BA120000}"/>
    <cellStyle name="Comma 142 2" xfId="929" xr:uid="{00000000-0005-0000-0000-0000BB120000}"/>
    <cellStyle name="Comma 142 2 2" xfId="4216" xr:uid="{00000000-0005-0000-0000-0000BC120000}"/>
    <cellStyle name="Comma 142 2 2 2" xfId="10967" xr:uid="{00000000-0005-0000-0000-0000BD120000}"/>
    <cellStyle name="Comma 142 2 2 2 2" xfId="35508" xr:uid="{00000000-0005-0000-0000-0000BE120000}"/>
    <cellStyle name="Comma 142 2 2 2 3" xfId="14524" xr:uid="{00000000-0005-0000-0000-0000BF120000}"/>
    <cellStyle name="Comma 142 2 2 3" xfId="21226" xr:uid="{00000000-0005-0000-0000-0000C0120000}"/>
    <cellStyle name="Comma 142 2 3" xfId="18510" xr:uid="{00000000-0005-0000-0000-0000C1120000}"/>
    <cellStyle name="Comma 142 3" xfId="930" xr:uid="{00000000-0005-0000-0000-0000C2120000}"/>
    <cellStyle name="Comma 142 3 2" xfId="4217" xr:uid="{00000000-0005-0000-0000-0000C3120000}"/>
    <cellStyle name="Comma 142 3 2 2" xfId="10968" xr:uid="{00000000-0005-0000-0000-0000C4120000}"/>
    <cellStyle name="Comma 142 3 2 2 2" xfId="35509" xr:uid="{00000000-0005-0000-0000-0000C5120000}"/>
    <cellStyle name="Comma 142 3 2 2 3" xfId="14526" xr:uid="{00000000-0005-0000-0000-0000C6120000}"/>
    <cellStyle name="Comma 142 3 2 3" xfId="21227" xr:uid="{00000000-0005-0000-0000-0000C7120000}"/>
    <cellStyle name="Comma 142 3 3" xfId="18511" xr:uid="{00000000-0005-0000-0000-0000C8120000}"/>
    <cellStyle name="Comma 142 4" xfId="931" xr:uid="{00000000-0005-0000-0000-0000C9120000}"/>
    <cellStyle name="Comma 142 4 2" xfId="18512" xr:uid="{00000000-0005-0000-0000-0000CA120000}"/>
    <cellStyle name="Comma 142 4 3" xfId="13284" xr:uid="{00000000-0005-0000-0000-0000CB120000}"/>
    <cellStyle name="Comma 142 5" xfId="7214" xr:uid="{00000000-0005-0000-0000-0000CC120000}"/>
    <cellStyle name="Comma 142 5 2" xfId="9767" xr:uid="{00000000-0005-0000-0000-0000CD120000}"/>
    <cellStyle name="Comma 142 5 2 2" xfId="30681" xr:uid="{00000000-0005-0000-0000-0000CE120000}"/>
    <cellStyle name="Comma 142 5 2 3" xfId="34514" xr:uid="{00000000-0005-0000-0000-0000CF120000}"/>
    <cellStyle name="Comma 142 5 2 4" xfId="26297" xr:uid="{00000000-0005-0000-0000-0000D0120000}"/>
    <cellStyle name="Comma 142 5 3" xfId="13104" xr:uid="{00000000-0005-0000-0000-0000D1120000}"/>
    <cellStyle name="Comma 142 5 3 2" xfId="37597" xr:uid="{00000000-0005-0000-0000-0000D2120000}"/>
    <cellStyle name="Comma 142 5 3 3" xfId="24176" xr:uid="{00000000-0005-0000-0000-0000D3120000}"/>
    <cellStyle name="Comma 142 5 4" xfId="29002" xr:uid="{00000000-0005-0000-0000-0000D4120000}"/>
    <cellStyle name="Comma 142 5 5" xfId="32853" xr:uid="{00000000-0005-0000-0000-0000D5120000}"/>
    <cellStyle name="Comma 142 5 6" xfId="13287" xr:uid="{00000000-0005-0000-0000-0000D6120000}"/>
    <cellStyle name="Comma 142 6" xfId="18509" xr:uid="{00000000-0005-0000-0000-0000D7120000}"/>
    <cellStyle name="Comma 143" xfId="932" xr:uid="{00000000-0005-0000-0000-0000D8120000}"/>
    <cellStyle name="Comma 143 2" xfId="933" xr:uid="{00000000-0005-0000-0000-0000D9120000}"/>
    <cellStyle name="Comma 143 2 2" xfId="4218" xr:uid="{00000000-0005-0000-0000-0000DA120000}"/>
    <cellStyle name="Comma 143 2 2 2" xfId="10969" xr:uid="{00000000-0005-0000-0000-0000DB120000}"/>
    <cellStyle name="Comma 143 2 2 2 2" xfId="35510" xr:uid="{00000000-0005-0000-0000-0000DC120000}"/>
    <cellStyle name="Comma 143 2 2 2 3" xfId="14528" xr:uid="{00000000-0005-0000-0000-0000DD120000}"/>
    <cellStyle name="Comma 143 2 2 3" xfId="21228" xr:uid="{00000000-0005-0000-0000-0000DE120000}"/>
    <cellStyle name="Comma 143 2 3" xfId="18514" xr:uid="{00000000-0005-0000-0000-0000DF120000}"/>
    <cellStyle name="Comma 143 3" xfId="934" xr:uid="{00000000-0005-0000-0000-0000E0120000}"/>
    <cellStyle name="Comma 143 3 2" xfId="4219" xr:uid="{00000000-0005-0000-0000-0000E1120000}"/>
    <cellStyle name="Comma 143 3 2 2" xfId="10970" xr:uid="{00000000-0005-0000-0000-0000E2120000}"/>
    <cellStyle name="Comma 143 3 2 2 2" xfId="35511" xr:uid="{00000000-0005-0000-0000-0000E3120000}"/>
    <cellStyle name="Comma 143 3 2 2 3" xfId="14531" xr:uid="{00000000-0005-0000-0000-0000E4120000}"/>
    <cellStyle name="Comma 143 3 2 3" xfId="21229" xr:uid="{00000000-0005-0000-0000-0000E5120000}"/>
    <cellStyle name="Comma 143 3 3" xfId="18515" xr:uid="{00000000-0005-0000-0000-0000E6120000}"/>
    <cellStyle name="Comma 143 4" xfId="935" xr:uid="{00000000-0005-0000-0000-0000E7120000}"/>
    <cellStyle name="Comma 143 4 2" xfId="18516" xr:uid="{00000000-0005-0000-0000-0000E8120000}"/>
    <cellStyle name="Comma 143 4 3" xfId="14534" xr:uid="{00000000-0005-0000-0000-0000E9120000}"/>
    <cellStyle name="Comma 143 5" xfId="7211" xr:uid="{00000000-0005-0000-0000-0000EA120000}"/>
    <cellStyle name="Comma 143 5 2" xfId="9765" xr:uid="{00000000-0005-0000-0000-0000EB120000}"/>
    <cellStyle name="Comma 143 5 2 2" xfId="30679" xr:uid="{00000000-0005-0000-0000-0000EC120000}"/>
    <cellStyle name="Comma 143 5 2 3" xfId="34512" xr:uid="{00000000-0005-0000-0000-0000ED120000}"/>
    <cellStyle name="Comma 143 5 2 4" xfId="26295" xr:uid="{00000000-0005-0000-0000-0000EE120000}"/>
    <cellStyle name="Comma 143 5 3" xfId="13102" xr:uid="{00000000-0005-0000-0000-0000EF120000}"/>
    <cellStyle name="Comma 143 5 3 2" xfId="37595" xr:uid="{00000000-0005-0000-0000-0000F0120000}"/>
    <cellStyle name="Comma 143 5 3 3" xfId="24173" xr:uid="{00000000-0005-0000-0000-0000F1120000}"/>
    <cellStyle name="Comma 143 5 4" xfId="29000" xr:uid="{00000000-0005-0000-0000-0000F2120000}"/>
    <cellStyle name="Comma 143 5 5" xfId="32851" xr:uid="{00000000-0005-0000-0000-0000F3120000}"/>
    <cellStyle name="Comma 143 5 6" xfId="14140" xr:uid="{00000000-0005-0000-0000-0000F4120000}"/>
    <cellStyle name="Comma 143 6" xfId="18513" xr:uid="{00000000-0005-0000-0000-0000F5120000}"/>
    <cellStyle name="Comma 144" xfId="936" xr:uid="{00000000-0005-0000-0000-0000F6120000}"/>
    <cellStyle name="Comma 144 2" xfId="937" xr:uid="{00000000-0005-0000-0000-0000F7120000}"/>
    <cellStyle name="Comma 144 2 2" xfId="4220" xr:uid="{00000000-0005-0000-0000-0000F8120000}"/>
    <cellStyle name="Comma 144 2 2 2" xfId="10971" xr:uid="{00000000-0005-0000-0000-0000F9120000}"/>
    <cellStyle name="Comma 144 2 2 2 2" xfId="35512" xr:uid="{00000000-0005-0000-0000-0000FA120000}"/>
    <cellStyle name="Comma 144 2 2 2 3" xfId="13609" xr:uid="{00000000-0005-0000-0000-0000FB120000}"/>
    <cellStyle name="Comma 144 2 2 3" xfId="21230" xr:uid="{00000000-0005-0000-0000-0000FC120000}"/>
    <cellStyle name="Comma 144 2 3" xfId="18518" xr:uid="{00000000-0005-0000-0000-0000FD120000}"/>
    <cellStyle name="Comma 144 3" xfId="938" xr:uid="{00000000-0005-0000-0000-0000FE120000}"/>
    <cellStyle name="Comma 144 3 2" xfId="4221" xr:uid="{00000000-0005-0000-0000-0000FF120000}"/>
    <cellStyle name="Comma 144 3 2 2" xfId="10972" xr:uid="{00000000-0005-0000-0000-000000130000}"/>
    <cellStyle name="Comma 144 3 2 2 2" xfId="35513" xr:uid="{00000000-0005-0000-0000-000001130000}"/>
    <cellStyle name="Comma 144 3 2 2 3" xfId="14168" xr:uid="{00000000-0005-0000-0000-000002130000}"/>
    <cellStyle name="Comma 144 3 2 3" xfId="21231" xr:uid="{00000000-0005-0000-0000-000003130000}"/>
    <cellStyle name="Comma 144 3 3" xfId="18519" xr:uid="{00000000-0005-0000-0000-000004130000}"/>
    <cellStyle name="Comma 144 4" xfId="939" xr:uid="{00000000-0005-0000-0000-000005130000}"/>
    <cellStyle name="Comma 144 4 2" xfId="18520" xr:uid="{00000000-0005-0000-0000-000006130000}"/>
    <cellStyle name="Comma 144 4 3" xfId="14541" xr:uid="{00000000-0005-0000-0000-000007130000}"/>
    <cellStyle name="Comma 144 5" xfId="7208" xr:uid="{00000000-0005-0000-0000-000008130000}"/>
    <cellStyle name="Comma 144 5 2" xfId="9764" xr:uid="{00000000-0005-0000-0000-000009130000}"/>
    <cellStyle name="Comma 144 5 2 2" xfId="30678" xr:uid="{00000000-0005-0000-0000-00000A130000}"/>
    <cellStyle name="Comma 144 5 2 3" xfId="34511" xr:uid="{00000000-0005-0000-0000-00000B130000}"/>
    <cellStyle name="Comma 144 5 2 4" xfId="26294" xr:uid="{00000000-0005-0000-0000-00000C130000}"/>
    <cellStyle name="Comma 144 5 3" xfId="13101" xr:uid="{00000000-0005-0000-0000-00000D130000}"/>
    <cellStyle name="Comma 144 5 3 2" xfId="37594" xr:uid="{00000000-0005-0000-0000-00000E130000}"/>
    <cellStyle name="Comma 144 5 3 3" xfId="24170" xr:uid="{00000000-0005-0000-0000-00000F130000}"/>
    <cellStyle name="Comma 144 5 4" xfId="28999" xr:uid="{00000000-0005-0000-0000-000010130000}"/>
    <cellStyle name="Comma 144 5 5" xfId="32850" xr:uid="{00000000-0005-0000-0000-000011130000}"/>
    <cellStyle name="Comma 144 5 6" xfId="14145" xr:uid="{00000000-0005-0000-0000-000012130000}"/>
    <cellStyle name="Comma 144 6" xfId="18517" xr:uid="{00000000-0005-0000-0000-000013130000}"/>
    <cellStyle name="Comma 145" xfId="940" xr:uid="{00000000-0005-0000-0000-000014130000}"/>
    <cellStyle name="Comma 145 2" xfId="941" xr:uid="{00000000-0005-0000-0000-000015130000}"/>
    <cellStyle name="Comma 145 2 2" xfId="4222" xr:uid="{00000000-0005-0000-0000-000016130000}"/>
    <cellStyle name="Comma 145 2 2 2" xfId="10973" xr:uid="{00000000-0005-0000-0000-000017130000}"/>
    <cellStyle name="Comma 145 2 2 2 2" xfId="35514" xr:uid="{00000000-0005-0000-0000-000018130000}"/>
    <cellStyle name="Comma 145 2 2 2 3" xfId="14566" xr:uid="{00000000-0005-0000-0000-000019130000}"/>
    <cellStyle name="Comma 145 2 2 3" xfId="21232" xr:uid="{00000000-0005-0000-0000-00001A130000}"/>
    <cellStyle name="Comma 145 2 3" xfId="18522" xr:uid="{00000000-0005-0000-0000-00001B130000}"/>
    <cellStyle name="Comma 145 3" xfId="942" xr:uid="{00000000-0005-0000-0000-00001C130000}"/>
    <cellStyle name="Comma 145 3 2" xfId="4223" xr:uid="{00000000-0005-0000-0000-00001D130000}"/>
    <cellStyle name="Comma 145 3 2 2" xfId="10974" xr:uid="{00000000-0005-0000-0000-00001E130000}"/>
    <cellStyle name="Comma 145 3 2 2 2" xfId="35515" xr:uid="{00000000-0005-0000-0000-00001F130000}"/>
    <cellStyle name="Comma 145 3 2 2 3" xfId="14572" xr:uid="{00000000-0005-0000-0000-000020130000}"/>
    <cellStyle name="Comma 145 3 2 3" xfId="21233" xr:uid="{00000000-0005-0000-0000-000021130000}"/>
    <cellStyle name="Comma 145 3 3" xfId="18523" xr:uid="{00000000-0005-0000-0000-000022130000}"/>
    <cellStyle name="Comma 145 4" xfId="943" xr:uid="{00000000-0005-0000-0000-000023130000}"/>
    <cellStyle name="Comma 145 4 2" xfId="18524" xr:uid="{00000000-0005-0000-0000-000024130000}"/>
    <cellStyle name="Comma 145 4 3" xfId="13262" xr:uid="{00000000-0005-0000-0000-000025130000}"/>
    <cellStyle name="Comma 145 5" xfId="7200" xr:uid="{00000000-0005-0000-0000-000026130000}"/>
    <cellStyle name="Comma 145 5 2" xfId="9759" xr:uid="{00000000-0005-0000-0000-000027130000}"/>
    <cellStyle name="Comma 145 5 2 2" xfId="30673" xr:uid="{00000000-0005-0000-0000-000028130000}"/>
    <cellStyle name="Comma 145 5 2 3" xfId="34506" xr:uid="{00000000-0005-0000-0000-000029130000}"/>
    <cellStyle name="Comma 145 5 2 4" xfId="26289" xr:uid="{00000000-0005-0000-0000-00002A130000}"/>
    <cellStyle name="Comma 145 5 3" xfId="13096" xr:uid="{00000000-0005-0000-0000-00002B130000}"/>
    <cellStyle name="Comma 145 5 3 2" xfId="37589" xr:uid="{00000000-0005-0000-0000-00002C130000}"/>
    <cellStyle name="Comma 145 5 3 3" xfId="24162" xr:uid="{00000000-0005-0000-0000-00002D130000}"/>
    <cellStyle name="Comma 145 5 4" xfId="28992" xr:uid="{00000000-0005-0000-0000-00002E130000}"/>
    <cellStyle name="Comma 145 5 5" xfId="32845" xr:uid="{00000000-0005-0000-0000-00002F130000}"/>
    <cellStyle name="Comma 145 5 6" xfId="13289" xr:uid="{00000000-0005-0000-0000-000030130000}"/>
    <cellStyle name="Comma 145 6" xfId="18521" xr:uid="{00000000-0005-0000-0000-000031130000}"/>
    <cellStyle name="Comma 146" xfId="944" xr:uid="{00000000-0005-0000-0000-000032130000}"/>
    <cellStyle name="Comma 146 2" xfId="945" xr:uid="{00000000-0005-0000-0000-000033130000}"/>
    <cellStyle name="Comma 146 2 2" xfId="4224" xr:uid="{00000000-0005-0000-0000-000034130000}"/>
    <cellStyle name="Comma 146 2 2 2" xfId="10975" xr:uid="{00000000-0005-0000-0000-000035130000}"/>
    <cellStyle name="Comma 146 2 2 2 2" xfId="35516" xr:uid="{00000000-0005-0000-0000-000036130000}"/>
    <cellStyle name="Comma 146 2 2 2 3" xfId="14576" xr:uid="{00000000-0005-0000-0000-000037130000}"/>
    <cellStyle name="Comma 146 2 2 3" xfId="21234" xr:uid="{00000000-0005-0000-0000-000038130000}"/>
    <cellStyle name="Comma 146 2 3" xfId="18526" xr:uid="{00000000-0005-0000-0000-000039130000}"/>
    <cellStyle name="Comma 146 3" xfId="946" xr:uid="{00000000-0005-0000-0000-00003A130000}"/>
    <cellStyle name="Comma 146 3 2" xfId="4225" xr:uid="{00000000-0005-0000-0000-00003B130000}"/>
    <cellStyle name="Comma 146 3 2 2" xfId="10976" xr:uid="{00000000-0005-0000-0000-00003C130000}"/>
    <cellStyle name="Comma 146 3 2 2 2" xfId="35517" xr:uid="{00000000-0005-0000-0000-00003D130000}"/>
    <cellStyle name="Comma 146 3 2 2 3" xfId="14579" xr:uid="{00000000-0005-0000-0000-00003E130000}"/>
    <cellStyle name="Comma 146 3 2 3" xfId="21235" xr:uid="{00000000-0005-0000-0000-00003F130000}"/>
    <cellStyle name="Comma 146 3 3" xfId="18527" xr:uid="{00000000-0005-0000-0000-000040130000}"/>
    <cellStyle name="Comma 146 4" xfId="947" xr:uid="{00000000-0005-0000-0000-000041130000}"/>
    <cellStyle name="Comma 146 4 2" xfId="18528" xr:uid="{00000000-0005-0000-0000-000042130000}"/>
    <cellStyle name="Comma 146 4 3" xfId="14582" xr:uid="{00000000-0005-0000-0000-000043130000}"/>
    <cellStyle name="Comma 146 5" xfId="7197" xr:uid="{00000000-0005-0000-0000-000044130000}"/>
    <cellStyle name="Comma 146 5 2" xfId="9756" xr:uid="{00000000-0005-0000-0000-000045130000}"/>
    <cellStyle name="Comma 146 5 2 2" xfId="30670" xr:uid="{00000000-0005-0000-0000-000046130000}"/>
    <cellStyle name="Comma 146 5 2 3" xfId="34503" xr:uid="{00000000-0005-0000-0000-000047130000}"/>
    <cellStyle name="Comma 146 5 2 4" xfId="26286" xr:uid="{00000000-0005-0000-0000-000048130000}"/>
    <cellStyle name="Comma 146 5 3" xfId="13093" xr:uid="{00000000-0005-0000-0000-000049130000}"/>
    <cellStyle name="Comma 146 5 3 2" xfId="37586" xr:uid="{00000000-0005-0000-0000-00004A130000}"/>
    <cellStyle name="Comma 146 5 3 3" xfId="24159" xr:uid="{00000000-0005-0000-0000-00004B130000}"/>
    <cellStyle name="Comma 146 5 4" xfId="28989" xr:uid="{00000000-0005-0000-0000-00004C130000}"/>
    <cellStyle name="Comma 146 5 5" xfId="32842" xr:uid="{00000000-0005-0000-0000-00004D130000}"/>
    <cellStyle name="Comma 146 5 6" xfId="14585" xr:uid="{00000000-0005-0000-0000-00004E130000}"/>
    <cellStyle name="Comma 146 6" xfId="18525" xr:uid="{00000000-0005-0000-0000-00004F130000}"/>
    <cellStyle name="Comma 147" xfId="948" xr:uid="{00000000-0005-0000-0000-000050130000}"/>
    <cellStyle name="Comma 147 2" xfId="949" xr:uid="{00000000-0005-0000-0000-000051130000}"/>
    <cellStyle name="Comma 147 2 2" xfId="4226" xr:uid="{00000000-0005-0000-0000-000052130000}"/>
    <cellStyle name="Comma 147 2 2 2" xfId="10977" xr:uid="{00000000-0005-0000-0000-000053130000}"/>
    <cellStyle name="Comma 147 2 2 2 2" xfId="35518" xr:uid="{00000000-0005-0000-0000-000054130000}"/>
    <cellStyle name="Comma 147 2 2 2 3" xfId="14589" xr:uid="{00000000-0005-0000-0000-000055130000}"/>
    <cellStyle name="Comma 147 2 2 3" xfId="21236" xr:uid="{00000000-0005-0000-0000-000056130000}"/>
    <cellStyle name="Comma 147 2 3" xfId="18530" xr:uid="{00000000-0005-0000-0000-000057130000}"/>
    <cellStyle name="Comma 147 3" xfId="950" xr:uid="{00000000-0005-0000-0000-000058130000}"/>
    <cellStyle name="Comma 147 3 2" xfId="4227" xr:uid="{00000000-0005-0000-0000-000059130000}"/>
    <cellStyle name="Comma 147 3 2 2" xfId="10978" xr:uid="{00000000-0005-0000-0000-00005A130000}"/>
    <cellStyle name="Comma 147 3 2 2 2" xfId="35519" xr:uid="{00000000-0005-0000-0000-00005B130000}"/>
    <cellStyle name="Comma 147 3 2 2 3" xfId="14592" xr:uid="{00000000-0005-0000-0000-00005C130000}"/>
    <cellStyle name="Comma 147 3 2 3" xfId="21237" xr:uid="{00000000-0005-0000-0000-00005D130000}"/>
    <cellStyle name="Comma 147 3 3" xfId="18531" xr:uid="{00000000-0005-0000-0000-00005E130000}"/>
    <cellStyle name="Comma 147 4" xfId="951" xr:uid="{00000000-0005-0000-0000-00005F130000}"/>
    <cellStyle name="Comma 147 4 2" xfId="18532" xr:uid="{00000000-0005-0000-0000-000060130000}"/>
    <cellStyle name="Comma 147 4 3" xfId="13829" xr:uid="{00000000-0005-0000-0000-000061130000}"/>
    <cellStyle name="Comma 147 5" xfId="7193" xr:uid="{00000000-0005-0000-0000-000062130000}"/>
    <cellStyle name="Comma 147 5 2" xfId="9753" xr:uid="{00000000-0005-0000-0000-000063130000}"/>
    <cellStyle name="Comma 147 5 2 2" xfId="30667" xr:uid="{00000000-0005-0000-0000-000064130000}"/>
    <cellStyle name="Comma 147 5 2 3" xfId="34500" xr:uid="{00000000-0005-0000-0000-000065130000}"/>
    <cellStyle name="Comma 147 5 2 4" xfId="26283" xr:uid="{00000000-0005-0000-0000-000066130000}"/>
    <cellStyle name="Comma 147 5 3" xfId="13090" xr:uid="{00000000-0005-0000-0000-000067130000}"/>
    <cellStyle name="Comma 147 5 3 2" xfId="37583" xr:uid="{00000000-0005-0000-0000-000068130000}"/>
    <cellStyle name="Comma 147 5 3 3" xfId="24155" xr:uid="{00000000-0005-0000-0000-000069130000}"/>
    <cellStyle name="Comma 147 5 4" xfId="28986" xr:uid="{00000000-0005-0000-0000-00006A130000}"/>
    <cellStyle name="Comma 147 5 5" xfId="32839" xr:uid="{00000000-0005-0000-0000-00006B130000}"/>
    <cellStyle name="Comma 147 5 6" xfId="14595" xr:uid="{00000000-0005-0000-0000-00006C130000}"/>
    <cellStyle name="Comma 147 6" xfId="18529" xr:uid="{00000000-0005-0000-0000-00006D130000}"/>
    <cellStyle name="Comma 148" xfId="952" xr:uid="{00000000-0005-0000-0000-00006E130000}"/>
    <cellStyle name="Comma 148 2" xfId="953" xr:uid="{00000000-0005-0000-0000-00006F130000}"/>
    <cellStyle name="Comma 148 2 2" xfId="4228" xr:uid="{00000000-0005-0000-0000-000070130000}"/>
    <cellStyle name="Comma 148 2 2 2" xfId="10979" xr:uid="{00000000-0005-0000-0000-000071130000}"/>
    <cellStyle name="Comma 148 2 2 2 2" xfId="35520" xr:uid="{00000000-0005-0000-0000-000072130000}"/>
    <cellStyle name="Comma 148 2 2 2 3" xfId="14603" xr:uid="{00000000-0005-0000-0000-000073130000}"/>
    <cellStyle name="Comma 148 2 2 3" xfId="21238" xr:uid="{00000000-0005-0000-0000-000074130000}"/>
    <cellStyle name="Comma 148 2 3" xfId="18534" xr:uid="{00000000-0005-0000-0000-000075130000}"/>
    <cellStyle name="Comma 148 3" xfId="954" xr:uid="{00000000-0005-0000-0000-000076130000}"/>
    <cellStyle name="Comma 148 3 2" xfId="4229" xr:uid="{00000000-0005-0000-0000-000077130000}"/>
    <cellStyle name="Comma 148 3 2 2" xfId="10980" xr:uid="{00000000-0005-0000-0000-000078130000}"/>
    <cellStyle name="Comma 148 3 2 2 2" xfId="35521" xr:uid="{00000000-0005-0000-0000-000079130000}"/>
    <cellStyle name="Comma 148 3 2 2 3" xfId="14607" xr:uid="{00000000-0005-0000-0000-00007A130000}"/>
    <cellStyle name="Comma 148 3 2 3" xfId="21239" xr:uid="{00000000-0005-0000-0000-00007B130000}"/>
    <cellStyle name="Comma 148 3 3" xfId="18535" xr:uid="{00000000-0005-0000-0000-00007C130000}"/>
    <cellStyle name="Comma 148 4" xfId="955" xr:uid="{00000000-0005-0000-0000-00007D130000}"/>
    <cellStyle name="Comma 148 4 2" xfId="18536" xr:uid="{00000000-0005-0000-0000-00007E130000}"/>
    <cellStyle name="Comma 148 4 3" xfId="14610" xr:uid="{00000000-0005-0000-0000-00007F130000}"/>
    <cellStyle name="Comma 148 5" xfId="7189" xr:uid="{00000000-0005-0000-0000-000080130000}"/>
    <cellStyle name="Comma 148 5 2" xfId="9750" xr:uid="{00000000-0005-0000-0000-000081130000}"/>
    <cellStyle name="Comma 148 5 2 2" xfId="30664" xr:uid="{00000000-0005-0000-0000-000082130000}"/>
    <cellStyle name="Comma 148 5 2 3" xfId="34497" xr:uid="{00000000-0005-0000-0000-000083130000}"/>
    <cellStyle name="Comma 148 5 2 4" xfId="26280" xr:uid="{00000000-0005-0000-0000-000084130000}"/>
    <cellStyle name="Comma 148 5 3" xfId="13087" xr:uid="{00000000-0005-0000-0000-000085130000}"/>
    <cellStyle name="Comma 148 5 3 2" xfId="37580" xr:uid="{00000000-0005-0000-0000-000086130000}"/>
    <cellStyle name="Comma 148 5 3 3" xfId="24151" xr:uid="{00000000-0005-0000-0000-000087130000}"/>
    <cellStyle name="Comma 148 5 4" xfId="28983" xr:uid="{00000000-0005-0000-0000-000088130000}"/>
    <cellStyle name="Comma 148 5 5" xfId="32836" xr:uid="{00000000-0005-0000-0000-000089130000}"/>
    <cellStyle name="Comma 148 5 6" xfId="14613" xr:uid="{00000000-0005-0000-0000-00008A130000}"/>
    <cellStyle name="Comma 148 6" xfId="18533" xr:uid="{00000000-0005-0000-0000-00008B130000}"/>
    <cellStyle name="Comma 149" xfId="956" xr:uid="{00000000-0005-0000-0000-00008C130000}"/>
    <cellStyle name="Comma 149 2" xfId="957" xr:uid="{00000000-0005-0000-0000-00008D130000}"/>
    <cellStyle name="Comma 149 2 2" xfId="4230" xr:uid="{00000000-0005-0000-0000-00008E130000}"/>
    <cellStyle name="Comma 149 2 2 2" xfId="10981" xr:uid="{00000000-0005-0000-0000-00008F130000}"/>
    <cellStyle name="Comma 149 2 2 2 2" xfId="35522" xr:uid="{00000000-0005-0000-0000-000090130000}"/>
    <cellStyle name="Comma 149 2 2 2 3" xfId="14617" xr:uid="{00000000-0005-0000-0000-000091130000}"/>
    <cellStyle name="Comma 149 2 2 3" xfId="21240" xr:uid="{00000000-0005-0000-0000-000092130000}"/>
    <cellStyle name="Comma 149 2 3" xfId="18538" xr:uid="{00000000-0005-0000-0000-000093130000}"/>
    <cellStyle name="Comma 149 3" xfId="958" xr:uid="{00000000-0005-0000-0000-000094130000}"/>
    <cellStyle name="Comma 149 3 2" xfId="4231" xr:uid="{00000000-0005-0000-0000-000095130000}"/>
    <cellStyle name="Comma 149 3 2 2" xfId="10982" xr:uid="{00000000-0005-0000-0000-000096130000}"/>
    <cellStyle name="Comma 149 3 2 2 2" xfId="35523" xr:uid="{00000000-0005-0000-0000-000097130000}"/>
    <cellStyle name="Comma 149 3 2 2 3" xfId="14624" xr:uid="{00000000-0005-0000-0000-000098130000}"/>
    <cellStyle name="Comma 149 3 2 3" xfId="21241" xr:uid="{00000000-0005-0000-0000-000099130000}"/>
    <cellStyle name="Comma 149 3 3" xfId="18539" xr:uid="{00000000-0005-0000-0000-00009A130000}"/>
    <cellStyle name="Comma 149 4" xfId="959" xr:uid="{00000000-0005-0000-0000-00009B130000}"/>
    <cellStyle name="Comma 149 4 2" xfId="18540" xr:uid="{00000000-0005-0000-0000-00009C130000}"/>
    <cellStyle name="Comma 149 4 3" xfId="14627" xr:uid="{00000000-0005-0000-0000-00009D130000}"/>
    <cellStyle name="Comma 149 5" xfId="7186" xr:uid="{00000000-0005-0000-0000-00009E130000}"/>
    <cellStyle name="Comma 149 5 2" xfId="9747" xr:uid="{00000000-0005-0000-0000-00009F130000}"/>
    <cellStyle name="Comma 149 5 2 2" xfId="30661" xr:uid="{00000000-0005-0000-0000-0000A0130000}"/>
    <cellStyle name="Comma 149 5 2 3" xfId="34494" xr:uid="{00000000-0005-0000-0000-0000A1130000}"/>
    <cellStyle name="Comma 149 5 2 4" xfId="26277" xr:uid="{00000000-0005-0000-0000-0000A2130000}"/>
    <cellStyle name="Comma 149 5 3" xfId="13084" xr:uid="{00000000-0005-0000-0000-0000A3130000}"/>
    <cellStyle name="Comma 149 5 3 2" xfId="37577" xr:uid="{00000000-0005-0000-0000-0000A4130000}"/>
    <cellStyle name="Comma 149 5 3 3" xfId="24148" xr:uid="{00000000-0005-0000-0000-0000A5130000}"/>
    <cellStyle name="Comma 149 5 4" xfId="28980" xr:uid="{00000000-0005-0000-0000-0000A6130000}"/>
    <cellStyle name="Comma 149 5 5" xfId="32833" xr:uid="{00000000-0005-0000-0000-0000A7130000}"/>
    <cellStyle name="Comma 149 5 6" xfId="14630" xr:uid="{00000000-0005-0000-0000-0000A8130000}"/>
    <cellStyle name="Comma 149 6" xfId="18537" xr:uid="{00000000-0005-0000-0000-0000A9130000}"/>
    <cellStyle name="Comma 15" xfId="960" xr:uid="{00000000-0005-0000-0000-0000AA130000}"/>
    <cellStyle name="Comma 15 2" xfId="961" xr:uid="{00000000-0005-0000-0000-0000AB130000}"/>
    <cellStyle name="Comma 15 2 2" xfId="962" xr:uid="{00000000-0005-0000-0000-0000AC130000}"/>
    <cellStyle name="Comma 15 2 2 2" xfId="4232" xr:uid="{00000000-0005-0000-0000-0000AD130000}"/>
    <cellStyle name="Comma 15 2 2 2 2" xfId="10983" xr:uid="{00000000-0005-0000-0000-0000AE130000}"/>
    <cellStyle name="Comma 15 2 2 2 2 2" xfId="35524" xr:uid="{00000000-0005-0000-0000-0000AF130000}"/>
    <cellStyle name="Comma 15 2 2 2 2 3" xfId="14635" xr:uid="{00000000-0005-0000-0000-0000B0130000}"/>
    <cellStyle name="Comma 15 2 2 2 3" xfId="21242" xr:uid="{00000000-0005-0000-0000-0000B1130000}"/>
    <cellStyle name="Comma 15 2 2 3" xfId="18543" xr:uid="{00000000-0005-0000-0000-0000B2130000}"/>
    <cellStyle name="Comma 15 2 2 4" xfId="13729" xr:uid="{00000000-0005-0000-0000-0000B3130000}"/>
    <cellStyle name="Comma 15 2 3" xfId="963" xr:uid="{00000000-0005-0000-0000-0000B4130000}"/>
    <cellStyle name="Comma 15 2 3 2" xfId="4233" xr:uid="{00000000-0005-0000-0000-0000B5130000}"/>
    <cellStyle name="Comma 15 2 3 2 2" xfId="10984" xr:uid="{00000000-0005-0000-0000-0000B6130000}"/>
    <cellStyle name="Comma 15 2 3 2 2 2" xfId="35525" xr:uid="{00000000-0005-0000-0000-0000B7130000}"/>
    <cellStyle name="Comma 15 2 3 2 2 3" xfId="14639" xr:uid="{00000000-0005-0000-0000-0000B8130000}"/>
    <cellStyle name="Comma 15 2 3 2 3" xfId="21243" xr:uid="{00000000-0005-0000-0000-0000B9130000}"/>
    <cellStyle name="Comma 15 2 3 3" xfId="18544" xr:uid="{00000000-0005-0000-0000-0000BA130000}"/>
    <cellStyle name="Comma 15 2 3 4" xfId="14637" xr:uid="{00000000-0005-0000-0000-0000BB130000}"/>
    <cellStyle name="Comma 15 2 4" xfId="964" xr:uid="{00000000-0005-0000-0000-0000BC130000}"/>
    <cellStyle name="Comma 15 2 4 2" xfId="18545" xr:uid="{00000000-0005-0000-0000-0000BD130000}"/>
    <cellStyle name="Comma 15 2 4 3" xfId="14244" xr:uid="{00000000-0005-0000-0000-0000BE130000}"/>
    <cellStyle name="Comma 15 2 5" xfId="7179" xr:uid="{00000000-0005-0000-0000-0000BF130000}"/>
    <cellStyle name="Comma 15 2 5 2" xfId="9742" xr:uid="{00000000-0005-0000-0000-0000C0130000}"/>
    <cellStyle name="Comma 15 2 5 2 2" xfId="30656" xr:uid="{00000000-0005-0000-0000-0000C1130000}"/>
    <cellStyle name="Comma 15 2 5 2 3" xfId="34489" xr:uid="{00000000-0005-0000-0000-0000C2130000}"/>
    <cellStyle name="Comma 15 2 5 2 4" xfId="26272" xr:uid="{00000000-0005-0000-0000-0000C3130000}"/>
    <cellStyle name="Comma 15 2 5 3" xfId="13079" xr:uid="{00000000-0005-0000-0000-0000C4130000}"/>
    <cellStyle name="Comma 15 2 5 3 2" xfId="37572" xr:uid="{00000000-0005-0000-0000-0000C5130000}"/>
    <cellStyle name="Comma 15 2 5 3 3" xfId="24141" xr:uid="{00000000-0005-0000-0000-0000C6130000}"/>
    <cellStyle name="Comma 15 2 5 4" xfId="28975" xr:uid="{00000000-0005-0000-0000-0000C7130000}"/>
    <cellStyle name="Comma 15 2 5 5" xfId="32828" xr:uid="{00000000-0005-0000-0000-0000C8130000}"/>
    <cellStyle name="Comma 15 2 5 6" xfId="14247" xr:uid="{00000000-0005-0000-0000-0000C9130000}"/>
    <cellStyle name="Comma 15 2 6" xfId="18542" xr:uid="{00000000-0005-0000-0000-0000CA130000}"/>
    <cellStyle name="Comma 15 2 7" xfId="13726" xr:uid="{00000000-0005-0000-0000-0000CB130000}"/>
    <cellStyle name="Comma 15 3" xfId="965" xr:uid="{00000000-0005-0000-0000-0000CC130000}"/>
    <cellStyle name="Comma 15 3 2" xfId="4234" xr:uid="{00000000-0005-0000-0000-0000CD130000}"/>
    <cellStyle name="Comma 15 3 2 2" xfId="10985" xr:uid="{00000000-0005-0000-0000-0000CE130000}"/>
    <cellStyle name="Comma 15 3 2 2 2" xfId="35526" xr:uid="{00000000-0005-0000-0000-0000CF130000}"/>
    <cellStyle name="Comma 15 3 2 2 3" xfId="14641" xr:uid="{00000000-0005-0000-0000-0000D0130000}"/>
    <cellStyle name="Comma 15 3 2 3" xfId="21244" xr:uid="{00000000-0005-0000-0000-0000D1130000}"/>
    <cellStyle name="Comma 15 3 3" xfId="18546" xr:uid="{00000000-0005-0000-0000-0000D2130000}"/>
    <cellStyle name="Comma 15 3 4" xfId="13732" xr:uid="{00000000-0005-0000-0000-0000D3130000}"/>
    <cellStyle name="Comma 15 4" xfId="966" xr:uid="{00000000-0005-0000-0000-0000D4130000}"/>
    <cellStyle name="Comma 15 4 2" xfId="4235" xr:uid="{00000000-0005-0000-0000-0000D5130000}"/>
    <cellStyle name="Comma 15 4 2 2" xfId="10986" xr:uid="{00000000-0005-0000-0000-0000D6130000}"/>
    <cellStyle name="Comma 15 4 2 2 2" xfId="35527" xr:uid="{00000000-0005-0000-0000-0000D7130000}"/>
    <cellStyle name="Comma 15 4 2 2 3" xfId="14645" xr:uid="{00000000-0005-0000-0000-0000D8130000}"/>
    <cellStyle name="Comma 15 4 2 3" xfId="21245" xr:uid="{00000000-0005-0000-0000-0000D9130000}"/>
    <cellStyle name="Comma 15 4 3" xfId="18547" xr:uid="{00000000-0005-0000-0000-0000DA130000}"/>
    <cellStyle name="Comma 15 4 4" xfId="13397" xr:uid="{00000000-0005-0000-0000-0000DB130000}"/>
    <cellStyle name="Comma 15 5" xfId="967" xr:uid="{00000000-0005-0000-0000-0000DC130000}"/>
    <cellStyle name="Comma 15 5 2" xfId="18548" xr:uid="{00000000-0005-0000-0000-0000DD130000}"/>
    <cellStyle name="Comma 15 5 3" xfId="13297" xr:uid="{00000000-0005-0000-0000-0000DE130000}"/>
    <cellStyle name="Comma 15 6" xfId="7183" xr:uid="{00000000-0005-0000-0000-0000DF130000}"/>
    <cellStyle name="Comma 15 6 2" xfId="9744" xr:uid="{00000000-0005-0000-0000-0000E0130000}"/>
    <cellStyle name="Comma 15 6 2 2" xfId="30658" xr:uid="{00000000-0005-0000-0000-0000E1130000}"/>
    <cellStyle name="Comma 15 6 2 3" xfId="34491" xr:uid="{00000000-0005-0000-0000-0000E2130000}"/>
    <cellStyle name="Comma 15 6 2 4" xfId="26274" xr:uid="{00000000-0005-0000-0000-0000E3130000}"/>
    <cellStyle name="Comma 15 6 3" xfId="13081" xr:uid="{00000000-0005-0000-0000-0000E4130000}"/>
    <cellStyle name="Comma 15 6 3 2" xfId="37574" xr:uid="{00000000-0005-0000-0000-0000E5130000}"/>
    <cellStyle name="Comma 15 6 3 3" xfId="24145" xr:uid="{00000000-0005-0000-0000-0000E6130000}"/>
    <cellStyle name="Comma 15 6 4" xfId="28977" xr:uid="{00000000-0005-0000-0000-0000E7130000}"/>
    <cellStyle name="Comma 15 6 5" xfId="32830" xr:uid="{00000000-0005-0000-0000-0000E8130000}"/>
    <cellStyle name="Comma 15 6 6" xfId="13406" xr:uid="{00000000-0005-0000-0000-0000E9130000}"/>
    <cellStyle name="Comma 15 7" xfId="18541" xr:uid="{00000000-0005-0000-0000-0000EA130000}"/>
    <cellStyle name="Comma 15 8" xfId="14633" xr:uid="{00000000-0005-0000-0000-0000EB130000}"/>
    <cellStyle name="Comma 150" xfId="968" xr:uid="{00000000-0005-0000-0000-0000EC130000}"/>
    <cellStyle name="Comma 150 2" xfId="969" xr:uid="{00000000-0005-0000-0000-0000ED130000}"/>
    <cellStyle name="Comma 150 2 2" xfId="4236" xr:uid="{00000000-0005-0000-0000-0000EE130000}"/>
    <cellStyle name="Comma 150 2 2 2" xfId="10987" xr:uid="{00000000-0005-0000-0000-0000EF130000}"/>
    <cellStyle name="Comma 150 2 2 2 2" xfId="35528" xr:uid="{00000000-0005-0000-0000-0000F0130000}"/>
    <cellStyle name="Comma 150 2 2 2 3" xfId="14567" xr:uid="{00000000-0005-0000-0000-0000F1130000}"/>
    <cellStyle name="Comma 150 2 2 3" xfId="21246" xr:uid="{00000000-0005-0000-0000-0000F2130000}"/>
    <cellStyle name="Comma 150 2 3" xfId="18550" xr:uid="{00000000-0005-0000-0000-0000F3130000}"/>
    <cellStyle name="Comma 150 3" xfId="970" xr:uid="{00000000-0005-0000-0000-0000F4130000}"/>
    <cellStyle name="Comma 150 3 2" xfId="4237" xr:uid="{00000000-0005-0000-0000-0000F5130000}"/>
    <cellStyle name="Comma 150 3 2 2" xfId="10988" xr:uid="{00000000-0005-0000-0000-0000F6130000}"/>
    <cellStyle name="Comma 150 3 2 2 2" xfId="35529" xr:uid="{00000000-0005-0000-0000-0000F7130000}"/>
    <cellStyle name="Comma 150 3 2 2 3" xfId="14573" xr:uid="{00000000-0005-0000-0000-0000F8130000}"/>
    <cellStyle name="Comma 150 3 2 3" xfId="21247" xr:uid="{00000000-0005-0000-0000-0000F9130000}"/>
    <cellStyle name="Comma 150 3 3" xfId="18551" xr:uid="{00000000-0005-0000-0000-0000FA130000}"/>
    <cellStyle name="Comma 150 4" xfId="971" xr:uid="{00000000-0005-0000-0000-0000FB130000}"/>
    <cellStyle name="Comma 150 4 2" xfId="18552" xr:uid="{00000000-0005-0000-0000-0000FC130000}"/>
    <cellStyle name="Comma 150 4 3" xfId="13263" xr:uid="{00000000-0005-0000-0000-0000FD130000}"/>
    <cellStyle name="Comma 150 5" xfId="7199" xr:uid="{00000000-0005-0000-0000-0000FE130000}"/>
    <cellStyle name="Comma 150 5 2" xfId="9758" xr:uid="{00000000-0005-0000-0000-0000FF130000}"/>
    <cellStyle name="Comma 150 5 2 2" xfId="30672" xr:uid="{00000000-0005-0000-0000-000000140000}"/>
    <cellStyle name="Comma 150 5 2 3" xfId="34505" xr:uid="{00000000-0005-0000-0000-000001140000}"/>
    <cellStyle name="Comma 150 5 2 4" xfId="26288" xr:uid="{00000000-0005-0000-0000-000002140000}"/>
    <cellStyle name="Comma 150 5 3" xfId="13095" xr:uid="{00000000-0005-0000-0000-000003140000}"/>
    <cellStyle name="Comma 150 5 3 2" xfId="37588" xr:uid="{00000000-0005-0000-0000-000004140000}"/>
    <cellStyle name="Comma 150 5 3 3" xfId="24161" xr:uid="{00000000-0005-0000-0000-000005140000}"/>
    <cellStyle name="Comma 150 5 4" xfId="28991" xr:uid="{00000000-0005-0000-0000-000006140000}"/>
    <cellStyle name="Comma 150 5 5" xfId="32844" xr:uid="{00000000-0005-0000-0000-000007140000}"/>
    <cellStyle name="Comma 150 5 6" xfId="13290" xr:uid="{00000000-0005-0000-0000-000008140000}"/>
    <cellStyle name="Comma 150 6" xfId="18549" xr:uid="{00000000-0005-0000-0000-000009140000}"/>
    <cellStyle name="Comma 151" xfId="972" xr:uid="{00000000-0005-0000-0000-00000A140000}"/>
    <cellStyle name="Comma 151 2" xfId="973" xr:uid="{00000000-0005-0000-0000-00000B140000}"/>
    <cellStyle name="Comma 151 2 2" xfId="4238" xr:uid="{00000000-0005-0000-0000-00000C140000}"/>
    <cellStyle name="Comma 151 2 2 2" xfId="10989" xr:uid="{00000000-0005-0000-0000-00000D140000}"/>
    <cellStyle name="Comma 151 2 2 2 2" xfId="35530" xr:uid="{00000000-0005-0000-0000-00000E140000}"/>
    <cellStyle name="Comma 151 2 2 2 3" xfId="14577" xr:uid="{00000000-0005-0000-0000-00000F140000}"/>
    <cellStyle name="Comma 151 2 2 3" xfId="21248" xr:uid="{00000000-0005-0000-0000-000010140000}"/>
    <cellStyle name="Comma 151 2 3" xfId="18554" xr:uid="{00000000-0005-0000-0000-000011140000}"/>
    <cellStyle name="Comma 151 3" xfId="974" xr:uid="{00000000-0005-0000-0000-000012140000}"/>
    <cellStyle name="Comma 151 3 2" xfId="4239" xr:uid="{00000000-0005-0000-0000-000013140000}"/>
    <cellStyle name="Comma 151 3 2 2" xfId="10990" xr:uid="{00000000-0005-0000-0000-000014140000}"/>
    <cellStyle name="Comma 151 3 2 2 2" xfId="35531" xr:uid="{00000000-0005-0000-0000-000015140000}"/>
    <cellStyle name="Comma 151 3 2 2 3" xfId="14580" xr:uid="{00000000-0005-0000-0000-000016140000}"/>
    <cellStyle name="Comma 151 3 2 3" xfId="21249" xr:uid="{00000000-0005-0000-0000-000017140000}"/>
    <cellStyle name="Comma 151 3 3" xfId="18555" xr:uid="{00000000-0005-0000-0000-000018140000}"/>
    <cellStyle name="Comma 151 4" xfId="975" xr:uid="{00000000-0005-0000-0000-000019140000}"/>
    <cellStyle name="Comma 151 4 2" xfId="18556" xr:uid="{00000000-0005-0000-0000-00001A140000}"/>
    <cellStyle name="Comma 151 4 3" xfId="14583" xr:uid="{00000000-0005-0000-0000-00001B140000}"/>
    <cellStyle name="Comma 151 5" xfId="7196" xr:uid="{00000000-0005-0000-0000-00001C140000}"/>
    <cellStyle name="Comma 151 5 2" xfId="9755" xr:uid="{00000000-0005-0000-0000-00001D140000}"/>
    <cellStyle name="Comma 151 5 2 2" xfId="30669" xr:uid="{00000000-0005-0000-0000-00001E140000}"/>
    <cellStyle name="Comma 151 5 2 3" xfId="34502" xr:uid="{00000000-0005-0000-0000-00001F140000}"/>
    <cellStyle name="Comma 151 5 2 4" xfId="26285" xr:uid="{00000000-0005-0000-0000-000020140000}"/>
    <cellStyle name="Comma 151 5 3" xfId="13092" xr:uid="{00000000-0005-0000-0000-000021140000}"/>
    <cellStyle name="Comma 151 5 3 2" xfId="37585" xr:uid="{00000000-0005-0000-0000-000022140000}"/>
    <cellStyle name="Comma 151 5 3 3" xfId="24158" xr:uid="{00000000-0005-0000-0000-000023140000}"/>
    <cellStyle name="Comma 151 5 4" xfId="28988" xr:uid="{00000000-0005-0000-0000-000024140000}"/>
    <cellStyle name="Comma 151 5 5" xfId="32841" xr:uid="{00000000-0005-0000-0000-000025140000}"/>
    <cellStyle name="Comma 151 5 6" xfId="14586" xr:uid="{00000000-0005-0000-0000-000026140000}"/>
    <cellStyle name="Comma 151 6" xfId="18553" xr:uid="{00000000-0005-0000-0000-000027140000}"/>
    <cellStyle name="Comma 152" xfId="976" xr:uid="{00000000-0005-0000-0000-000028140000}"/>
    <cellStyle name="Comma 152 2" xfId="977" xr:uid="{00000000-0005-0000-0000-000029140000}"/>
    <cellStyle name="Comma 152 2 2" xfId="4240" xr:uid="{00000000-0005-0000-0000-00002A140000}"/>
    <cellStyle name="Comma 152 2 2 2" xfId="10991" xr:uid="{00000000-0005-0000-0000-00002B140000}"/>
    <cellStyle name="Comma 152 2 2 2 2" xfId="35532" xr:uid="{00000000-0005-0000-0000-00002C140000}"/>
    <cellStyle name="Comma 152 2 2 2 3" xfId="14590" xr:uid="{00000000-0005-0000-0000-00002D140000}"/>
    <cellStyle name="Comma 152 2 2 3" xfId="21250" xr:uid="{00000000-0005-0000-0000-00002E140000}"/>
    <cellStyle name="Comma 152 2 3" xfId="18558" xr:uid="{00000000-0005-0000-0000-00002F140000}"/>
    <cellStyle name="Comma 152 3" xfId="978" xr:uid="{00000000-0005-0000-0000-000030140000}"/>
    <cellStyle name="Comma 152 3 2" xfId="4241" xr:uid="{00000000-0005-0000-0000-000031140000}"/>
    <cellStyle name="Comma 152 3 2 2" xfId="10992" xr:uid="{00000000-0005-0000-0000-000032140000}"/>
    <cellStyle name="Comma 152 3 2 2 2" xfId="35533" xr:uid="{00000000-0005-0000-0000-000033140000}"/>
    <cellStyle name="Comma 152 3 2 2 3" xfId="14593" xr:uid="{00000000-0005-0000-0000-000034140000}"/>
    <cellStyle name="Comma 152 3 2 3" xfId="21251" xr:uid="{00000000-0005-0000-0000-000035140000}"/>
    <cellStyle name="Comma 152 3 3" xfId="18559" xr:uid="{00000000-0005-0000-0000-000036140000}"/>
    <cellStyle name="Comma 152 4" xfId="979" xr:uid="{00000000-0005-0000-0000-000037140000}"/>
    <cellStyle name="Comma 152 4 2" xfId="18560" xr:uid="{00000000-0005-0000-0000-000038140000}"/>
    <cellStyle name="Comma 152 4 3" xfId="13830" xr:uid="{00000000-0005-0000-0000-000039140000}"/>
    <cellStyle name="Comma 152 5" xfId="7192" xr:uid="{00000000-0005-0000-0000-00003A140000}"/>
    <cellStyle name="Comma 152 5 2" xfId="9752" xr:uid="{00000000-0005-0000-0000-00003B140000}"/>
    <cellStyle name="Comma 152 5 2 2" xfId="30666" xr:uid="{00000000-0005-0000-0000-00003C140000}"/>
    <cellStyle name="Comma 152 5 2 3" xfId="34499" xr:uid="{00000000-0005-0000-0000-00003D140000}"/>
    <cellStyle name="Comma 152 5 2 4" xfId="26282" xr:uid="{00000000-0005-0000-0000-00003E140000}"/>
    <cellStyle name="Comma 152 5 3" xfId="13089" xr:uid="{00000000-0005-0000-0000-00003F140000}"/>
    <cellStyle name="Comma 152 5 3 2" xfId="37582" xr:uid="{00000000-0005-0000-0000-000040140000}"/>
    <cellStyle name="Comma 152 5 3 3" xfId="24154" xr:uid="{00000000-0005-0000-0000-000041140000}"/>
    <cellStyle name="Comma 152 5 4" xfId="28985" xr:uid="{00000000-0005-0000-0000-000042140000}"/>
    <cellStyle name="Comma 152 5 5" xfId="32838" xr:uid="{00000000-0005-0000-0000-000043140000}"/>
    <cellStyle name="Comma 152 5 6" xfId="14596" xr:uid="{00000000-0005-0000-0000-000044140000}"/>
    <cellStyle name="Comma 152 6" xfId="18557" xr:uid="{00000000-0005-0000-0000-000045140000}"/>
    <cellStyle name="Comma 153" xfId="980" xr:uid="{00000000-0005-0000-0000-000046140000}"/>
    <cellStyle name="Comma 153 2" xfId="981" xr:uid="{00000000-0005-0000-0000-000047140000}"/>
    <cellStyle name="Comma 153 2 2" xfId="4242" xr:uid="{00000000-0005-0000-0000-000048140000}"/>
    <cellStyle name="Comma 153 2 2 2" xfId="10993" xr:uid="{00000000-0005-0000-0000-000049140000}"/>
    <cellStyle name="Comma 153 2 2 2 2" xfId="35534" xr:uid="{00000000-0005-0000-0000-00004A140000}"/>
    <cellStyle name="Comma 153 2 2 2 3" xfId="14604" xr:uid="{00000000-0005-0000-0000-00004B140000}"/>
    <cellStyle name="Comma 153 2 2 3" xfId="21252" xr:uid="{00000000-0005-0000-0000-00004C140000}"/>
    <cellStyle name="Comma 153 2 3" xfId="18562" xr:uid="{00000000-0005-0000-0000-00004D140000}"/>
    <cellStyle name="Comma 153 3" xfId="982" xr:uid="{00000000-0005-0000-0000-00004E140000}"/>
    <cellStyle name="Comma 153 3 2" xfId="4243" xr:uid="{00000000-0005-0000-0000-00004F140000}"/>
    <cellStyle name="Comma 153 3 2 2" xfId="10994" xr:uid="{00000000-0005-0000-0000-000050140000}"/>
    <cellStyle name="Comma 153 3 2 2 2" xfId="35535" xr:uid="{00000000-0005-0000-0000-000051140000}"/>
    <cellStyle name="Comma 153 3 2 2 3" xfId="14608" xr:uid="{00000000-0005-0000-0000-000052140000}"/>
    <cellStyle name="Comma 153 3 2 3" xfId="21253" xr:uid="{00000000-0005-0000-0000-000053140000}"/>
    <cellStyle name="Comma 153 3 3" xfId="18563" xr:uid="{00000000-0005-0000-0000-000054140000}"/>
    <cellStyle name="Comma 153 4" xfId="983" xr:uid="{00000000-0005-0000-0000-000055140000}"/>
    <cellStyle name="Comma 153 4 2" xfId="18564" xr:uid="{00000000-0005-0000-0000-000056140000}"/>
    <cellStyle name="Comma 153 4 3" xfId="14611" xr:uid="{00000000-0005-0000-0000-000057140000}"/>
    <cellStyle name="Comma 153 5" xfId="7188" xr:uid="{00000000-0005-0000-0000-000058140000}"/>
    <cellStyle name="Comma 153 5 2" xfId="9749" xr:uid="{00000000-0005-0000-0000-000059140000}"/>
    <cellStyle name="Comma 153 5 2 2" xfId="30663" xr:uid="{00000000-0005-0000-0000-00005A140000}"/>
    <cellStyle name="Comma 153 5 2 3" xfId="34496" xr:uid="{00000000-0005-0000-0000-00005B140000}"/>
    <cellStyle name="Comma 153 5 2 4" xfId="26279" xr:uid="{00000000-0005-0000-0000-00005C140000}"/>
    <cellStyle name="Comma 153 5 3" xfId="13086" xr:uid="{00000000-0005-0000-0000-00005D140000}"/>
    <cellStyle name="Comma 153 5 3 2" xfId="37579" xr:uid="{00000000-0005-0000-0000-00005E140000}"/>
    <cellStyle name="Comma 153 5 3 3" xfId="24150" xr:uid="{00000000-0005-0000-0000-00005F140000}"/>
    <cellStyle name="Comma 153 5 4" xfId="28982" xr:uid="{00000000-0005-0000-0000-000060140000}"/>
    <cellStyle name="Comma 153 5 5" xfId="32835" xr:uid="{00000000-0005-0000-0000-000061140000}"/>
    <cellStyle name="Comma 153 5 6" xfId="14614" xr:uid="{00000000-0005-0000-0000-000062140000}"/>
    <cellStyle name="Comma 153 6" xfId="18561" xr:uid="{00000000-0005-0000-0000-000063140000}"/>
    <cellStyle name="Comma 154" xfId="984" xr:uid="{00000000-0005-0000-0000-000064140000}"/>
    <cellStyle name="Comma 154 2" xfId="985" xr:uid="{00000000-0005-0000-0000-000065140000}"/>
    <cellStyle name="Comma 154 2 2" xfId="4244" xr:uid="{00000000-0005-0000-0000-000066140000}"/>
    <cellStyle name="Comma 154 2 2 2" xfId="10995" xr:uid="{00000000-0005-0000-0000-000067140000}"/>
    <cellStyle name="Comma 154 2 2 2 2" xfId="35536" xr:uid="{00000000-0005-0000-0000-000068140000}"/>
    <cellStyle name="Comma 154 2 2 2 3" xfId="14618" xr:uid="{00000000-0005-0000-0000-000069140000}"/>
    <cellStyle name="Comma 154 2 2 3" xfId="21254" xr:uid="{00000000-0005-0000-0000-00006A140000}"/>
    <cellStyle name="Comma 154 2 3" xfId="18566" xr:uid="{00000000-0005-0000-0000-00006B140000}"/>
    <cellStyle name="Comma 154 3" xfId="986" xr:uid="{00000000-0005-0000-0000-00006C140000}"/>
    <cellStyle name="Comma 154 3 2" xfId="4245" xr:uid="{00000000-0005-0000-0000-00006D140000}"/>
    <cellStyle name="Comma 154 3 2 2" xfId="10996" xr:uid="{00000000-0005-0000-0000-00006E140000}"/>
    <cellStyle name="Comma 154 3 2 2 2" xfId="35537" xr:uid="{00000000-0005-0000-0000-00006F140000}"/>
    <cellStyle name="Comma 154 3 2 2 3" xfId="14625" xr:uid="{00000000-0005-0000-0000-000070140000}"/>
    <cellStyle name="Comma 154 3 2 3" xfId="21255" xr:uid="{00000000-0005-0000-0000-000071140000}"/>
    <cellStyle name="Comma 154 3 3" xfId="18567" xr:uid="{00000000-0005-0000-0000-000072140000}"/>
    <cellStyle name="Comma 154 4" xfId="987" xr:uid="{00000000-0005-0000-0000-000073140000}"/>
    <cellStyle name="Comma 154 4 2" xfId="18568" xr:uid="{00000000-0005-0000-0000-000074140000}"/>
    <cellStyle name="Comma 154 4 3" xfId="14628" xr:uid="{00000000-0005-0000-0000-000075140000}"/>
    <cellStyle name="Comma 154 5" xfId="7185" xr:uid="{00000000-0005-0000-0000-000076140000}"/>
    <cellStyle name="Comma 154 5 2" xfId="9746" xr:uid="{00000000-0005-0000-0000-000077140000}"/>
    <cellStyle name="Comma 154 5 2 2" xfId="30660" xr:uid="{00000000-0005-0000-0000-000078140000}"/>
    <cellStyle name="Comma 154 5 2 3" xfId="34493" xr:uid="{00000000-0005-0000-0000-000079140000}"/>
    <cellStyle name="Comma 154 5 2 4" xfId="26276" xr:uid="{00000000-0005-0000-0000-00007A140000}"/>
    <cellStyle name="Comma 154 5 3" xfId="13083" xr:uid="{00000000-0005-0000-0000-00007B140000}"/>
    <cellStyle name="Comma 154 5 3 2" xfId="37576" xr:uid="{00000000-0005-0000-0000-00007C140000}"/>
    <cellStyle name="Comma 154 5 3 3" xfId="24147" xr:uid="{00000000-0005-0000-0000-00007D140000}"/>
    <cellStyle name="Comma 154 5 4" xfId="28979" xr:uid="{00000000-0005-0000-0000-00007E140000}"/>
    <cellStyle name="Comma 154 5 5" xfId="32832" xr:uid="{00000000-0005-0000-0000-00007F140000}"/>
    <cellStyle name="Comma 154 5 6" xfId="14631" xr:uid="{00000000-0005-0000-0000-000080140000}"/>
    <cellStyle name="Comma 154 6" xfId="18565" xr:uid="{00000000-0005-0000-0000-000081140000}"/>
    <cellStyle name="Comma 155" xfId="988" xr:uid="{00000000-0005-0000-0000-000082140000}"/>
    <cellStyle name="Comma 155 2" xfId="989" xr:uid="{00000000-0005-0000-0000-000083140000}"/>
    <cellStyle name="Comma 155 2 2" xfId="4246" xr:uid="{00000000-0005-0000-0000-000084140000}"/>
    <cellStyle name="Comma 155 2 2 2" xfId="10997" xr:uid="{00000000-0005-0000-0000-000085140000}"/>
    <cellStyle name="Comma 155 2 2 2 2" xfId="35538" xr:uid="{00000000-0005-0000-0000-000086140000}"/>
    <cellStyle name="Comma 155 2 2 2 3" xfId="14647" xr:uid="{00000000-0005-0000-0000-000087140000}"/>
    <cellStyle name="Comma 155 2 2 3" xfId="21256" xr:uid="{00000000-0005-0000-0000-000088140000}"/>
    <cellStyle name="Comma 155 2 3" xfId="18570" xr:uid="{00000000-0005-0000-0000-000089140000}"/>
    <cellStyle name="Comma 155 3" xfId="990" xr:uid="{00000000-0005-0000-0000-00008A140000}"/>
    <cellStyle name="Comma 155 3 2" xfId="4247" xr:uid="{00000000-0005-0000-0000-00008B140000}"/>
    <cellStyle name="Comma 155 3 2 2" xfId="10998" xr:uid="{00000000-0005-0000-0000-00008C140000}"/>
    <cellStyle name="Comma 155 3 2 2 2" xfId="35539" xr:uid="{00000000-0005-0000-0000-00008D140000}"/>
    <cellStyle name="Comma 155 3 2 2 3" xfId="14651" xr:uid="{00000000-0005-0000-0000-00008E140000}"/>
    <cellStyle name="Comma 155 3 2 3" xfId="21257" xr:uid="{00000000-0005-0000-0000-00008F140000}"/>
    <cellStyle name="Comma 155 3 3" xfId="18571" xr:uid="{00000000-0005-0000-0000-000090140000}"/>
    <cellStyle name="Comma 155 4" xfId="991" xr:uid="{00000000-0005-0000-0000-000091140000}"/>
    <cellStyle name="Comma 155 4 2" xfId="18572" xr:uid="{00000000-0005-0000-0000-000092140000}"/>
    <cellStyle name="Comma 155 4 3" xfId="14655" xr:uid="{00000000-0005-0000-0000-000093140000}"/>
    <cellStyle name="Comma 155 5" xfId="7177" xr:uid="{00000000-0005-0000-0000-000094140000}"/>
    <cellStyle name="Comma 155 5 2" xfId="9740" xr:uid="{00000000-0005-0000-0000-000095140000}"/>
    <cellStyle name="Comma 155 5 2 2" xfId="30654" xr:uid="{00000000-0005-0000-0000-000096140000}"/>
    <cellStyle name="Comma 155 5 2 3" xfId="34487" xr:uid="{00000000-0005-0000-0000-000097140000}"/>
    <cellStyle name="Comma 155 5 2 4" xfId="26270" xr:uid="{00000000-0005-0000-0000-000098140000}"/>
    <cellStyle name="Comma 155 5 3" xfId="13077" xr:uid="{00000000-0005-0000-0000-000099140000}"/>
    <cellStyle name="Comma 155 5 3 2" xfId="37570" xr:uid="{00000000-0005-0000-0000-00009A140000}"/>
    <cellStyle name="Comma 155 5 3 3" xfId="24139" xr:uid="{00000000-0005-0000-0000-00009B140000}"/>
    <cellStyle name="Comma 155 5 4" xfId="28973" xr:uid="{00000000-0005-0000-0000-00009C140000}"/>
    <cellStyle name="Comma 155 5 5" xfId="32826" xr:uid="{00000000-0005-0000-0000-00009D140000}"/>
    <cellStyle name="Comma 155 5 6" xfId="14659" xr:uid="{00000000-0005-0000-0000-00009E140000}"/>
    <cellStyle name="Comma 155 6" xfId="18569" xr:uid="{00000000-0005-0000-0000-00009F140000}"/>
    <cellStyle name="Comma 156" xfId="992" xr:uid="{00000000-0005-0000-0000-0000A0140000}"/>
    <cellStyle name="Comma 156 2" xfId="993" xr:uid="{00000000-0005-0000-0000-0000A1140000}"/>
    <cellStyle name="Comma 156 2 2" xfId="4248" xr:uid="{00000000-0005-0000-0000-0000A2140000}"/>
    <cellStyle name="Comma 156 2 2 2" xfId="10999" xr:uid="{00000000-0005-0000-0000-0000A3140000}"/>
    <cellStyle name="Comma 156 2 2 2 2" xfId="35540" xr:uid="{00000000-0005-0000-0000-0000A4140000}"/>
    <cellStyle name="Comma 156 2 2 2 3" xfId="14663" xr:uid="{00000000-0005-0000-0000-0000A5140000}"/>
    <cellStyle name="Comma 156 2 2 3" xfId="21258" xr:uid="{00000000-0005-0000-0000-0000A6140000}"/>
    <cellStyle name="Comma 156 2 3" xfId="18574" xr:uid="{00000000-0005-0000-0000-0000A7140000}"/>
    <cellStyle name="Comma 156 3" xfId="994" xr:uid="{00000000-0005-0000-0000-0000A8140000}"/>
    <cellStyle name="Comma 156 3 2" xfId="4249" xr:uid="{00000000-0005-0000-0000-0000A9140000}"/>
    <cellStyle name="Comma 156 3 2 2" xfId="11000" xr:uid="{00000000-0005-0000-0000-0000AA140000}"/>
    <cellStyle name="Comma 156 3 2 2 2" xfId="35541" xr:uid="{00000000-0005-0000-0000-0000AB140000}"/>
    <cellStyle name="Comma 156 3 2 2 3" xfId="14667" xr:uid="{00000000-0005-0000-0000-0000AC140000}"/>
    <cellStyle name="Comma 156 3 2 3" xfId="21259" xr:uid="{00000000-0005-0000-0000-0000AD140000}"/>
    <cellStyle name="Comma 156 3 3" xfId="18575" xr:uid="{00000000-0005-0000-0000-0000AE140000}"/>
    <cellStyle name="Comma 156 4" xfId="995" xr:uid="{00000000-0005-0000-0000-0000AF140000}"/>
    <cellStyle name="Comma 156 4 2" xfId="18576" xr:uid="{00000000-0005-0000-0000-0000B0140000}"/>
    <cellStyle name="Comma 156 4 3" xfId="14671" xr:uid="{00000000-0005-0000-0000-0000B1140000}"/>
    <cellStyle name="Comma 156 5" xfId="7394" xr:uid="{00000000-0005-0000-0000-0000B2140000}"/>
    <cellStyle name="Comma 156 5 2" xfId="9836" xr:uid="{00000000-0005-0000-0000-0000B3140000}"/>
    <cellStyle name="Comma 156 5 2 2" xfId="30746" xr:uid="{00000000-0005-0000-0000-0000B4140000}"/>
    <cellStyle name="Comma 156 5 2 3" xfId="34579" xr:uid="{00000000-0005-0000-0000-0000B5140000}"/>
    <cellStyle name="Comma 156 5 2 4" xfId="26363" xr:uid="{00000000-0005-0000-0000-0000B6140000}"/>
    <cellStyle name="Comma 156 5 3" xfId="13169" xr:uid="{00000000-0005-0000-0000-0000B7140000}"/>
    <cellStyle name="Comma 156 5 3 2" xfId="37662" xr:uid="{00000000-0005-0000-0000-0000B8140000}"/>
    <cellStyle name="Comma 156 5 3 3" xfId="24356" xr:uid="{00000000-0005-0000-0000-0000B9140000}"/>
    <cellStyle name="Comma 156 5 4" xfId="29075" xr:uid="{00000000-0005-0000-0000-0000BA140000}"/>
    <cellStyle name="Comma 156 5 5" xfId="32918" xr:uid="{00000000-0005-0000-0000-0000BB140000}"/>
    <cellStyle name="Comma 156 5 6" xfId="14675" xr:uid="{00000000-0005-0000-0000-0000BC140000}"/>
    <cellStyle name="Comma 156 6" xfId="18573" xr:uid="{00000000-0005-0000-0000-0000BD140000}"/>
    <cellStyle name="Comma 157" xfId="996" xr:uid="{00000000-0005-0000-0000-0000BE140000}"/>
    <cellStyle name="Comma 157 2" xfId="997" xr:uid="{00000000-0005-0000-0000-0000BF140000}"/>
    <cellStyle name="Comma 157 2 2" xfId="4250" xr:uid="{00000000-0005-0000-0000-0000C0140000}"/>
    <cellStyle name="Comma 157 2 2 2" xfId="11001" xr:uid="{00000000-0005-0000-0000-0000C1140000}"/>
    <cellStyle name="Comma 157 2 2 2 2" xfId="35542" xr:uid="{00000000-0005-0000-0000-0000C2140000}"/>
    <cellStyle name="Comma 157 2 2 2 3" xfId="14679" xr:uid="{00000000-0005-0000-0000-0000C3140000}"/>
    <cellStyle name="Comma 157 2 2 3" xfId="21260" xr:uid="{00000000-0005-0000-0000-0000C4140000}"/>
    <cellStyle name="Comma 157 2 3" xfId="18578" xr:uid="{00000000-0005-0000-0000-0000C5140000}"/>
    <cellStyle name="Comma 157 3" xfId="998" xr:uid="{00000000-0005-0000-0000-0000C6140000}"/>
    <cellStyle name="Comma 157 3 2" xfId="4251" xr:uid="{00000000-0005-0000-0000-0000C7140000}"/>
    <cellStyle name="Comma 157 3 2 2" xfId="11002" xr:uid="{00000000-0005-0000-0000-0000C8140000}"/>
    <cellStyle name="Comma 157 3 2 2 2" xfId="35543" xr:uid="{00000000-0005-0000-0000-0000C9140000}"/>
    <cellStyle name="Comma 157 3 2 2 3" xfId="14683" xr:uid="{00000000-0005-0000-0000-0000CA140000}"/>
    <cellStyle name="Comma 157 3 2 3" xfId="21261" xr:uid="{00000000-0005-0000-0000-0000CB140000}"/>
    <cellStyle name="Comma 157 3 3" xfId="18579" xr:uid="{00000000-0005-0000-0000-0000CC140000}"/>
    <cellStyle name="Comma 157 4" xfId="999" xr:uid="{00000000-0005-0000-0000-0000CD140000}"/>
    <cellStyle name="Comma 157 4 2" xfId="18580" xr:uid="{00000000-0005-0000-0000-0000CE140000}"/>
    <cellStyle name="Comma 157 4 3" xfId="14687" xr:uid="{00000000-0005-0000-0000-0000CF140000}"/>
    <cellStyle name="Comma 157 5" xfId="7377" xr:uid="{00000000-0005-0000-0000-0000D0140000}"/>
    <cellStyle name="Comma 157 5 2" xfId="9832" xr:uid="{00000000-0005-0000-0000-0000D1140000}"/>
    <cellStyle name="Comma 157 5 2 2" xfId="30742" xr:uid="{00000000-0005-0000-0000-0000D2140000}"/>
    <cellStyle name="Comma 157 5 2 3" xfId="34575" xr:uid="{00000000-0005-0000-0000-0000D3140000}"/>
    <cellStyle name="Comma 157 5 2 4" xfId="26359" xr:uid="{00000000-0005-0000-0000-0000D4140000}"/>
    <cellStyle name="Comma 157 5 3" xfId="13165" xr:uid="{00000000-0005-0000-0000-0000D5140000}"/>
    <cellStyle name="Comma 157 5 3 2" xfId="37658" xr:uid="{00000000-0005-0000-0000-0000D6140000}"/>
    <cellStyle name="Comma 157 5 3 3" xfId="24339" xr:uid="{00000000-0005-0000-0000-0000D7140000}"/>
    <cellStyle name="Comma 157 5 4" xfId="29070" xr:uid="{00000000-0005-0000-0000-0000D8140000}"/>
    <cellStyle name="Comma 157 5 5" xfId="32914" xr:uid="{00000000-0005-0000-0000-0000D9140000}"/>
    <cellStyle name="Comma 157 5 6" xfId="14691" xr:uid="{00000000-0005-0000-0000-0000DA140000}"/>
    <cellStyle name="Comma 157 6" xfId="18577" xr:uid="{00000000-0005-0000-0000-0000DB140000}"/>
    <cellStyle name="Comma 158" xfId="1000" xr:uid="{00000000-0005-0000-0000-0000DC140000}"/>
    <cellStyle name="Comma 158 2" xfId="1001" xr:uid="{00000000-0005-0000-0000-0000DD140000}"/>
    <cellStyle name="Comma 158 2 2" xfId="4252" xr:uid="{00000000-0005-0000-0000-0000DE140000}"/>
    <cellStyle name="Comma 158 2 2 2" xfId="11003" xr:uid="{00000000-0005-0000-0000-0000DF140000}"/>
    <cellStyle name="Comma 158 2 2 2 2" xfId="35544" xr:uid="{00000000-0005-0000-0000-0000E0140000}"/>
    <cellStyle name="Comma 158 2 2 2 3" xfId="14695" xr:uid="{00000000-0005-0000-0000-0000E1140000}"/>
    <cellStyle name="Comma 158 2 2 3" xfId="21262" xr:uid="{00000000-0005-0000-0000-0000E2140000}"/>
    <cellStyle name="Comma 158 2 3" xfId="18582" xr:uid="{00000000-0005-0000-0000-0000E3140000}"/>
    <cellStyle name="Comma 158 3" xfId="1002" xr:uid="{00000000-0005-0000-0000-0000E4140000}"/>
    <cellStyle name="Comma 158 3 2" xfId="4253" xr:uid="{00000000-0005-0000-0000-0000E5140000}"/>
    <cellStyle name="Comma 158 3 2 2" xfId="11004" xr:uid="{00000000-0005-0000-0000-0000E6140000}"/>
    <cellStyle name="Comma 158 3 2 2 2" xfId="35545" xr:uid="{00000000-0005-0000-0000-0000E7140000}"/>
    <cellStyle name="Comma 158 3 2 2 3" xfId="14699" xr:uid="{00000000-0005-0000-0000-0000E8140000}"/>
    <cellStyle name="Comma 158 3 2 3" xfId="21263" xr:uid="{00000000-0005-0000-0000-0000E9140000}"/>
    <cellStyle name="Comma 158 3 3" xfId="18583" xr:uid="{00000000-0005-0000-0000-0000EA140000}"/>
    <cellStyle name="Comma 158 4" xfId="1003" xr:uid="{00000000-0005-0000-0000-0000EB140000}"/>
    <cellStyle name="Comma 158 4 2" xfId="18584" xr:uid="{00000000-0005-0000-0000-0000EC140000}"/>
    <cellStyle name="Comma 158 4 3" xfId="13969" xr:uid="{00000000-0005-0000-0000-0000ED140000}"/>
    <cellStyle name="Comma 158 5" xfId="7301" xr:uid="{00000000-0005-0000-0000-0000EE140000}"/>
    <cellStyle name="Comma 158 5 2" xfId="9789" xr:uid="{00000000-0005-0000-0000-0000EF140000}"/>
    <cellStyle name="Comma 158 5 2 2" xfId="30703" xr:uid="{00000000-0005-0000-0000-0000F0140000}"/>
    <cellStyle name="Comma 158 5 2 3" xfId="34536" xr:uid="{00000000-0005-0000-0000-0000F1140000}"/>
    <cellStyle name="Comma 158 5 2 4" xfId="26319" xr:uid="{00000000-0005-0000-0000-0000F2140000}"/>
    <cellStyle name="Comma 158 5 3" xfId="13126" xr:uid="{00000000-0005-0000-0000-0000F3140000}"/>
    <cellStyle name="Comma 158 5 3 2" xfId="37619" xr:uid="{00000000-0005-0000-0000-0000F4140000}"/>
    <cellStyle name="Comma 158 5 3 3" xfId="24263" xr:uid="{00000000-0005-0000-0000-0000F5140000}"/>
    <cellStyle name="Comma 158 5 4" xfId="29027" xr:uid="{00000000-0005-0000-0000-0000F6140000}"/>
    <cellStyle name="Comma 158 5 5" xfId="32875" xr:uid="{00000000-0005-0000-0000-0000F7140000}"/>
    <cellStyle name="Comma 158 5 6" xfId="14703" xr:uid="{00000000-0005-0000-0000-0000F8140000}"/>
    <cellStyle name="Comma 158 6" xfId="18581" xr:uid="{00000000-0005-0000-0000-0000F9140000}"/>
    <cellStyle name="Comma 159" xfId="1004" xr:uid="{00000000-0005-0000-0000-0000FA140000}"/>
    <cellStyle name="Comma 159 2" xfId="1005" xr:uid="{00000000-0005-0000-0000-0000FB140000}"/>
    <cellStyle name="Comma 159 2 2" xfId="4254" xr:uid="{00000000-0005-0000-0000-0000FC140000}"/>
    <cellStyle name="Comma 159 2 2 2" xfId="11005" xr:uid="{00000000-0005-0000-0000-0000FD140000}"/>
    <cellStyle name="Comma 159 2 2 2 2" xfId="35546" xr:uid="{00000000-0005-0000-0000-0000FE140000}"/>
    <cellStyle name="Comma 159 2 2 2 3" xfId="14096" xr:uid="{00000000-0005-0000-0000-0000FF140000}"/>
    <cellStyle name="Comma 159 2 2 3" xfId="21264" xr:uid="{00000000-0005-0000-0000-000000150000}"/>
    <cellStyle name="Comma 159 2 3" xfId="18586" xr:uid="{00000000-0005-0000-0000-000001150000}"/>
    <cellStyle name="Comma 159 3" xfId="1006" xr:uid="{00000000-0005-0000-0000-000002150000}"/>
    <cellStyle name="Comma 159 3 2" xfId="4255" xr:uid="{00000000-0005-0000-0000-000003150000}"/>
    <cellStyle name="Comma 159 3 2 2" xfId="11006" xr:uid="{00000000-0005-0000-0000-000004150000}"/>
    <cellStyle name="Comma 159 3 2 2 2" xfId="35547" xr:uid="{00000000-0005-0000-0000-000005150000}"/>
    <cellStyle name="Comma 159 3 2 2 3" xfId="14707" xr:uid="{00000000-0005-0000-0000-000006150000}"/>
    <cellStyle name="Comma 159 3 2 3" xfId="21265" xr:uid="{00000000-0005-0000-0000-000007150000}"/>
    <cellStyle name="Comma 159 3 3" xfId="18587" xr:uid="{00000000-0005-0000-0000-000008150000}"/>
    <cellStyle name="Comma 159 4" xfId="1007" xr:uid="{00000000-0005-0000-0000-000009150000}"/>
    <cellStyle name="Comma 159 4 2" xfId="18588" xr:uid="{00000000-0005-0000-0000-00000A150000}"/>
    <cellStyle name="Comma 159 4 3" xfId="14711" xr:uid="{00000000-0005-0000-0000-00000B150000}"/>
    <cellStyle name="Comma 159 5" xfId="7173" xr:uid="{00000000-0005-0000-0000-00000C150000}"/>
    <cellStyle name="Comma 159 5 2" xfId="9737" xr:uid="{00000000-0005-0000-0000-00000D150000}"/>
    <cellStyle name="Comma 159 5 2 2" xfId="30651" xr:uid="{00000000-0005-0000-0000-00000E150000}"/>
    <cellStyle name="Comma 159 5 2 3" xfId="34484" xr:uid="{00000000-0005-0000-0000-00000F150000}"/>
    <cellStyle name="Comma 159 5 2 4" xfId="26267" xr:uid="{00000000-0005-0000-0000-000010150000}"/>
    <cellStyle name="Comma 159 5 3" xfId="13074" xr:uid="{00000000-0005-0000-0000-000011150000}"/>
    <cellStyle name="Comma 159 5 3 2" xfId="37567" xr:uid="{00000000-0005-0000-0000-000012150000}"/>
    <cellStyle name="Comma 159 5 3 3" xfId="24135" xr:uid="{00000000-0005-0000-0000-000013150000}"/>
    <cellStyle name="Comma 159 5 4" xfId="28970" xr:uid="{00000000-0005-0000-0000-000014150000}"/>
    <cellStyle name="Comma 159 5 5" xfId="32823" xr:uid="{00000000-0005-0000-0000-000015150000}"/>
    <cellStyle name="Comma 159 5 6" xfId="14716" xr:uid="{00000000-0005-0000-0000-000016150000}"/>
    <cellStyle name="Comma 159 6" xfId="18585" xr:uid="{00000000-0005-0000-0000-000017150000}"/>
    <cellStyle name="Comma 16" xfId="1008" xr:uid="{00000000-0005-0000-0000-000018150000}"/>
    <cellStyle name="Comma 16 2" xfId="1009" xr:uid="{00000000-0005-0000-0000-000019150000}"/>
    <cellStyle name="Comma 16 2 2" xfId="1010" xr:uid="{00000000-0005-0000-0000-00001A150000}"/>
    <cellStyle name="Comma 16 2 2 2" xfId="4256" xr:uid="{00000000-0005-0000-0000-00001B150000}"/>
    <cellStyle name="Comma 16 2 2 2 2" xfId="11007" xr:uid="{00000000-0005-0000-0000-00001C150000}"/>
    <cellStyle name="Comma 16 2 2 2 2 2" xfId="35548" xr:uid="{00000000-0005-0000-0000-00001D150000}"/>
    <cellStyle name="Comma 16 2 2 2 2 3" xfId="14720" xr:uid="{00000000-0005-0000-0000-00001E150000}"/>
    <cellStyle name="Comma 16 2 2 2 3" xfId="21266" xr:uid="{00000000-0005-0000-0000-00001F150000}"/>
    <cellStyle name="Comma 16 2 2 3" xfId="18591" xr:uid="{00000000-0005-0000-0000-000020150000}"/>
    <cellStyle name="Comma 16 2 2 4" xfId="13366" xr:uid="{00000000-0005-0000-0000-000021150000}"/>
    <cellStyle name="Comma 16 2 3" xfId="1011" xr:uid="{00000000-0005-0000-0000-000022150000}"/>
    <cellStyle name="Comma 16 2 3 2" xfId="4257" xr:uid="{00000000-0005-0000-0000-000023150000}"/>
    <cellStyle name="Comma 16 2 3 2 2" xfId="11008" xr:uid="{00000000-0005-0000-0000-000024150000}"/>
    <cellStyle name="Comma 16 2 3 2 2 2" xfId="35549" xr:uid="{00000000-0005-0000-0000-000025150000}"/>
    <cellStyle name="Comma 16 2 3 2 2 3" xfId="13383" xr:uid="{00000000-0005-0000-0000-000026150000}"/>
    <cellStyle name="Comma 16 2 3 2 3" xfId="21267" xr:uid="{00000000-0005-0000-0000-000027150000}"/>
    <cellStyle name="Comma 16 2 3 3" xfId="18592" xr:uid="{00000000-0005-0000-0000-000028150000}"/>
    <cellStyle name="Comma 16 2 3 4" xfId="14723" xr:uid="{00000000-0005-0000-0000-000029150000}"/>
    <cellStyle name="Comma 16 2 4" xfId="1012" xr:uid="{00000000-0005-0000-0000-00002A150000}"/>
    <cellStyle name="Comma 16 2 4 2" xfId="18593" xr:uid="{00000000-0005-0000-0000-00002B150000}"/>
    <cellStyle name="Comma 16 2 4 3" xfId="14268" xr:uid="{00000000-0005-0000-0000-00002C150000}"/>
    <cellStyle name="Comma 16 2 5" xfId="7168" xr:uid="{00000000-0005-0000-0000-00002D150000}"/>
    <cellStyle name="Comma 16 2 5 2" xfId="9735" xr:uid="{00000000-0005-0000-0000-00002E150000}"/>
    <cellStyle name="Comma 16 2 5 2 2" xfId="30649" xr:uid="{00000000-0005-0000-0000-00002F150000}"/>
    <cellStyle name="Comma 16 2 5 2 3" xfId="34482" xr:uid="{00000000-0005-0000-0000-000030150000}"/>
    <cellStyle name="Comma 16 2 5 2 4" xfId="26265" xr:uid="{00000000-0005-0000-0000-000031150000}"/>
    <cellStyle name="Comma 16 2 5 3" xfId="13072" xr:uid="{00000000-0005-0000-0000-000032150000}"/>
    <cellStyle name="Comma 16 2 5 3 2" xfId="37565" xr:uid="{00000000-0005-0000-0000-000033150000}"/>
    <cellStyle name="Comma 16 2 5 3 3" xfId="24130" xr:uid="{00000000-0005-0000-0000-000034150000}"/>
    <cellStyle name="Comma 16 2 5 4" xfId="28967" xr:uid="{00000000-0005-0000-0000-000035150000}"/>
    <cellStyle name="Comma 16 2 5 5" xfId="32821" xr:uid="{00000000-0005-0000-0000-000036150000}"/>
    <cellStyle name="Comma 16 2 5 6" xfId="14271" xr:uid="{00000000-0005-0000-0000-000037150000}"/>
    <cellStyle name="Comma 16 2 6" xfId="18590" xr:uid="{00000000-0005-0000-0000-000038150000}"/>
    <cellStyle name="Comma 16 2 7" xfId="13778" xr:uid="{00000000-0005-0000-0000-000039150000}"/>
    <cellStyle name="Comma 16 3" xfId="1013" xr:uid="{00000000-0005-0000-0000-00003A150000}"/>
    <cellStyle name="Comma 16 3 2" xfId="4258" xr:uid="{00000000-0005-0000-0000-00003B150000}"/>
    <cellStyle name="Comma 16 3 2 2" xfId="11009" xr:uid="{00000000-0005-0000-0000-00003C150000}"/>
    <cellStyle name="Comma 16 3 2 2 2" xfId="35550" xr:uid="{00000000-0005-0000-0000-00003D150000}"/>
    <cellStyle name="Comma 16 3 2 2 3" xfId="14725" xr:uid="{00000000-0005-0000-0000-00003E150000}"/>
    <cellStyle name="Comma 16 3 2 3" xfId="21268" xr:uid="{00000000-0005-0000-0000-00003F150000}"/>
    <cellStyle name="Comma 16 3 3" xfId="18594" xr:uid="{00000000-0005-0000-0000-000040150000}"/>
    <cellStyle name="Comma 16 3 4" xfId="13781" xr:uid="{00000000-0005-0000-0000-000041150000}"/>
    <cellStyle name="Comma 16 4" xfId="1014" xr:uid="{00000000-0005-0000-0000-000042150000}"/>
    <cellStyle name="Comma 16 4 2" xfId="4259" xr:uid="{00000000-0005-0000-0000-000043150000}"/>
    <cellStyle name="Comma 16 4 2 2" xfId="11010" xr:uid="{00000000-0005-0000-0000-000044150000}"/>
    <cellStyle name="Comma 16 4 2 2 2" xfId="35551" xr:uid="{00000000-0005-0000-0000-000045150000}"/>
    <cellStyle name="Comma 16 4 2 2 3" xfId="14727" xr:uid="{00000000-0005-0000-0000-000046150000}"/>
    <cellStyle name="Comma 16 4 2 3" xfId="21269" xr:uid="{00000000-0005-0000-0000-000047150000}"/>
    <cellStyle name="Comma 16 4 3" xfId="18595" xr:uid="{00000000-0005-0000-0000-000048150000}"/>
    <cellStyle name="Comma 16 4 4" xfId="13635" xr:uid="{00000000-0005-0000-0000-000049150000}"/>
    <cellStyle name="Comma 16 5" xfId="1015" xr:uid="{00000000-0005-0000-0000-00004A150000}"/>
    <cellStyle name="Comma 16 5 2" xfId="18596" xr:uid="{00000000-0005-0000-0000-00004B150000}"/>
    <cellStyle name="Comma 16 5 3" xfId="13304" xr:uid="{00000000-0005-0000-0000-00004C150000}"/>
    <cellStyle name="Comma 16 6" xfId="7203" xr:uid="{00000000-0005-0000-0000-00004D150000}"/>
    <cellStyle name="Comma 16 6 2" xfId="9762" xr:uid="{00000000-0005-0000-0000-00004E150000}"/>
    <cellStyle name="Comma 16 6 2 2" xfId="30676" xr:uid="{00000000-0005-0000-0000-00004F150000}"/>
    <cellStyle name="Comma 16 6 2 3" xfId="34509" xr:uid="{00000000-0005-0000-0000-000050150000}"/>
    <cellStyle name="Comma 16 6 2 4" xfId="26292" xr:uid="{00000000-0005-0000-0000-000051150000}"/>
    <cellStyle name="Comma 16 6 3" xfId="13099" xr:uid="{00000000-0005-0000-0000-000052150000}"/>
    <cellStyle name="Comma 16 6 3 2" xfId="37592" xr:uid="{00000000-0005-0000-0000-000053150000}"/>
    <cellStyle name="Comma 16 6 3 3" xfId="24165" xr:uid="{00000000-0005-0000-0000-000054150000}"/>
    <cellStyle name="Comma 16 6 4" xfId="28995" xr:uid="{00000000-0005-0000-0000-000055150000}"/>
    <cellStyle name="Comma 16 6 5" xfId="32848" xr:uid="{00000000-0005-0000-0000-000056150000}"/>
    <cellStyle name="Comma 16 6 6" xfId="13785" xr:uid="{00000000-0005-0000-0000-000057150000}"/>
    <cellStyle name="Comma 16 7" xfId="18589" xr:uid="{00000000-0005-0000-0000-000058150000}"/>
    <cellStyle name="Comma 16 8" xfId="13757" xr:uid="{00000000-0005-0000-0000-000059150000}"/>
    <cellStyle name="Comma 160" xfId="1016" xr:uid="{00000000-0005-0000-0000-00005A150000}"/>
    <cellStyle name="Comma 160 2" xfId="1017" xr:uid="{00000000-0005-0000-0000-00005B150000}"/>
    <cellStyle name="Comma 160 2 2" xfId="4260" xr:uid="{00000000-0005-0000-0000-00005C150000}"/>
    <cellStyle name="Comma 160 2 2 2" xfId="11011" xr:uid="{00000000-0005-0000-0000-00005D150000}"/>
    <cellStyle name="Comma 160 2 2 2 2" xfId="35552" xr:uid="{00000000-0005-0000-0000-00005E150000}"/>
    <cellStyle name="Comma 160 2 2 2 3" xfId="14648" xr:uid="{00000000-0005-0000-0000-00005F150000}"/>
    <cellStyle name="Comma 160 2 2 3" xfId="21270" xr:uid="{00000000-0005-0000-0000-000060150000}"/>
    <cellStyle name="Comma 160 2 3" xfId="18598" xr:uid="{00000000-0005-0000-0000-000061150000}"/>
    <cellStyle name="Comma 160 3" xfId="1018" xr:uid="{00000000-0005-0000-0000-000062150000}"/>
    <cellStyle name="Comma 160 3 2" xfId="4261" xr:uid="{00000000-0005-0000-0000-000063150000}"/>
    <cellStyle name="Comma 160 3 2 2" xfId="11012" xr:uid="{00000000-0005-0000-0000-000064150000}"/>
    <cellStyle name="Comma 160 3 2 2 2" xfId="35553" xr:uid="{00000000-0005-0000-0000-000065150000}"/>
    <cellStyle name="Comma 160 3 2 2 3" xfId="14652" xr:uid="{00000000-0005-0000-0000-000066150000}"/>
    <cellStyle name="Comma 160 3 2 3" xfId="21271" xr:uid="{00000000-0005-0000-0000-000067150000}"/>
    <cellStyle name="Comma 160 3 3" xfId="18599" xr:uid="{00000000-0005-0000-0000-000068150000}"/>
    <cellStyle name="Comma 160 4" xfId="1019" xr:uid="{00000000-0005-0000-0000-000069150000}"/>
    <cellStyle name="Comma 160 4 2" xfId="18600" xr:uid="{00000000-0005-0000-0000-00006A150000}"/>
    <cellStyle name="Comma 160 4 3" xfId="14656" xr:uid="{00000000-0005-0000-0000-00006B150000}"/>
    <cellStyle name="Comma 160 5" xfId="7176" xr:uid="{00000000-0005-0000-0000-00006C150000}"/>
    <cellStyle name="Comma 160 5 2" xfId="9739" xr:uid="{00000000-0005-0000-0000-00006D150000}"/>
    <cellStyle name="Comma 160 5 2 2" xfId="30653" xr:uid="{00000000-0005-0000-0000-00006E150000}"/>
    <cellStyle name="Comma 160 5 2 3" xfId="34486" xr:uid="{00000000-0005-0000-0000-00006F150000}"/>
    <cellStyle name="Comma 160 5 2 4" xfId="26269" xr:uid="{00000000-0005-0000-0000-000070150000}"/>
    <cellStyle name="Comma 160 5 3" xfId="13076" xr:uid="{00000000-0005-0000-0000-000071150000}"/>
    <cellStyle name="Comma 160 5 3 2" xfId="37569" xr:uid="{00000000-0005-0000-0000-000072150000}"/>
    <cellStyle name="Comma 160 5 3 3" xfId="24138" xr:uid="{00000000-0005-0000-0000-000073150000}"/>
    <cellStyle name="Comma 160 5 4" xfId="28972" xr:uid="{00000000-0005-0000-0000-000074150000}"/>
    <cellStyle name="Comma 160 5 5" xfId="32825" xr:uid="{00000000-0005-0000-0000-000075150000}"/>
    <cellStyle name="Comma 160 5 6" xfId="14660" xr:uid="{00000000-0005-0000-0000-000076150000}"/>
    <cellStyle name="Comma 160 6" xfId="18597" xr:uid="{00000000-0005-0000-0000-000077150000}"/>
    <cellStyle name="Comma 161" xfId="1020" xr:uid="{00000000-0005-0000-0000-000078150000}"/>
    <cellStyle name="Comma 161 2" xfId="1021" xr:uid="{00000000-0005-0000-0000-000079150000}"/>
    <cellStyle name="Comma 161 2 2" xfId="4262" xr:uid="{00000000-0005-0000-0000-00007A150000}"/>
    <cellStyle name="Comma 161 2 2 2" xfId="11013" xr:uid="{00000000-0005-0000-0000-00007B150000}"/>
    <cellStyle name="Comma 161 2 2 2 2" xfId="35554" xr:uid="{00000000-0005-0000-0000-00007C150000}"/>
    <cellStyle name="Comma 161 2 2 2 3" xfId="14664" xr:uid="{00000000-0005-0000-0000-00007D150000}"/>
    <cellStyle name="Comma 161 2 2 3" xfId="21272" xr:uid="{00000000-0005-0000-0000-00007E150000}"/>
    <cellStyle name="Comma 161 2 3" xfId="18602" xr:uid="{00000000-0005-0000-0000-00007F150000}"/>
    <cellStyle name="Comma 161 3" xfId="1022" xr:uid="{00000000-0005-0000-0000-000080150000}"/>
    <cellStyle name="Comma 161 3 2" xfId="4263" xr:uid="{00000000-0005-0000-0000-000081150000}"/>
    <cellStyle name="Comma 161 3 2 2" xfId="11014" xr:uid="{00000000-0005-0000-0000-000082150000}"/>
    <cellStyle name="Comma 161 3 2 2 2" xfId="35555" xr:uid="{00000000-0005-0000-0000-000083150000}"/>
    <cellStyle name="Comma 161 3 2 2 3" xfId="14668" xr:uid="{00000000-0005-0000-0000-000084150000}"/>
    <cellStyle name="Comma 161 3 2 3" xfId="21273" xr:uid="{00000000-0005-0000-0000-000085150000}"/>
    <cellStyle name="Comma 161 3 3" xfId="18603" xr:uid="{00000000-0005-0000-0000-000086150000}"/>
    <cellStyle name="Comma 161 4" xfId="1023" xr:uid="{00000000-0005-0000-0000-000087150000}"/>
    <cellStyle name="Comma 161 4 2" xfId="18604" xr:uid="{00000000-0005-0000-0000-000088150000}"/>
    <cellStyle name="Comma 161 4 3" xfId="14672" xr:uid="{00000000-0005-0000-0000-000089150000}"/>
    <cellStyle name="Comma 161 5" xfId="7392" xr:uid="{00000000-0005-0000-0000-00008A150000}"/>
    <cellStyle name="Comma 161 5 2" xfId="9835" xr:uid="{00000000-0005-0000-0000-00008B150000}"/>
    <cellStyle name="Comma 161 5 2 2" xfId="30745" xr:uid="{00000000-0005-0000-0000-00008C150000}"/>
    <cellStyle name="Comma 161 5 2 3" xfId="34578" xr:uid="{00000000-0005-0000-0000-00008D150000}"/>
    <cellStyle name="Comma 161 5 2 4" xfId="26362" xr:uid="{00000000-0005-0000-0000-00008E150000}"/>
    <cellStyle name="Comma 161 5 3" xfId="13168" xr:uid="{00000000-0005-0000-0000-00008F150000}"/>
    <cellStyle name="Comma 161 5 3 2" xfId="37661" xr:uid="{00000000-0005-0000-0000-000090150000}"/>
    <cellStyle name="Comma 161 5 3 3" xfId="24354" xr:uid="{00000000-0005-0000-0000-000091150000}"/>
    <cellStyle name="Comma 161 5 4" xfId="29074" xr:uid="{00000000-0005-0000-0000-000092150000}"/>
    <cellStyle name="Comma 161 5 5" xfId="32917" xr:uid="{00000000-0005-0000-0000-000093150000}"/>
    <cellStyle name="Comma 161 5 6" xfId="14676" xr:uid="{00000000-0005-0000-0000-000094150000}"/>
    <cellStyle name="Comma 161 6" xfId="18601" xr:uid="{00000000-0005-0000-0000-000095150000}"/>
    <cellStyle name="Comma 162" xfId="1024" xr:uid="{00000000-0005-0000-0000-000096150000}"/>
    <cellStyle name="Comma 162 2" xfId="1025" xr:uid="{00000000-0005-0000-0000-000097150000}"/>
    <cellStyle name="Comma 162 2 2" xfId="4264" xr:uid="{00000000-0005-0000-0000-000098150000}"/>
    <cellStyle name="Comma 162 2 2 2" xfId="11015" xr:uid="{00000000-0005-0000-0000-000099150000}"/>
    <cellStyle name="Comma 162 2 2 2 2" xfId="35556" xr:uid="{00000000-0005-0000-0000-00009A150000}"/>
    <cellStyle name="Comma 162 2 2 2 3" xfId="14680" xr:uid="{00000000-0005-0000-0000-00009B150000}"/>
    <cellStyle name="Comma 162 2 2 3" xfId="21274" xr:uid="{00000000-0005-0000-0000-00009C150000}"/>
    <cellStyle name="Comma 162 2 3" xfId="18606" xr:uid="{00000000-0005-0000-0000-00009D150000}"/>
    <cellStyle name="Comma 162 3" xfId="1026" xr:uid="{00000000-0005-0000-0000-00009E150000}"/>
    <cellStyle name="Comma 162 3 2" xfId="4265" xr:uid="{00000000-0005-0000-0000-00009F150000}"/>
    <cellStyle name="Comma 162 3 2 2" xfId="11016" xr:uid="{00000000-0005-0000-0000-0000A0150000}"/>
    <cellStyle name="Comma 162 3 2 2 2" xfId="35557" xr:uid="{00000000-0005-0000-0000-0000A1150000}"/>
    <cellStyle name="Comma 162 3 2 2 3" xfId="14684" xr:uid="{00000000-0005-0000-0000-0000A2150000}"/>
    <cellStyle name="Comma 162 3 2 3" xfId="21275" xr:uid="{00000000-0005-0000-0000-0000A3150000}"/>
    <cellStyle name="Comma 162 3 3" xfId="18607" xr:uid="{00000000-0005-0000-0000-0000A4150000}"/>
    <cellStyle name="Comma 162 4" xfId="1027" xr:uid="{00000000-0005-0000-0000-0000A5150000}"/>
    <cellStyle name="Comma 162 4 2" xfId="18608" xr:uid="{00000000-0005-0000-0000-0000A6150000}"/>
    <cellStyle name="Comma 162 4 3" xfId="14688" xr:uid="{00000000-0005-0000-0000-0000A7150000}"/>
    <cellStyle name="Comma 162 5" xfId="7376" xr:uid="{00000000-0005-0000-0000-0000A8150000}"/>
    <cellStyle name="Comma 162 5 2" xfId="9831" xr:uid="{00000000-0005-0000-0000-0000A9150000}"/>
    <cellStyle name="Comma 162 5 2 2" xfId="30741" xr:uid="{00000000-0005-0000-0000-0000AA150000}"/>
    <cellStyle name="Comma 162 5 2 3" xfId="34574" xr:uid="{00000000-0005-0000-0000-0000AB150000}"/>
    <cellStyle name="Comma 162 5 2 4" xfId="26358" xr:uid="{00000000-0005-0000-0000-0000AC150000}"/>
    <cellStyle name="Comma 162 5 3" xfId="13164" xr:uid="{00000000-0005-0000-0000-0000AD150000}"/>
    <cellStyle name="Comma 162 5 3 2" xfId="37657" xr:uid="{00000000-0005-0000-0000-0000AE150000}"/>
    <cellStyle name="Comma 162 5 3 3" xfId="24338" xr:uid="{00000000-0005-0000-0000-0000AF150000}"/>
    <cellStyle name="Comma 162 5 4" xfId="29069" xr:uid="{00000000-0005-0000-0000-0000B0150000}"/>
    <cellStyle name="Comma 162 5 5" xfId="32913" xr:uid="{00000000-0005-0000-0000-0000B1150000}"/>
    <cellStyle name="Comma 162 5 6" xfId="14692" xr:uid="{00000000-0005-0000-0000-0000B2150000}"/>
    <cellStyle name="Comma 162 6" xfId="18605" xr:uid="{00000000-0005-0000-0000-0000B3150000}"/>
    <cellStyle name="Comma 163" xfId="1028" xr:uid="{00000000-0005-0000-0000-0000B4150000}"/>
    <cellStyle name="Comma 163 2" xfId="1029" xr:uid="{00000000-0005-0000-0000-0000B5150000}"/>
    <cellStyle name="Comma 163 2 2" xfId="4266" xr:uid="{00000000-0005-0000-0000-0000B6150000}"/>
    <cellStyle name="Comma 163 2 2 2" xfId="11017" xr:uid="{00000000-0005-0000-0000-0000B7150000}"/>
    <cellStyle name="Comma 163 2 2 2 2" xfId="35558" xr:uid="{00000000-0005-0000-0000-0000B8150000}"/>
    <cellStyle name="Comma 163 2 2 2 3" xfId="14696" xr:uid="{00000000-0005-0000-0000-0000B9150000}"/>
    <cellStyle name="Comma 163 2 2 3" xfId="21276" xr:uid="{00000000-0005-0000-0000-0000BA150000}"/>
    <cellStyle name="Comma 163 2 3" xfId="18610" xr:uid="{00000000-0005-0000-0000-0000BB150000}"/>
    <cellStyle name="Comma 163 3" xfId="1030" xr:uid="{00000000-0005-0000-0000-0000BC150000}"/>
    <cellStyle name="Comma 163 3 2" xfId="4267" xr:uid="{00000000-0005-0000-0000-0000BD150000}"/>
    <cellStyle name="Comma 163 3 2 2" xfId="11018" xr:uid="{00000000-0005-0000-0000-0000BE150000}"/>
    <cellStyle name="Comma 163 3 2 2 2" xfId="35559" xr:uid="{00000000-0005-0000-0000-0000BF150000}"/>
    <cellStyle name="Comma 163 3 2 2 3" xfId="14700" xr:uid="{00000000-0005-0000-0000-0000C0150000}"/>
    <cellStyle name="Comma 163 3 2 3" xfId="21277" xr:uid="{00000000-0005-0000-0000-0000C1150000}"/>
    <cellStyle name="Comma 163 3 3" xfId="18611" xr:uid="{00000000-0005-0000-0000-0000C2150000}"/>
    <cellStyle name="Comma 163 4" xfId="1031" xr:uid="{00000000-0005-0000-0000-0000C3150000}"/>
    <cellStyle name="Comma 163 4 2" xfId="18612" xr:uid="{00000000-0005-0000-0000-0000C4150000}"/>
    <cellStyle name="Comma 163 4 3" xfId="13970" xr:uid="{00000000-0005-0000-0000-0000C5150000}"/>
    <cellStyle name="Comma 163 5" xfId="7300" xr:uid="{00000000-0005-0000-0000-0000C6150000}"/>
    <cellStyle name="Comma 163 5 2" xfId="9788" xr:uid="{00000000-0005-0000-0000-0000C7150000}"/>
    <cellStyle name="Comma 163 5 2 2" xfId="30702" xr:uid="{00000000-0005-0000-0000-0000C8150000}"/>
    <cellStyle name="Comma 163 5 2 3" xfId="34535" xr:uid="{00000000-0005-0000-0000-0000C9150000}"/>
    <cellStyle name="Comma 163 5 2 4" xfId="26318" xr:uid="{00000000-0005-0000-0000-0000CA150000}"/>
    <cellStyle name="Comma 163 5 3" xfId="13125" xr:uid="{00000000-0005-0000-0000-0000CB150000}"/>
    <cellStyle name="Comma 163 5 3 2" xfId="37618" xr:uid="{00000000-0005-0000-0000-0000CC150000}"/>
    <cellStyle name="Comma 163 5 3 3" xfId="24262" xr:uid="{00000000-0005-0000-0000-0000CD150000}"/>
    <cellStyle name="Comma 163 5 4" xfId="29026" xr:uid="{00000000-0005-0000-0000-0000CE150000}"/>
    <cellStyle name="Comma 163 5 5" xfId="32874" xr:uid="{00000000-0005-0000-0000-0000CF150000}"/>
    <cellStyle name="Comma 163 5 6" xfId="14704" xr:uid="{00000000-0005-0000-0000-0000D0150000}"/>
    <cellStyle name="Comma 163 6" xfId="18609" xr:uid="{00000000-0005-0000-0000-0000D1150000}"/>
    <cellStyle name="Comma 164" xfId="1032" xr:uid="{00000000-0005-0000-0000-0000D2150000}"/>
    <cellStyle name="Comma 164 2" xfId="1033" xr:uid="{00000000-0005-0000-0000-0000D3150000}"/>
    <cellStyle name="Comma 164 2 2" xfId="4268" xr:uid="{00000000-0005-0000-0000-0000D4150000}"/>
    <cellStyle name="Comma 164 2 2 2" xfId="11019" xr:uid="{00000000-0005-0000-0000-0000D5150000}"/>
    <cellStyle name="Comma 164 2 2 2 2" xfId="35560" xr:uid="{00000000-0005-0000-0000-0000D6150000}"/>
    <cellStyle name="Comma 164 2 2 2 3" xfId="14097" xr:uid="{00000000-0005-0000-0000-0000D7150000}"/>
    <cellStyle name="Comma 164 2 2 3" xfId="21278" xr:uid="{00000000-0005-0000-0000-0000D8150000}"/>
    <cellStyle name="Comma 164 2 3" xfId="18614" xr:uid="{00000000-0005-0000-0000-0000D9150000}"/>
    <cellStyle name="Comma 164 3" xfId="1034" xr:uid="{00000000-0005-0000-0000-0000DA150000}"/>
    <cellStyle name="Comma 164 3 2" xfId="4269" xr:uid="{00000000-0005-0000-0000-0000DB150000}"/>
    <cellStyle name="Comma 164 3 2 2" xfId="11020" xr:uid="{00000000-0005-0000-0000-0000DC150000}"/>
    <cellStyle name="Comma 164 3 2 2 2" xfId="35561" xr:uid="{00000000-0005-0000-0000-0000DD150000}"/>
    <cellStyle name="Comma 164 3 2 2 3" xfId="14708" xr:uid="{00000000-0005-0000-0000-0000DE150000}"/>
    <cellStyle name="Comma 164 3 2 3" xfId="21279" xr:uid="{00000000-0005-0000-0000-0000DF150000}"/>
    <cellStyle name="Comma 164 3 3" xfId="18615" xr:uid="{00000000-0005-0000-0000-0000E0150000}"/>
    <cellStyle name="Comma 164 4" xfId="1035" xr:uid="{00000000-0005-0000-0000-0000E1150000}"/>
    <cellStyle name="Comma 164 4 2" xfId="18616" xr:uid="{00000000-0005-0000-0000-0000E2150000}"/>
    <cellStyle name="Comma 164 4 3" xfId="14712" xr:uid="{00000000-0005-0000-0000-0000E3150000}"/>
    <cellStyle name="Comma 164 5" xfId="7172" xr:uid="{00000000-0005-0000-0000-0000E4150000}"/>
    <cellStyle name="Comma 164 5 2" xfId="9736" xr:uid="{00000000-0005-0000-0000-0000E5150000}"/>
    <cellStyle name="Comma 164 5 2 2" xfId="30650" xr:uid="{00000000-0005-0000-0000-0000E6150000}"/>
    <cellStyle name="Comma 164 5 2 3" xfId="34483" xr:uid="{00000000-0005-0000-0000-0000E7150000}"/>
    <cellStyle name="Comma 164 5 2 4" xfId="26266" xr:uid="{00000000-0005-0000-0000-0000E8150000}"/>
    <cellStyle name="Comma 164 5 3" xfId="13073" xr:uid="{00000000-0005-0000-0000-0000E9150000}"/>
    <cellStyle name="Comma 164 5 3 2" xfId="37566" xr:uid="{00000000-0005-0000-0000-0000EA150000}"/>
    <cellStyle name="Comma 164 5 3 3" xfId="24134" xr:uid="{00000000-0005-0000-0000-0000EB150000}"/>
    <cellStyle name="Comma 164 5 4" xfId="28969" xr:uid="{00000000-0005-0000-0000-0000EC150000}"/>
    <cellStyle name="Comma 164 5 5" xfId="32822" xr:uid="{00000000-0005-0000-0000-0000ED150000}"/>
    <cellStyle name="Comma 164 5 6" xfId="14717" xr:uid="{00000000-0005-0000-0000-0000EE150000}"/>
    <cellStyle name="Comma 164 6" xfId="18613" xr:uid="{00000000-0005-0000-0000-0000EF150000}"/>
    <cellStyle name="Comma 165" xfId="1036" xr:uid="{00000000-0005-0000-0000-0000F0150000}"/>
    <cellStyle name="Comma 165 2" xfId="1037" xr:uid="{00000000-0005-0000-0000-0000F1150000}"/>
    <cellStyle name="Comma 165 2 2" xfId="4270" xr:uid="{00000000-0005-0000-0000-0000F2150000}"/>
    <cellStyle name="Comma 165 2 2 2" xfId="11021" xr:uid="{00000000-0005-0000-0000-0000F3150000}"/>
    <cellStyle name="Comma 165 2 2 2 2" xfId="35562" xr:uid="{00000000-0005-0000-0000-0000F4150000}"/>
    <cellStyle name="Comma 165 2 2 2 3" xfId="14731" xr:uid="{00000000-0005-0000-0000-0000F5150000}"/>
    <cellStyle name="Comma 165 2 2 3" xfId="21280" xr:uid="{00000000-0005-0000-0000-0000F6150000}"/>
    <cellStyle name="Comma 165 2 3" xfId="18618" xr:uid="{00000000-0005-0000-0000-0000F7150000}"/>
    <cellStyle name="Comma 165 3" xfId="1038" xr:uid="{00000000-0005-0000-0000-0000F8150000}"/>
    <cellStyle name="Comma 165 3 2" xfId="4271" xr:uid="{00000000-0005-0000-0000-0000F9150000}"/>
    <cellStyle name="Comma 165 3 2 2" xfId="11022" xr:uid="{00000000-0005-0000-0000-0000FA150000}"/>
    <cellStyle name="Comma 165 3 2 2 2" xfId="35563" xr:uid="{00000000-0005-0000-0000-0000FB150000}"/>
    <cellStyle name="Comma 165 3 2 2 3" xfId="14738" xr:uid="{00000000-0005-0000-0000-0000FC150000}"/>
    <cellStyle name="Comma 165 3 2 3" xfId="21281" xr:uid="{00000000-0005-0000-0000-0000FD150000}"/>
    <cellStyle name="Comma 165 3 3" xfId="18619" xr:uid="{00000000-0005-0000-0000-0000FE150000}"/>
    <cellStyle name="Comma 165 4" xfId="1039" xr:uid="{00000000-0005-0000-0000-0000FF150000}"/>
    <cellStyle name="Comma 165 4 2" xfId="18620" xr:uid="{00000000-0005-0000-0000-000000160000}"/>
    <cellStyle name="Comma 165 4 3" xfId="14427" xr:uid="{00000000-0005-0000-0000-000001160000}"/>
    <cellStyle name="Comma 165 5" xfId="7166" xr:uid="{00000000-0005-0000-0000-000002160000}"/>
    <cellStyle name="Comma 165 5 2" xfId="9733" xr:uid="{00000000-0005-0000-0000-000003160000}"/>
    <cellStyle name="Comma 165 5 2 2" xfId="30647" xr:uid="{00000000-0005-0000-0000-000004160000}"/>
    <cellStyle name="Comma 165 5 2 3" xfId="34480" xr:uid="{00000000-0005-0000-0000-000005160000}"/>
    <cellStyle name="Comma 165 5 2 4" xfId="26263" xr:uid="{00000000-0005-0000-0000-000006160000}"/>
    <cellStyle name="Comma 165 5 3" xfId="13070" xr:uid="{00000000-0005-0000-0000-000007160000}"/>
    <cellStyle name="Comma 165 5 3 2" xfId="37563" xr:uid="{00000000-0005-0000-0000-000008160000}"/>
    <cellStyle name="Comma 165 5 3 3" xfId="24128" xr:uid="{00000000-0005-0000-0000-000009160000}"/>
    <cellStyle name="Comma 165 5 4" xfId="28965" xr:uid="{00000000-0005-0000-0000-00000A160000}"/>
    <cellStyle name="Comma 165 5 5" xfId="32819" xr:uid="{00000000-0005-0000-0000-00000B160000}"/>
    <cellStyle name="Comma 165 5 6" xfId="14743" xr:uid="{00000000-0005-0000-0000-00000C160000}"/>
    <cellStyle name="Comma 165 6" xfId="18617" xr:uid="{00000000-0005-0000-0000-00000D160000}"/>
    <cellStyle name="Comma 166" xfId="1040" xr:uid="{00000000-0005-0000-0000-00000E160000}"/>
    <cellStyle name="Comma 166 2" xfId="1041" xr:uid="{00000000-0005-0000-0000-00000F160000}"/>
    <cellStyle name="Comma 166 2 2" xfId="4272" xr:uid="{00000000-0005-0000-0000-000010160000}"/>
    <cellStyle name="Comma 166 2 2 2" xfId="11023" xr:uid="{00000000-0005-0000-0000-000011160000}"/>
    <cellStyle name="Comma 166 2 2 2 2" xfId="35564" xr:uid="{00000000-0005-0000-0000-000012160000}"/>
    <cellStyle name="Comma 166 2 2 2 3" xfId="14749" xr:uid="{00000000-0005-0000-0000-000013160000}"/>
    <cellStyle name="Comma 166 2 2 3" xfId="21282" xr:uid="{00000000-0005-0000-0000-000014160000}"/>
    <cellStyle name="Comma 166 2 3" xfId="18622" xr:uid="{00000000-0005-0000-0000-000015160000}"/>
    <cellStyle name="Comma 166 3" xfId="1042" xr:uid="{00000000-0005-0000-0000-000016160000}"/>
    <cellStyle name="Comma 166 3 2" xfId="4273" xr:uid="{00000000-0005-0000-0000-000017160000}"/>
    <cellStyle name="Comma 166 3 2 2" xfId="11024" xr:uid="{00000000-0005-0000-0000-000018160000}"/>
    <cellStyle name="Comma 166 3 2 2 2" xfId="35565" xr:uid="{00000000-0005-0000-0000-000019160000}"/>
    <cellStyle name="Comma 166 3 2 2 3" xfId="13581" xr:uid="{00000000-0005-0000-0000-00001A160000}"/>
    <cellStyle name="Comma 166 3 2 3" xfId="21283" xr:uid="{00000000-0005-0000-0000-00001B160000}"/>
    <cellStyle name="Comma 166 3 3" xfId="18623" xr:uid="{00000000-0005-0000-0000-00001C160000}"/>
    <cellStyle name="Comma 166 4" xfId="1043" xr:uid="{00000000-0005-0000-0000-00001D160000}"/>
    <cellStyle name="Comma 166 4 2" xfId="18624" xr:uid="{00000000-0005-0000-0000-00001E160000}"/>
    <cellStyle name="Comma 166 4 3" xfId="14214" xr:uid="{00000000-0005-0000-0000-00001F160000}"/>
    <cellStyle name="Comma 166 5" xfId="7162" xr:uid="{00000000-0005-0000-0000-000020160000}"/>
    <cellStyle name="Comma 166 5 2" xfId="9730" xr:uid="{00000000-0005-0000-0000-000021160000}"/>
    <cellStyle name="Comma 166 5 2 2" xfId="30644" xr:uid="{00000000-0005-0000-0000-000022160000}"/>
    <cellStyle name="Comma 166 5 2 3" xfId="34477" xr:uid="{00000000-0005-0000-0000-000023160000}"/>
    <cellStyle name="Comma 166 5 2 4" xfId="26260" xr:uid="{00000000-0005-0000-0000-000024160000}"/>
    <cellStyle name="Comma 166 5 3" xfId="13067" xr:uid="{00000000-0005-0000-0000-000025160000}"/>
    <cellStyle name="Comma 166 5 3 2" xfId="37560" xr:uid="{00000000-0005-0000-0000-000026160000}"/>
    <cellStyle name="Comma 166 5 3 3" xfId="24124" xr:uid="{00000000-0005-0000-0000-000027160000}"/>
    <cellStyle name="Comma 166 5 4" xfId="28962" xr:uid="{00000000-0005-0000-0000-000028160000}"/>
    <cellStyle name="Comma 166 5 5" xfId="32816" xr:uid="{00000000-0005-0000-0000-000029160000}"/>
    <cellStyle name="Comma 166 5 6" xfId="14756" xr:uid="{00000000-0005-0000-0000-00002A160000}"/>
    <cellStyle name="Comma 166 6" xfId="18621" xr:uid="{00000000-0005-0000-0000-00002B160000}"/>
    <cellStyle name="Comma 167" xfId="1044" xr:uid="{00000000-0005-0000-0000-00002C160000}"/>
    <cellStyle name="Comma 167 2" xfId="1045" xr:uid="{00000000-0005-0000-0000-00002D160000}"/>
    <cellStyle name="Comma 167 2 2" xfId="4274" xr:uid="{00000000-0005-0000-0000-00002E160000}"/>
    <cellStyle name="Comma 167 2 2 2" xfId="11025" xr:uid="{00000000-0005-0000-0000-00002F160000}"/>
    <cellStyle name="Comma 167 2 2 2 2" xfId="35566" xr:uid="{00000000-0005-0000-0000-000030160000}"/>
    <cellStyle name="Comma 167 2 2 2 3" xfId="14762" xr:uid="{00000000-0005-0000-0000-000031160000}"/>
    <cellStyle name="Comma 167 2 2 3" xfId="21284" xr:uid="{00000000-0005-0000-0000-000032160000}"/>
    <cellStyle name="Comma 167 2 3" xfId="18626" xr:uid="{00000000-0005-0000-0000-000033160000}"/>
    <cellStyle name="Comma 167 3" xfId="1046" xr:uid="{00000000-0005-0000-0000-000034160000}"/>
    <cellStyle name="Comma 167 3 2" xfId="4275" xr:uid="{00000000-0005-0000-0000-000035160000}"/>
    <cellStyle name="Comma 167 3 2 2" xfId="11026" xr:uid="{00000000-0005-0000-0000-000036160000}"/>
    <cellStyle name="Comma 167 3 2 2 2" xfId="35567" xr:uid="{00000000-0005-0000-0000-000037160000}"/>
    <cellStyle name="Comma 167 3 2 2 3" xfId="14766" xr:uid="{00000000-0005-0000-0000-000038160000}"/>
    <cellStyle name="Comma 167 3 2 3" xfId="21285" xr:uid="{00000000-0005-0000-0000-000039160000}"/>
    <cellStyle name="Comma 167 3 3" xfId="18627" xr:uid="{00000000-0005-0000-0000-00003A160000}"/>
    <cellStyle name="Comma 167 4" xfId="1047" xr:uid="{00000000-0005-0000-0000-00003B160000}"/>
    <cellStyle name="Comma 167 4 2" xfId="18628" xr:uid="{00000000-0005-0000-0000-00003C160000}"/>
    <cellStyle name="Comma 167 4 3" xfId="14421" xr:uid="{00000000-0005-0000-0000-00003D160000}"/>
    <cellStyle name="Comma 167 5" xfId="7157" xr:uid="{00000000-0005-0000-0000-00003E160000}"/>
    <cellStyle name="Comma 167 5 2" xfId="9727" xr:uid="{00000000-0005-0000-0000-00003F160000}"/>
    <cellStyle name="Comma 167 5 2 2" xfId="30641" xr:uid="{00000000-0005-0000-0000-000040160000}"/>
    <cellStyle name="Comma 167 5 2 3" xfId="34474" xr:uid="{00000000-0005-0000-0000-000041160000}"/>
    <cellStyle name="Comma 167 5 2 4" xfId="26257" xr:uid="{00000000-0005-0000-0000-000042160000}"/>
    <cellStyle name="Comma 167 5 3" xfId="13064" xr:uid="{00000000-0005-0000-0000-000043160000}"/>
    <cellStyle name="Comma 167 5 3 2" xfId="37557" xr:uid="{00000000-0005-0000-0000-000044160000}"/>
    <cellStyle name="Comma 167 5 3 3" xfId="24119" xr:uid="{00000000-0005-0000-0000-000045160000}"/>
    <cellStyle name="Comma 167 5 4" xfId="28959" xr:uid="{00000000-0005-0000-0000-000046160000}"/>
    <cellStyle name="Comma 167 5 5" xfId="32813" xr:uid="{00000000-0005-0000-0000-000047160000}"/>
    <cellStyle name="Comma 167 5 6" xfId="14769" xr:uid="{00000000-0005-0000-0000-000048160000}"/>
    <cellStyle name="Comma 167 6" xfId="18625" xr:uid="{00000000-0005-0000-0000-000049160000}"/>
    <cellStyle name="Comma 168" xfId="1048" xr:uid="{00000000-0005-0000-0000-00004A160000}"/>
    <cellStyle name="Comma 168 2" xfId="1049" xr:uid="{00000000-0005-0000-0000-00004B160000}"/>
    <cellStyle name="Comma 168 2 2" xfId="4276" xr:uid="{00000000-0005-0000-0000-00004C160000}"/>
    <cellStyle name="Comma 168 2 2 2" xfId="11027" xr:uid="{00000000-0005-0000-0000-00004D160000}"/>
    <cellStyle name="Comma 168 2 2 2 2" xfId="35568" xr:uid="{00000000-0005-0000-0000-00004E160000}"/>
    <cellStyle name="Comma 168 2 2 2 3" xfId="14775" xr:uid="{00000000-0005-0000-0000-00004F160000}"/>
    <cellStyle name="Comma 168 2 2 3" xfId="21286" xr:uid="{00000000-0005-0000-0000-000050160000}"/>
    <cellStyle name="Comma 168 2 3" xfId="18630" xr:uid="{00000000-0005-0000-0000-000051160000}"/>
    <cellStyle name="Comma 168 3" xfId="1050" xr:uid="{00000000-0005-0000-0000-000052160000}"/>
    <cellStyle name="Comma 168 3 2" xfId="4277" xr:uid="{00000000-0005-0000-0000-000053160000}"/>
    <cellStyle name="Comma 168 3 2 2" xfId="11028" xr:uid="{00000000-0005-0000-0000-000054160000}"/>
    <cellStyle name="Comma 168 3 2 2 2" xfId="35569" xr:uid="{00000000-0005-0000-0000-000055160000}"/>
    <cellStyle name="Comma 168 3 2 2 3" xfId="14779" xr:uid="{00000000-0005-0000-0000-000056160000}"/>
    <cellStyle name="Comma 168 3 2 3" xfId="21287" xr:uid="{00000000-0005-0000-0000-000057160000}"/>
    <cellStyle name="Comma 168 3 3" xfId="18631" xr:uid="{00000000-0005-0000-0000-000058160000}"/>
    <cellStyle name="Comma 168 4" xfId="1051" xr:uid="{00000000-0005-0000-0000-000059160000}"/>
    <cellStyle name="Comma 168 4 2" xfId="18632" xr:uid="{00000000-0005-0000-0000-00005A160000}"/>
    <cellStyle name="Comma 168 4 3" xfId="14782" xr:uid="{00000000-0005-0000-0000-00005B160000}"/>
    <cellStyle name="Comma 168 5" xfId="7325" xr:uid="{00000000-0005-0000-0000-00005C160000}"/>
    <cellStyle name="Comma 168 5 2" xfId="9807" xr:uid="{00000000-0005-0000-0000-00005D160000}"/>
    <cellStyle name="Comma 168 5 2 2" xfId="30718" xr:uid="{00000000-0005-0000-0000-00005E160000}"/>
    <cellStyle name="Comma 168 5 2 3" xfId="34551" xr:uid="{00000000-0005-0000-0000-00005F160000}"/>
    <cellStyle name="Comma 168 5 2 4" xfId="26334" xr:uid="{00000000-0005-0000-0000-000060160000}"/>
    <cellStyle name="Comma 168 5 3" xfId="13141" xr:uid="{00000000-0005-0000-0000-000061160000}"/>
    <cellStyle name="Comma 168 5 3 2" xfId="37634" xr:uid="{00000000-0005-0000-0000-000062160000}"/>
    <cellStyle name="Comma 168 5 3 3" xfId="24287" xr:uid="{00000000-0005-0000-0000-000063160000}"/>
    <cellStyle name="Comma 168 5 4" xfId="29042" xr:uid="{00000000-0005-0000-0000-000064160000}"/>
    <cellStyle name="Comma 168 5 5" xfId="32890" xr:uid="{00000000-0005-0000-0000-000065160000}"/>
    <cellStyle name="Comma 168 5 6" xfId="14785" xr:uid="{00000000-0005-0000-0000-000066160000}"/>
    <cellStyle name="Comma 168 6" xfId="18629" xr:uid="{00000000-0005-0000-0000-000067160000}"/>
    <cellStyle name="Comma 169" xfId="1052" xr:uid="{00000000-0005-0000-0000-000068160000}"/>
    <cellStyle name="Comma 169 2" xfId="1053" xr:uid="{00000000-0005-0000-0000-000069160000}"/>
    <cellStyle name="Comma 169 2 2" xfId="4278" xr:uid="{00000000-0005-0000-0000-00006A160000}"/>
    <cellStyle name="Comma 169 2 2 2" xfId="11029" xr:uid="{00000000-0005-0000-0000-00006B160000}"/>
    <cellStyle name="Comma 169 2 2 2 2" xfId="35570" xr:uid="{00000000-0005-0000-0000-00006C160000}"/>
    <cellStyle name="Comma 169 2 2 2 3" xfId="14186" xr:uid="{00000000-0005-0000-0000-00006D160000}"/>
    <cellStyle name="Comma 169 2 2 3" xfId="21288" xr:uid="{00000000-0005-0000-0000-00006E160000}"/>
    <cellStyle name="Comma 169 2 3" xfId="18634" xr:uid="{00000000-0005-0000-0000-00006F160000}"/>
    <cellStyle name="Comma 169 3" xfId="1054" xr:uid="{00000000-0005-0000-0000-000070160000}"/>
    <cellStyle name="Comma 169 3 2" xfId="4279" xr:uid="{00000000-0005-0000-0000-000071160000}"/>
    <cellStyle name="Comma 169 3 2 2" xfId="11030" xr:uid="{00000000-0005-0000-0000-000072160000}"/>
    <cellStyle name="Comma 169 3 2 2 2" xfId="35571" xr:uid="{00000000-0005-0000-0000-000073160000}"/>
    <cellStyle name="Comma 169 3 2 2 3" xfId="14793" xr:uid="{00000000-0005-0000-0000-000074160000}"/>
    <cellStyle name="Comma 169 3 2 3" xfId="21289" xr:uid="{00000000-0005-0000-0000-000075160000}"/>
    <cellStyle name="Comma 169 3 3" xfId="18635" xr:uid="{00000000-0005-0000-0000-000076160000}"/>
    <cellStyle name="Comma 169 4" xfId="1055" xr:uid="{00000000-0005-0000-0000-000077160000}"/>
    <cellStyle name="Comma 169 4 2" xfId="18636" xr:uid="{00000000-0005-0000-0000-000078160000}"/>
    <cellStyle name="Comma 169 4 3" xfId="14796" xr:uid="{00000000-0005-0000-0000-000079160000}"/>
    <cellStyle name="Comma 169 5" xfId="7322" xr:uid="{00000000-0005-0000-0000-00007A160000}"/>
    <cellStyle name="Comma 169 5 2" xfId="9804" xr:uid="{00000000-0005-0000-0000-00007B160000}"/>
    <cellStyle name="Comma 169 5 2 2" xfId="30715" xr:uid="{00000000-0005-0000-0000-00007C160000}"/>
    <cellStyle name="Comma 169 5 2 3" xfId="34548" xr:uid="{00000000-0005-0000-0000-00007D160000}"/>
    <cellStyle name="Comma 169 5 2 4" xfId="26331" xr:uid="{00000000-0005-0000-0000-00007E160000}"/>
    <cellStyle name="Comma 169 5 3" xfId="13138" xr:uid="{00000000-0005-0000-0000-00007F160000}"/>
    <cellStyle name="Comma 169 5 3 2" xfId="37631" xr:uid="{00000000-0005-0000-0000-000080160000}"/>
    <cellStyle name="Comma 169 5 3 3" xfId="24284" xr:uid="{00000000-0005-0000-0000-000081160000}"/>
    <cellStyle name="Comma 169 5 4" xfId="29039" xr:uid="{00000000-0005-0000-0000-000082160000}"/>
    <cellStyle name="Comma 169 5 5" xfId="32887" xr:uid="{00000000-0005-0000-0000-000083160000}"/>
    <cellStyle name="Comma 169 5 6" xfId="14799" xr:uid="{00000000-0005-0000-0000-000084160000}"/>
    <cellStyle name="Comma 169 6" xfId="18633" xr:uid="{00000000-0005-0000-0000-000085160000}"/>
    <cellStyle name="Comma 17" xfId="1056" xr:uid="{00000000-0005-0000-0000-000086160000}"/>
    <cellStyle name="Comma 17 2" xfId="1057" xr:uid="{00000000-0005-0000-0000-000087160000}"/>
    <cellStyle name="Comma 17 2 2" xfId="1058" xr:uid="{00000000-0005-0000-0000-000088160000}"/>
    <cellStyle name="Comma 17 2 2 2" xfId="4280" xr:uid="{00000000-0005-0000-0000-000089160000}"/>
    <cellStyle name="Comma 17 2 2 2 2" xfId="11031" xr:uid="{00000000-0005-0000-0000-00008A160000}"/>
    <cellStyle name="Comma 17 2 2 2 2 2" xfId="35572" xr:uid="{00000000-0005-0000-0000-00008B160000}"/>
    <cellStyle name="Comma 17 2 2 2 2 3" xfId="14804" xr:uid="{00000000-0005-0000-0000-00008C160000}"/>
    <cellStyle name="Comma 17 2 2 2 3" xfId="21290" xr:uid="{00000000-0005-0000-0000-00008D160000}"/>
    <cellStyle name="Comma 17 2 2 3" xfId="18639" xr:uid="{00000000-0005-0000-0000-00008E160000}"/>
    <cellStyle name="Comma 17 2 2 4" xfId="13739" xr:uid="{00000000-0005-0000-0000-00008F160000}"/>
    <cellStyle name="Comma 17 2 3" xfId="1059" xr:uid="{00000000-0005-0000-0000-000090160000}"/>
    <cellStyle name="Comma 17 2 3 2" xfId="4281" xr:uid="{00000000-0005-0000-0000-000091160000}"/>
    <cellStyle name="Comma 17 2 3 2 2" xfId="11032" xr:uid="{00000000-0005-0000-0000-000092160000}"/>
    <cellStyle name="Comma 17 2 3 2 2 2" xfId="35573" xr:uid="{00000000-0005-0000-0000-000093160000}"/>
    <cellStyle name="Comma 17 2 3 2 2 3" xfId="14808" xr:uid="{00000000-0005-0000-0000-000094160000}"/>
    <cellStyle name="Comma 17 2 3 2 3" xfId="21291" xr:uid="{00000000-0005-0000-0000-000095160000}"/>
    <cellStyle name="Comma 17 2 3 3" xfId="18640" xr:uid="{00000000-0005-0000-0000-000096160000}"/>
    <cellStyle name="Comma 17 2 3 4" xfId="14806" xr:uid="{00000000-0005-0000-0000-000097160000}"/>
    <cellStyle name="Comma 17 2 4" xfId="1060" xr:uid="{00000000-0005-0000-0000-000098160000}"/>
    <cellStyle name="Comma 17 2 4 2" xfId="18641" xr:uid="{00000000-0005-0000-0000-000099160000}"/>
    <cellStyle name="Comma 17 2 4 3" xfId="14286" xr:uid="{00000000-0005-0000-0000-00009A160000}"/>
    <cellStyle name="Comma 17 2 5" xfId="7149" xr:uid="{00000000-0005-0000-0000-00009B160000}"/>
    <cellStyle name="Comma 17 2 5 2" xfId="9722" xr:uid="{00000000-0005-0000-0000-00009C160000}"/>
    <cellStyle name="Comma 17 2 5 2 2" xfId="30636" xr:uid="{00000000-0005-0000-0000-00009D160000}"/>
    <cellStyle name="Comma 17 2 5 2 3" xfId="34469" xr:uid="{00000000-0005-0000-0000-00009E160000}"/>
    <cellStyle name="Comma 17 2 5 2 4" xfId="26252" xr:uid="{00000000-0005-0000-0000-00009F160000}"/>
    <cellStyle name="Comma 17 2 5 3" xfId="13059" xr:uid="{00000000-0005-0000-0000-0000A0160000}"/>
    <cellStyle name="Comma 17 2 5 3 2" xfId="37552" xr:uid="{00000000-0005-0000-0000-0000A1160000}"/>
    <cellStyle name="Comma 17 2 5 3 3" xfId="24111" xr:uid="{00000000-0005-0000-0000-0000A2160000}"/>
    <cellStyle name="Comma 17 2 5 4" xfId="28953" xr:uid="{00000000-0005-0000-0000-0000A3160000}"/>
    <cellStyle name="Comma 17 2 5 5" xfId="32808" xr:uid="{00000000-0005-0000-0000-0000A4160000}"/>
    <cellStyle name="Comma 17 2 5 6" xfId="14289" xr:uid="{00000000-0005-0000-0000-0000A5160000}"/>
    <cellStyle name="Comma 17 2 6" xfId="18638" xr:uid="{00000000-0005-0000-0000-0000A6160000}"/>
    <cellStyle name="Comma 17 2 7" xfId="13796" xr:uid="{00000000-0005-0000-0000-0000A7160000}"/>
    <cellStyle name="Comma 17 3" xfId="1061" xr:uid="{00000000-0005-0000-0000-0000A8160000}"/>
    <cellStyle name="Comma 17 3 2" xfId="4282" xr:uid="{00000000-0005-0000-0000-0000A9160000}"/>
    <cellStyle name="Comma 17 3 2 2" xfId="11033" xr:uid="{00000000-0005-0000-0000-0000AA160000}"/>
    <cellStyle name="Comma 17 3 2 2 2" xfId="35574" xr:uid="{00000000-0005-0000-0000-0000AB160000}"/>
    <cellStyle name="Comma 17 3 2 2 3" xfId="14317" xr:uid="{00000000-0005-0000-0000-0000AC160000}"/>
    <cellStyle name="Comma 17 3 2 3" xfId="21292" xr:uid="{00000000-0005-0000-0000-0000AD160000}"/>
    <cellStyle name="Comma 17 3 3" xfId="18642" xr:uid="{00000000-0005-0000-0000-0000AE160000}"/>
    <cellStyle name="Comma 17 3 4" xfId="13801" xr:uid="{00000000-0005-0000-0000-0000AF160000}"/>
    <cellStyle name="Comma 17 4" xfId="1062" xr:uid="{00000000-0005-0000-0000-0000B0160000}"/>
    <cellStyle name="Comma 17 4 2" xfId="4283" xr:uid="{00000000-0005-0000-0000-0000B1160000}"/>
    <cellStyle name="Comma 17 4 2 2" xfId="11034" xr:uid="{00000000-0005-0000-0000-0000B2160000}"/>
    <cellStyle name="Comma 17 4 2 2 2" xfId="35575" xr:uid="{00000000-0005-0000-0000-0000B3160000}"/>
    <cellStyle name="Comma 17 4 2 2 3" xfId="13345" xr:uid="{00000000-0005-0000-0000-0000B4160000}"/>
    <cellStyle name="Comma 17 4 2 3" xfId="21293" xr:uid="{00000000-0005-0000-0000-0000B5160000}"/>
    <cellStyle name="Comma 17 4 3" xfId="18643" xr:uid="{00000000-0005-0000-0000-0000B6160000}"/>
    <cellStyle name="Comma 17 4 4" xfId="13642" xr:uid="{00000000-0005-0000-0000-0000B7160000}"/>
    <cellStyle name="Comma 17 5" xfId="1063" xr:uid="{00000000-0005-0000-0000-0000B8160000}"/>
    <cellStyle name="Comma 17 5 2" xfId="18644" xr:uid="{00000000-0005-0000-0000-0000B9160000}"/>
    <cellStyle name="Comma 17 5 3" xfId="13226" xr:uid="{00000000-0005-0000-0000-0000BA160000}"/>
    <cellStyle name="Comma 17 6" xfId="7151" xr:uid="{00000000-0005-0000-0000-0000BB160000}"/>
    <cellStyle name="Comma 17 6 2" xfId="9724" xr:uid="{00000000-0005-0000-0000-0000BC160000}"/>
    <cellStyle name="Comma 17 6 2 2" xfId="30638" xr:uid="{00000000-0005-0000-0000-0000BD160000}"/>
    <cellStyle name="Comma 17 6 2 3" xfId="34471" xr:uid="{00000000-0005-0000-0000-0000BE160000}"/>
    <cellStyle name="Comma 17 6 2 4" xfId="26254" xr:uid="{00000000-0005-0000-0000-0000BF160000}"/>
    <cellStyle name="Comma 17 6 3" xfId="13061" xr:uid="{00000000-0005-0000-0000-0000C0160000}"/>
    <cellStyle name="Comma 17 6 3 2" xfId="37554" xr:uid="{00000000-0005-0000-0000-0000C1160000}"/>
    <cellStyle name="Comma 17 6 3 3" xfId="24113" xr:uid="{00000000-0005-0000-0000-0000C2160000}"/>
    <cellStyle name="Comma 17 6 4" xfId="28955" xr:uid="{00000000-0005-0000-0000-0000C3160000}"/>
    <cellStyle name="Comma 17 6 5" xfId="32810" xr:uid="{00000000-0005-0000-0000-0000C4160000}"/>
    <cellStyle name="Comma 17 6 6" xfId="13620" xr:uid="{00000000-0005-0000-0000-0000C5160000}"/>
    <cellStyle name="Comma 17 7" xfId="18637" xr:uid="{00000000-0005-0000-0000-0000C6160000}"/>
    <cellStyle name="Comma 17 8" xfId="14802" xr:uid="{00000000-0005-0000-0000-0000C7160000}"/>
    <cellStyle name="Comma 170" xfId="1064" xr:uid="{00000000-0005-0000-0000-0000C8160000}"/>
    <cellStyle name="Comma 170 2" xfId="1065" xr:uid="{00000000-0005-0000-0000-0000C9160000}"/>
    <cellStyle name="Comma 170 2 2" xfId="4284" xr:uid="{00000000-0005-0000-0000-0000CA160000}"/>
    <cellStyle name="Comma 170 2 2 2" xfId="11035" xr:uid="{00000000-0005-0000-0000-0000CB160000}"/>
    <cellStyle name="Comma 170 2 2 2 2" xfId="35576" xr:uid="{00000000-0005-0000-0000-0000CC160000}"/>
    <cellStyle name="Comma 170 2 2 2 3" xfId="14732" xr:uid="{00000000-0005-0000-0000-0000CD160000}"/>
    <cellStyle name="Comma 170 2 2 3" xfId="21294" xr:uid="{00000000-0005-0000-0000-0000CE160000}"/>
    <cellStyle name="Comma 170 2 3" xfId="18646" xr:uid="{00000000-0005-0000-0000-0000CF160000}"/>
    <cellStyle name="Comma 170 3" xfId="1066" xr:uid="{00000000-0005-0000-0000-0000D0160000}"/>
    <cellStyle name="Comma 170 3 2" xfId="4285" xr:uid="{00000000-0005-0000-0000-0000D1160000}"/>
    <cellStyle name="Comma 170 3 2 2" xfId="11036" xr:uid="{00000000-0005-0000-0000-0000D2160000}"/>
    <cellStyle name="Comma 170 3 2 2 2" xfId="35577" xr:uid="{00000000-0005-0000-0000-0000D3160000}"/>
    <cellStyle name="Comma 170 3 2 2 3" xfId="14739" xr:uid="{00000000-0005-0000-0000-0000D4160000}"/>
    <cellStyle name="Comma 170 3 2 3" xfId="21295" xr:uid="{00000000-0005-0000-0000-0000D5160000}"/>
    <cellStyle name="Comma 170 3 3" xfId="18647" xr:uid="{00000000-0005-0000-0000-0000D6160000}"/>
    <cellStyle name="Comma 170 4" xfId="1067" xr:uid="{00000000-0005-0000-0000-0000D7160000}"/>
    <cellStyle name="Comma 170 4 2" xfId="18648" xr:uid="{00000000-0005-0000-0000-0000D8160000}"/>
    <cellStyle name="Comma 170 4 3" xfId="14428" xr:uid="{00000000-0005-0000-0000-0000D9160000}"/>
    <cellStyle name="Comma 170 5" xfId="7165" xr:uid="{00000000-0005-0000-0000-0000DA160000}"/>
    <cellStyle name="Comma 170 5 2" xfId="9732" xr:uid="{00000000-0005-0000-0000-0000DB160000}"/>
    <cellStyle name="Comma 170 5 2 2" xfId="30646" xr:uid="{00000000-0005-0000-0000-0000DC160000}"/>
    <cellStyle name="Comma 170 5 2 3" xfId="34479" xr:uid="{00000000-0005-0000-0000-0000DD160000}"/>
    <cellStyle name="Comma 170 5 2 4" xfId="26262" xr:uid="{00000000-0005-0000-0000-0000DE160000}"/>
    <cellStyle name="Comma 170 5 3" xfId="13069" xr:uid="{00000000-0005-0000-0000-0000DF160000}"/>
    <cellStyle name="Comma 170 5 3 2" xfId="37562" xr:uid="{00000000-0005-0000-0000-0000E0160000}"/>
    <cellStyle name="Comma 170 5 3 3" xfId="24127" xr:uid="{00000000-0005-0000-0000-0000E1160000}"/>
    <cellStyle name="Comma 170 5 4" xfId="28964" xr:uid="{00000000-0005-0000-0000-0000E2160000}"/>
    <cellStyle name="Comma 170 5 5" xfId="32818" xr:uid="{00000000-0005-0000-0000-0000E3160000}"/>
    <cellStyle name="Comma 170 5 6" xfId="14744" xr:uid="{00000000-0005-0000-0000-0000E4160000}"/>
    <cellStyle name="Comma 170 6" xfId="18645" xr:uid="{00000000-0005-0000-0000-0000E5160000}"/>
    <cellStyle name="Comma 171" xfId="1068" xr:uid="{00000000-0005-0000-0000-0000E6160000}"/>
    <cellStyle name="Comma 171 2" xfId="1069" xr:uid="{00000000-0005-0000-0000-0000E7160000}"/>
    <cellStyle name="Comma 171 2 2" xfId="4286" xr:uid="{00000000-0005-0000-0000-0000E8160000}"/>
    <cellStyle name="Comma 171 2 2 2" xfId="11037" xr:uid="{00000000-0005-0000-0000-0000E9160000}"/>
    <cellStyle name="Comma 171 2 2 2 2" xfId="35578" xr:uid="{00000000-0005-0000-0000-0000EA160000}"/>
    <cellStyle name="Comma 171 2 2 2 3" xfId="14750" xr:uid="{00000000-0005-0000-0000-0000EB160000}"/>
    <cellStyle name="Comma 171 2 2 3" xfId="21296" xr:uid="{00000000-0005-0000-0000-0000EC160000}"/>
    <cellStyle name="Comma 171 2 3" xfId="18650" xr:uid="{00000000-0005-0000-0000-0000ED160000}"/>
    <cellStyle name="Comma 171 3" xfId="1070" xr:uid="{00000000-0005-0000-0000-0000EE160000}"/>
    <cellStyle name="Comma 171 3 2" xfId="4287" xr:uid="{00000000-0005-0000-0000-0000EF160000}"/>
    <cellStyle name="Comma 171 3 2 2" xfId="11038" xr:uid="{00000000-0005-0000-0000-0000F0160000}"/>
    <cellStyle name="Comma 171 3 2 2 2" xfId="35579" xr:uid="{00000000-0005-0000-0000-0000F1160000}"/>
    <cellStyle name="Comma 171 3 2 2 3" xfId="13582" xr:uid="{00000000-0005-0000-0000-0000F2160000}"/>
    <cellStyle name="Comma 171 3 2 3" xfId="21297" xr:uid="{00000000-0005-0000-0000-0000F3160000}"/>
    <cellStyle name="Comma 171 3 3" xfId="18651" xr:uid="{00000000-0005-0000-0000-0000F4160000}"/>
    <cellStyle name="Comma 171 4" xfId="1071" xr:uid="{00000000-0005-0000-0000-0000F5160000}"/>
    <cellStyle name="Comma 171 4 2" xfId="18652" xr:uid="{00000000-0005-0000-0000-0000F6160000}"/>
    <cellStyle name="Comma 171 4 3" xfId="14215" xr:uid="{00000000-0005-0000-0000-0000F7160000}"/>
    <cellStyle name="Comma 171 5" xfId="7161" xr:uid="{00000000-0005-0000-0000-0000F8160000}"/>
    <cellStyle name="Comma 171 5 2" xfId="9729" xr:uid="{00000000-0005-0000-0000-0000F9160000}"/>
    <cellStyle name="Comma 171 5 2 2" xfId="30643" xr:uid="{00000000-0005-0000-0000-0000FA160000}"/>
    <cellStyle name="Comma 171 5 2 3" xfId="34476" xr:uid="{00000000-0005-0000-0000-0000FB160000}"/>
    <cellStyle name="Comma 171 5 2 4" xfId="26259" xr:uid="{00000000-0005-0000-0000-0000FC160000}"/>
    <cellStyle name="Comma 171 5 3" xfId="13066" xr:uid="{00000000-0005-0000-0000-0000FD160000}"/>
    <cellStyle name="Comma 171 5 3 2" xfId="37559" xr:uid="{00000000-0005-0000-0000-0000FE160000}"/>
    <cellStyle name="Comma 171 5 3 3" xfId="24123" xr:uid="{00000000-0005-0000-0000-0000FF160000}"/>
    <cellStyle name="Comma 171 5 4" xfId="28961" xr:uid="{00000000-0005-0000-0000-000000170000}"/>
    <cellStyle name="Comma 171 5 5" xfId="32815" xr:uid="{00000000-0005-0000-0000-000001170000}"/>
    <cellStyle name="Comma 171 5 6" xfId="14757" xr:uid="{00000000-0005-0000-0000-000002170000}"/>
    <cellStyle name="Comma 171 6" xfId="18649" xr:uid="{00000000-0005-0000-0000-000003170000}"/>
    <cellStyle name="Comma 172" xfId="1072" xr:uid="{00000000-0005-0000-0000-000004170000}"/>
    <cellStyle name="Comma 172 2" xfId="1073" xr:uid="{00000000-0005-0000-0000-000005170000}"/>
    <cellStyle name="Comma 172 2 2" xfId="4288" xr:uid="{00000000-0005-0000-0000-000006170000}"/>
    <cellStyle name="Comma 172 2 2 2" xfId="11039" xr:uid="{00000000-0005-0000-0000-000007170000}"/>
    <cellStyle name="Comma 172 2 2 2 2" xfId="35580" xr:uid="{00000000-0005-0000-0000-000008170000}"/>
    <cellStyle name="Comma 172 2 2 2 3" xfId="14763" xr:uid="{00000000-0005-0000-0000-000009170000}"/>
    <cellStyle name="Comma 172 2 2 3" xfId="21298" xr:uid="{00000000-0005-0000-0000-00000A170000}"/>
    <cellStyle name="Comma 172 2 3" xfId="18654" xr:uid="{00000000-0005-0000-0000-00000B170000}"/>
    <cellStyle name="Comma 172 3" xfId="1074" xr:uid="{00000000-0005-0000-0000-00000C170000}"/>
    <cellStyle name="Comma 172 3 2" xfId="4289" xr:uid="{00000000-0005-0000-0000-00000D170000}"/>
    <cellStyle name="Comma 172 3 2 2" xfId="11040" xr:uid="{00000000-0005-0000-0000-00000E170000}"/>
    <cellStyle name="Comma 172 3 2 2 2" xfId="35581" xr:uid="{00000000-0005-0000-0000-00000F170000}"/>
    <cellStyle name="Comma 172 3 2 2 3" xfId="14767" xr:uid="{00000000-0005-0000-0000-000010170000}"/>
    <cellStyle name="Comma 172 3 2 3" xfId="21299" xr:uid="{00000000-0005-0000-0000-000011170000}"/>
    <cellStyle name="Comma 172 3 3" xfId="18655" xr:uid="{00000000-0005-0000-0000-000012170000}"/>
    <cellStyle name="Comma 172 4" xfId="1075" xr:uid="{00000000-0005-0000-0000-000013170000}"/>
    <cellStyle name="Comma 172 4 2" xfId="18656" xr:uid="{00000000-0005-0000-0000-000014170000}"/>
    <cellStyle name="Comma 172 4 3" xfId="14422" xr:uid="{00000000-0005-0000-0000-000015170000}"/>
    <cellStyle name="Comma 172 5" xfId="7155" xr:uid="{00000000-0005-0000-0000-000016170000}"/>
    <cellStyle name="Comma 172 5 2" xfId="9726" xr:uid="{00000000-0005-0000-0000-000017170000}"/>
    <cellStyle name="Comma 172 5 2 2" xfId="30640" xr:uid="{00000000-0005-0000-0000-000018170000}"/>
    <cellStyle name="Comma 172 5 2 3" xfId="34473" xr:uid="{00000000-0005-0000-0000-000019170000}"/>
    <cellStyle name="Comma 172 5 2 4" xfId="26256" xr:uid="{00000000-0005-0000-0000-00001A170000}"/>
    <cellStyle name="Comma 172 5 3" xfId="13063" xr:uid="{00000000-0005-0000-0000-00001B170000}"/>
    <cellStyle name="Comma 172 5 3 2" xfId="37556" xr:uid="{00000000-0005-0000-0000-00001C170000}"/>
    <cellStyle name="Comma 172 5 3 3" xfId="24117" xr:uid="{00000000-0005-0000-0000-00001D170000}"/>
    <cellStyle name="Comma 172 5 4" xfId="28958" xr:uid="{00000000-0005-0000-0000-00001E170000}"/>
    <cellStyle name="Comma 172 5 5" xfId="32812" xr:uid="{00000000-0005-0000-0000-00001F170000}"/>
    <cellStyle name="Comma 172 5 6" xfId="14770" xr:uid="{00000000-0005-0000-0000-000020170000}"/>
    <cellStyle name="Comma 172 6" xfId="18653" xr:uid="{00000000-0005-0000-0000-000021170000}"/>
    <cellStyle name="Comma 173" xfId="1076" xr:uid="{00000000-0005-0000-0000-000022170000}"/>
    <cellStyle name="Comma 173 2" xfId="1077" xr:uid="{00000000-0005-0000-0000-000023170000}"/>
    <cellStyle name="Comma 173 2 2" xfId="4290" xr:uid="{00000000-0005-0000-0000-000024170000}"/>
    <cellStyle name="Comma 173 2 2 2" xfId="11041" xr:uid="{00000000-0005-0000-0000-000025170000}"/>
    <cellStyle name="Comma 173 2 2 2 2" xfId="35582" xr:uid="{00000000-0005-0000-0000-000026170000}"/>
    <cellStyle name="Comma 173 2 2 2 3" xfId="14776" xr:uid="{00000000-0005-0000-0000-000027170000}"/>
    <cellStyle name="Comma 173 2 2 3" xfId="21300" xr:uid="{00000000-0005-0000-0000-000028170000}"/>
    <cellStyle name="Comma 173 2 3" xfId="18658" xr:uid="{00000000-0005-0000-0000-000029170000}"/>
    <cellStyle name="Comma 173 3" xfId="1078" xr:uid="{00000000-0005-0000-0000-00002A170000}"/>
    <cellStyle name="Comma 173 3 2" xfId="4291" xr:uid="{00000000-0005-0000-0000-00002B170000}"/>
    <cellStyle name="Comma 173 3 2 2" xfId="11042" xr:uid="{00000000-0005-0000-0000-00002C170000}"/>
    <cellStyle name="Comma 173 3 2 2 2" xfId="35583" xr:uid="{00000000-0005-0000-0000-00002D170000}"/>
    <cellStyle name="Comma 173 3 2 2 3" xfId="14780" xr:uid="{00000000-0005-0000-0000-00002E170000}"/>
    <cellStyle name="Comma 173 3 2 3" xfId="21301" xr:uid="{00000000-0005-0000-0000-00002F170000}"/>
    <cellStyle name="Comma 173 3 3" xfId="18659" xr:uid="{00000000-0005-0000-0000-000030170000}"/>
    <cellStyle name="Comma 173 4" xfId="1079" xr:uid="{00000000-0005-0000-0000-000031170000}"/>
    <cellStyle name="Comma 173 4 2" xfId="18660" xr:uid="{00000000-0005-0000-0000-000032170000}"/>
    <cellStyle name="Comma 173 4 3" xfId="14783" xr:uid="{00000000-0005-0000-0000-000033170000}"/>
    <cellStyle name="Comma 173 5" xfId="7324" xr:uid="{00000000-0005-0000-0000-000034170000}"/>
    <cellStyle name="Comma 173 5 2" xfId="9806" xr:uid="{00000000-0005-0000-0000-000035170000}"/>
    <cellStyle name="Comma 173 5 2 2" xfId="30717" xr:uid="{00000000-0005-0000-0000-000036170000}"/>
    <cellStyle name="Comma 173 5 2 3" xfId="34550" xr:uid="{00000000-0005-0000-0000-000037170000}"/>
    <cellStyle name="Comma 173 5 2 4" xfId="26333" xr:uid="{00000000-0005-0000-0000-000038170000}"/>
    <cellStyle name="Comma 173 5 3" xfId="13140" xr:uid="{00000000-0005-0000-0000-000039170000}"/>
    <cellStyle name="Comma 173 5 3 2" xfId="37633" xr:uid="{00000000-0005-0000-0000-00003A170000}"/>
    <cellStyle name="Comma 173 5 3 3" xfId="24286" xr:uid="{00000000-0005-0000-0000-00003B170000}"/>
    <cellStyle name="Comma 173 5 4" xfId="29041" xr:uid="{00000000-0005-0000-0000-00003C170000}"/>
    <cellStyle name="Comma 173 5 5" xfId="32889" xr:uid="{00000000-0005-0000-0000-00003D170000}"/>
    <cellStyle name="Comma 173 5 6" xfId="14786" xr:uid="{00000000-0005-0000-0000-00003E170000}"/>
    <cellStyle name="Comma 173 6" xfId="18657" xr:uid="{00000000-0005-0000-0000-00003F170000}"/>
    <cellStyle name="Comma 174" xfId="1080" xr:uid="{00000000-0005-0000-0000-000040170000}"/>
    <cellStyle name="Comma 174 2" xfId="1081" xr:uid="{00000000-0005-0000-0000-000041170000}"/>
    <cellStyle name="Comma 174 2 2" xfId="4292" xr:uid="{00000000-0005-0000-0000-000042170000}"/>
    <cellStyle name="Comma 174 2 2 2" xfId="11043" xr:uid="{00000000-0005-0000-0000-000043170000}"/>
    <cellStyle name="Comma 174 2 2 2 2" xfId="35584" xr:uid="{00000000-0005-0000-0000-000044170000}"/>
    <cellStyle name="Comma 174 2 2 2 3" xfId="14187" xr:uid="{00000000-0005-0000-0000-000045170000}"/>
    <cellStyle name="Comma 174 2 2 3" xfId="21302" xr:uid="{00000000-0005-0000-0000-000046170000}"/>
    <cellStyle name="Comma 174 2 3" xfId="18662" xr:uid="{00000000-0005-0000-0000-000047170000}"/>
    <cellStyle name="Comma 174 3" xfId="1082" xr:uid="{00000000-0005-0000-0000-000048170000}"/>
    <cellStyle name="Comma 174 3 2" xfId="4293" xr:uid="{00000000-0005-0000-0000-000049170000}"/>
    <cellStyle name="Comma 174 3 2 2" xfId="11044" xr:uid="{00000000-0005-0000-0000-00004A170000}"/>
    <cellStyle name="Comma 174 3 2 2 2" xfId="35585" xr:uid="{00000000-0005-0000-0000-00004B170000}"/>
    <cellStyle name="Comma 174 3 2 2 3" xfId="14794" xr:uid="{00000000-0005-0000-0000-00004C170000}"/>
    <cellStyle name="Comma 174 3 2 3" xfId="21303" xr:uid="{00000000-0005-0000-0000-00004D170000}"/>
    <cellStyle name="Comma 174 3 3" xfId="18663" xr:uid="{00000000-0005-0000-0000-00004E170000}"/>
    <cellStyle name="Comma 174 4" xfId="1083" xr:uid="{00000000-0005-0000-0000-00004F170000}"/>
    <cellStyle name="Comma 174 4 2" xfId="18664" xr:uid="{00000000-0005-0000-0000-000050170000}"/>
    <cellStyle name="Comma 174 4 3" xfId="14797" xr:uid="{00000000-0005-0000-0000-000051170000}"/>
    <cellStyle name="Comma 174 5" xfId="7316" xr:uid="{00000000-0005-0000-0000-000052170000}"/>
    <cellStyle name="Comma 174 5 2" xfId="9800" xr:uid="{00000000-0005-0000-0000-000053170000}"/>
    <cellStyle name="Comma 174 5 2 2" xfId="30714" xr:uid="{00000000-0005-0000-0000-000054170000}"/>
    <cellStyle name="Comma 174 5 2 3" xfId="34547" xr:uid="{00000000-0005-0000-0000-000055170000}"/>
    <cellStyle name="Comma 174 5 2 4" xfId="26330" xr:uid="{00000000-0005-0000-0000-000056170000}"/>
    <cellStyle name="Comma 174 5 3" xfId="13137" xr:uid="{00000000-0005-0000-0000-000057170000}"/>
    <cellStyle name="Comma 174 5 3 2" xfId="37630" xr:uid="{00000000-0005-0000-0000-000058170000}"/>
    <cellStyle name="Comma 174 5 3 3" xfId="24278" xr:uid="{00000000-0005-0000-0000-000059170000}"/>
    <cellStyle name="Comma 174 5 4" xfId="29038" xr:uid="{00000000-0005-0000-0000-00005A170000}"/>
    <cellStyle name="Comma 174 5 5" xfId="32886" xr:uid="{00000000-0005-0000-0000-00005B170000}"/>
    <cellStyle name="Comma 174 5 6" xfId="14800" xr:uid="{00000000-0005-0000-0000-00005C170000}"/>
    <cellStyle name="Comma 174 6" xfId="18661" xr:uid="{00000000-0005-0000-0000-00005D170000}"/>
    <cellStyle name="Comma 175" xfId="1084" xr:uid="{00000000-0005-0000-0000-00005E170000}"/>
    <cellStyle name="Comma 175 2" xfId="1085" xr:uid="{00000000-0005-0000-0000-00005F170000}"/>
    <cellStyle name="Comma 175 2 2" xfId="4294" xr:uid="{00000000-0005-0000-0000-000060170000}"/>
    <cellStyle name="Comma 175 2 2 2" xfId="11045" xr:uid="{00000000-0005-0000-0000-000061170000}"/>
    <cellStyle name="Comma 175 2 2 2 2" xfId="35586" xr:uid="{00000000-0005-0000-0000-000062170000}"/>
    <cellStyle name="Comma 175 2 2 2 3" xfId="14812" xr:uid="{00000000-0005-0000-0000-000063170000}"/>
    <cellStyle name="Comma 175 2 2 3" xfId="21304" xr:uid="{00000000-0005-0000-0000-000064170000}"/>
    <cellStyle name="Comma 175 2 3" xfId="18666" xr:uid="{00000000-0005-0000-0000-000065170000}"/>
    <cellStyle name="Comma 175 3" xfId="1086" xr:uid="{00000000-0005-0000-0000-000066170000}"/>
    <cellStyle name="Comma 175 3 2" xfId="4295" xr:uid="{00000000-0005-0000-0000-000067170000}"/>
    <cellStyle name="Comma 175 3 2 2" xfId="11046" xr:uid="{00000000-0005-0000-0000-000068170000}"/>
    <cellStyle name="Comma 175 3 2 2 2" xfId="35587" xr:uid="{00000000-0005-0000-0000-000069170000}"/>
    <cellStyle name="Comma 175 3 2 2 3" xfId="14814" xr:uid="{00000000-0005-0000-0000-00006A170000}"/>
    <cellStyle name="Comma 175 3 2 3" xfId="21305" xr:uid="{00000000-0005-0000-0000-00006B170000}"/>
    <cellStyle name="Comma 175 3 3" xfId="18667" xr:uid="{00000000-0005-0000-0000-00006C170000}"/>
    <cellStyle name="Comma 175 4" xfId="1087" xr:uid="{00000000-0005-0000-0000-00006D170000}"/>
    <cellStyle name="Comma 175 4 2" xfId="18668" xr:uid="{00000000-0005-0000-0000-00006E170000}"/>
    <cellStyle name="Comma 175 4 3" xfId="14816" xr:uid="{00000000-0005-0000-0000-00006F170000}"/>
    <cellStyle name="Comma 175 5" xfId="7314" xr:uid="{00000000-0005-0000-0000-000070170000}"/>
    <cellStyle name="Comma 175 5 2" xfId="9798" xr:uid="{00000000-0005-0000-0000-000071170000}"/>
    <cellStyle name="Comma 175 5 2 2" xfId="30712" xr:uid="{00000000-0005-0000-0000-000072170000}"/>
    <cellStyle name="Comma 175 5 2 3" xfId="34545" xr:uid="{00000000-0005-0000-0000-000073170000}"/>
    <cellStyle name="Comma 175 5 2 4" xfId="26328" xr:uid="{00000000-0005-0000-0000-000074170000}"/>
    <cellStyle name="Comma 175 5 3" xfId="13135" xr:uid="{00000000-0005-0000-0000-000075170000}"/>
    <cellStyle name="Comma 175 5 3 2" xfId="37628" xr:uid="{00000000-0005-0000-0000-000076170000}"/>
    <cellStyle name="Comma 175 5 3 3" xfId="24276" xr:uid="{00000000-0005-0000-0000-000077170000}"/>
    <cellStyle name="Comma 175 5 4" xfId="29036" xr:uid="{00000000-0005-0000-0000-000078170000}"/>
    <cellStyle name="Comma 175 5 5" xfId="32884" xr:uid="{00000000-0005-0000-0000-000079170000}"/>
    <cellStyle name="Comma 175 5 6" xfId="14818" xr:uid="{00000000-0005-0000-0000-00007A170000}"/>
    <cellStyle name="Comma 175 6" xfId="18665" xr:uid="{00000000-0005-0000-0000-00007B170000}"/>
    <cellStyle name="Comma 176" xfId="1088" xr:uid="{00000000-0005-0000-0000-00007C170000}"/>
    <cellStyle name="Comma 176 2" xfId="1089" xr:uid="{00000000-0005-0000-0000-00007D170000}"/>
    <cellStyle name="Comma 176 2 2" xfId="4296" xr:uid="{00000000-0005-0000-0000-00007E170000}"/>
    <cellStyle name="Comma 176 2 2 2" xfId="11047" xr:uid="{00000000-0005-0000-0000-00007F170000}"/>
    <cellStyle name="Comma 176 2 2 2 2" xfId="35588" xr:uid="{00000000-0005-0000-0000-000080170000}"/>
    <cellStyle name="Comma 176 2 2 2 3" xfId="14822" xr:uid="{00000000-0005-0000-0000-000081170000}"/>
    <cellStyle name="Comma 176 2 2 3" xfId="21306" xr:uid="{00000000-0005-0000-0000-000082170000}"/>
    <cellStyle name="Comma 176 2 3" xfId="18670" xr:uid="{00000000-0005-0000-0000-000083170000}"/>
    <cellStyle name="Comma 176 3" xfId="1090" xr:uid="{00000000-0005-0000-0000-000084170000}"/>
    <cellStyle name="Comma 176 3 2" xfId="4297" xr:uid="{00000000-0005-0000-0000-000085170000}"/>
    <cellStyle name="Comma 176 3 2 2" xfId="11048" xr:uid="{00000000-0005-0000-0000-000086170000}"/>
    <cellStyle name="Comma 176 3 2 2 2" xfId="35589" xr:uid="{00000000-0005-0000-0000-000087170000}"/>
    <cellStyle name="Comma 176 3 2 2 3" xfId="14824" xr:uid="{00000000-0005-0000-0000-000088170000}"/>
    <cellStyle name="Comma 176 3 2 3" xfId="21307" xr:uid="{00000000-0005-0000-0000-000089170000}"/>
    <cellStyle name="Comma 176 3 3" xfId="18671" xr:uid="{00000000-0005-0000-0000-00008A170000}"/>
    <cellStyle name="Comma 176 4" xfId="1091" xr:uid="{00000000-0005-0000-0000-00008B170000}"/>
    <cellStyle name="Comma 176 4 2" xfId="18672" xr:uid="{00000000-0005-0000-0000-00008C170000}"/>
    <cellStyle name="Comma 176 4 3" xfId="14826" xr:uid="{00000000-0005-0000-0000-00008D170000}"/>
    <cellStyle name="Comma 176 5" xfId="7353" xr:uid="{00000000-0005-0000-0000-00008E170000}"/>
    <cellStyle name="Comma 176 5 2" xfId="9823" xr:uid="{00000000-0005-0000-0000-00008F170000}"/>
    <cellStyle name="Comma 176 5 2 2" xfId="30734" xr:uid="{00000000-0005-0000-0000-000090170000}"/>
    <cellStyle name="Comma 176 5 2 3" xfId="34567" xr:uid="{00000000-0005-0000-0000-000091170000}"/>
    <cellStyle name="Comma 176 5 2 4" xfId="26350" xr:uid="{00000000-0005-0000-0000-000092170000}"/>
    <cellStyle name="Comma 176 5 3" xfId="13157" xr:uid="{00000000-0005-0000-0000-000093170000}"/>
    <cellStyle name="Comma 176 5 3 2" xfId="37650" xr:uid="{00000000-0005-0000-0000-000094170000}"/>
    <cellStyle name="Comma 176 5 3 3" xfId="24315" xr:uid="{00000000-0005-0000-0000-000095170000}"/>
    <cellStyle name="Comma 176 5 4" xfId="29059" xr:uid="{00000000-0005-0000-0000-000096170000}"/>
    <cellStyle name="Comma 176 5 5" xfId="32906" xr:uid="{00000000-0005-0000-0000-000097170000}"/>
    <cellStyle name="Comma 176 5 6" xfId="14828" xr:uid="{00000000-0005-0000-0000-000098170000}"/>
    <cellStyle name="Comma 176 6" xfId="18669" xr:uid="{00000000-0005-0000-0000-000099170000}"/>
    <cellStyle name="Comma 177" xfId="1092" xr:uid="{00000000-0005-0000-0000-00009A170000}"/>
    <cellStyle name="Comma 177 2" xfId="1093" xr:uid="{00000000-0005-0000-0000-00009B170000}"/>
    <cellStyle name="Comma 177 2 2" xfId="4298" xr:uid="{00000000-0005-0000-0000-00009C170000}"/>
    <cellStyle name="Comma 177 2 2 2" xfId="11049" xr:uid="{00000000-0005-0000-0000-00009D170000}"/>
    <cellStyle name="Comma 177 2 2 2 2" xfId="35590" xr:uid="{00000000-0005-0000-0000-00009E170000}"/>
    <cellStyle name="Comma 177 2 2 2 3" xfId="13422" xr:uid="{00000000-0005-0000-0000-00009F170000}"/>
    <cellStyle name="Comma 177 2 2 3" xfId="21308" xr:uid="{00000000-0005-0000-0000-0000A0170000}"/>
    <cellStyle name="Comma 177 2 3" xfId="18674" xr:uid="{00000000-0005-0000-0000-0000A1170000}"/>
    <cellStyle name="Comma 177 3" xfId="1094" xr:uid="{00000000-0005-0000-0000-0000A2170000}"/>
    <cellStyle name="Comma 177 3 2" xfId="4299" xr:uid="{00000000-0005-0000-0000-0000A3170000}"/>
    <cellStyle name="Comma 177 3 2 2" xfId="11050" xr:uid="{00000000-0005-0000-0000-0000A4170000}"/>
    <cellStyle name="Comma 177 3 2 2 2" xfId="35591" xr:uid="{00000000-0005-0000-0000-0000A5170000}"/>
    <cellStyle name="Comma 177 3 2 2 3" xfId="14836" xr:uid="{00000000-0005-0000-0000-0000A6170000}"/>
    <cellStyle name="Comma 177 3 2 3" xfId="21309" xr:uid="{00000000-0005-0000-0000-0000A7170000}"/>
    <cellStyle name="Comma 177 3 3" xfId="18675" xr:uid="{00000000-0005-0000-0000-0000A8170000}"/>
    <cellStyle name="Comma 177 4" xfId="1095" xr:uid="{00000000-0005-0000-0000-0000A9170000}"/>
    <cellStyle name="Comma 177 4 2" xfId="18676" xr:uid="{00000000-0005-0000-0000-0000AA170000}"/>
    <cellStyle name="Comma 177 4 3" xfId="14838" xr:uid="{00000000-0005-0000-0000-0000AB170000}"/>
    <cellStyle name="Comma 177 5" xfId="7350" xr:uid="{00000000-0005-0000-0000-0000AC170000}"/>
    <cellStyle name="Comma 177 5 2" xfId="9820" xr:uid="{00000000-0005-0000-0000-0000AD170000}"/>
    <cellStyle name="Comma 177 5 2 2" xfId="30731" xr:uid="{00000000-0005-0000-0000-0000AE170000}"/>
    <cellStyle name="Comma 177 5 2 3" xfId="34564" xr:uid="{00000000-0005-0000-0000-0000AF170000}"/>
    <cellStyle name="Comma 177 5 2 4" xfId="26347" xr:uid="{00000000-0005-0000-0000-0000B0170000}"/>
    <cellStyle name="Comma 177 5 3" xfId="13154" xr:uid="{00000000-0005-0000-0000-0000B1170000}"/>
    <cellStyle name="Comma 177 5 3 2" xfId="37647" xr:uid="{00000000-0005-0000-0000-0000B2170000}"/>
    <cellStyle name="Comma 177 5 3 3" xfId="24312" xr:uid="{00000000-0005-0000-0000-0000B3170000}"/>
    <cellStyle name="Comma 177 5 4" xfId="29056" xr:uid="{00000000-0005-0000-0000-0000B4170000}"/>
    <cellStyle name="Comma 177 5 5" xfId="32903" xr:uid="{00000000-0005-0000-0000-0000B5170000}"/>
    <cellStyle name="Comma 177 5 6" xfId="14840" xr:uid="{00000000-0005-0000-0000-0000B6170000}"/>
    <cellStyle name="Comma 177 6" xfId="18673" xr:uid="{00000000-0005-0000-0000-0000B7170000}"/>
    <cellStyle name="Comma 178" xfId="1096" xr:uid="{00000000-0005-0000-0000-0000B8170000}"/>
    <cellStyle name="Comma 178 2" xfId="1097" xr:uid="{00000000-0005-0000-0000-0000B9170000}"/>
    <cellStyle name="Comma 178 2 2" xfId="4300" xr:uid="{00000000-0005-0000-0000-0000BA170000}"/>
    <cellStyle name="Comma 178 2 2 2" xfId="11051" xr:uid="{00000000-0005-0000-0000-0000BB170000}"/>
    <cellStyle name="Comma 178 2 2 2 2" xfId="35592" xr:uid="{00000000-0005-0000-0000-0000BC170000}"/>
    <cellStyle name="Comma 178 2 2 2 3" xfId="14844" xr:uid="{00000000-0005-0000-0000-0000BD170000}"/>
    <cellStyle name="Comma 178 2 2 3" xfId="21310" xr:uid="{00000000-0005-0000-0000-0000BE170000}"/>
    <cellStyle name="Comma 178 2 3" xfId="18678" xr:uid="{00000000-0005-0000-0000-0000BF170000}"/>
    <cellStyle name="Comma 178 3" xfId="1098" xr:uid="{00000000-0005-0000-0000-0000C0170000}"/>
    <cellStyle name="Comma 178 3 2" xfId="4301" xr:uid="{00000000-0005-0000-0000-0000C1170000}"/>
    <cellStyle name="Comma 178 3 2 2" xfId="11052" xr:uid="{00000000-0005-0000-0000-0000C2170000}"/>
    <cellStyle name="Comma 178 3 2 2 2" xfId="35593" xr:uid="{00000000-0005-0000-0000-0000C3170000}"/>
    <cellStyle name="Comma 178 3 2 2 3" xfId="13749" xr:uid="{00000000-0005-0000-0000-0000C4170000}"/>
    <cellStyle name="Comma 178 3 2 3" xfId="21311" xr:uid="{00000000-0005-0000-0000-0000C5170000}"/>
    <cellStyle name="Comma 178 3 3" xfId="18679" xr:uid="{00000000-0005-0000-0000-0000C6170000}"/>
    <cellStyle name="Comma 178 4" xfId="1099" xr:uid="{00000000-0005-0000-0000-0000C7170000}"/>
    <cellStyle name="Comma 178 4 2" xfId="18680" xr:uid="{00000000-0005-0000-0000-0000C8170000}"/>
    <cellStyle name="Comma 178 4 3" xfId="14846" xr:uid="{00000000-0005-0000-0000-0000C9170000}"/>
    <cellStyle name="Comma 178 5" xfId="7360" xr:uid="{00000000-0005-0000-0000-0000CA170000}"/>
    <cellStyle name="Comma 178 5 2" xfId="9827" xr:uid="{00000000-0005-0000-0000-0000CB170000}"/>
    <cellStyle name="Comma 178 5 2 2" xfId="30737" xr:uid="{00000000-0005-0000-0000-0000CC170000}"/>
    <cellStyle name="Comma 178 5 2 3" xfId="34570" xr:uid="{00000000-0005-0000-0000-0000CD170000}"/>
    <cellStyle name="Comma 178 5 2 4" xfId="26354" xr:uid="{00000000-0005-0000-0000-0000CE170000}"/>
    <cellStyle name="Comma 178 5 3" xfId="13160" xr:uid="{00000000-0005-0000-0000-0000CF170000}"/>
    <cellStyle name="Comma 178 5 3 2" xfId="37653" xr:uid="{00000000-0005-0000-0000-0000D0170000}"/>
    <cellStyle name="Comma 178 5 3 3" xfId="24322" xr:uid="{00000000-0005-0000-0000-0000D1170000}"/>
    <cellStyle name="Comma 178 5 4" xfId="29064" xr:uid="{00000000-0005-0000-0000-0000D2170000}"/>
    <cellStyle name="Comma 178 5 5" xfId="32909" xr:uid="{00000000-0005-0000-0000-0000D3170000}"/>
    <cellStyle name="Comma 178 5 6" xfId="14848" xr:uid="{00000000-0005-0000-0000-0000D4170000}"/>
    <cellStyle name="Comma 178 6" xfId="18677" xr:uid="{00000000-0005-0000-0000-0000D5170000}"/>
    <cellStyle name="Comma 179" xfId="1100" xr:uid="{00000000-0005-0000-0000-0000D6170000}"/>
    <cellStyle name="Comma 179 2" xfId="1101" xr:uid="{00000000-0005-0000-0000-0000D7170000}"/>
    <cellStyle name="Comma 179 2 2" xfId="4302" xr:uid="{00000000-0005-0000-0000-0000D8170000}"/>
    <cellStyle name="Comma 179 2 2 2" xfId="11053" xr:uid="{00000000-0005-0000-0000-0000D9170000}"/>
    <cellStyle name="Comma 179 2 2 2 2" xfId="35594" xr:uid="{00000000-0005-0000-0000-0000DA170000}"/>
    <cellStyle name="Comma 179 2 2 2 3" xfId="14854" xr:uid="{00000000-0005-0000-0000-0000DB170000}"/>
    <cellStyle name="Comma 179 2 2 3" xfId="21312" xr:uid="{00000000-0005-0000-0000-0000DC170000}"/>
    <cellStyle name="Comma 179 2 3" xfId="18682" xr:uid="{00000000-0005-0000-0000-0000DD170000}"/>
    <cellStyle name="Comma 179 3" xfId="1102" xr:uid="{00000000-0005-0000-0000-0000DE170000}"/>
    <cellStyle name="Comma 179 3 2" xfId="4303" xr:uid="{00000000-0005-0000-0000-0000DF170000}"/>
    <cellStyle name="Comma 179 3 2 2" xfId="11054" xr:uid="{00000000-0005-0000-0000-0000E0170000}"/>
    <cellStyle name="Comma 179 3 2 2 2" xfId="35595" xr:uid="{00000000-0005-0000-0000-0000E1170000}"/>
    <cellStyle name="Comma 179 3 2 2 3" xfId="14856" xr:uid="{00000000-0005-0000-0000-0000E2170000}"/>
    <cellStyle name="Comma 179 3 2 3" xfId="21313" xr:uid="{00000000-0005-0000-0000-0000E3170000}"/>
    <cellStyle name="Comma 179 3 3" xfId="18683" xr:uid="{00000000-0005-0000-0000-0000E4170000}"/>
    <cellStyle name="Comma 179 4" xfId="1103" xr:uid="{00000000-0005-0000-0000-0000E5170000}"/>
    <cellStyle name="Comma 179 4 2" xfId="18684" xr:uid="{00000000-0005-0000-0000-0000E6170000}"/>
    <cellStyle name="Comma 179 4 3" xfId="13425" xr:uid="{00000000-0005-0000-0000-0000E7170000}"/>
    <cellStyle name="Comma 179 5" xfId="7372" xr:uid="{00000000-0005-0000-0000-0000E8170000}"/>
    <cellStyle name="Comma 179 5 2" xfId="9829" xr:uid="{00000000-0005-0000-0000-0000E9170000}"/>
    <cellStyle name="Comma 179 5 2 2" xfId="30739" xr:uid="{00000000-0005-0000-0000-0000EA170000}"/>
    <cellStyle name="Comma 179 5 2 3" xfId="34572" xr:uid="{00000000-0005-0000-0000-0000EB170000}"/>
    <cellStyle name="Comma 179 5 2 4" xfId="26356" xr:uid="{00000000-0005-0000-0000-0000EC170000}"/>
    <cellStyle name="Comma 179 5 3" xfId="13162" xr:uid="{00000000-0005-0000-0000-0000ED170000}"/>
    <cellStyle name="Comma 179 5 3 2" xfId="37655" xr:uid="{00000000-0005-0000-0000-0000EE170000}"/>
    <cellStyle name="Comma 179 5 3 3" xfId="24334" xr:uid="{00000000-0005-0000-0000-0000EF170000}"/>
    <cellStyle name="Comma 179 5 4" xfId="29066" xr:uid="{00000000-0005-0000-0000-0000F0170000}"/>
    <cellStyle name="Comma 179 5 5" xfId="32911" xr:uid="{00000000-0005-0000-0000-0000F1170000}"/>
    <cellStyle name="Comma 179 5 6" xfId="14858" xr:uid="{00000000-0005-0000-0000-0000F2170000}"/>
    <cellStyle name="Comma 179 6" xfId="18681" xr:uid="{00000000-0005-0000-0000-0000F3170000}"/>
    <cellStyle name="Comma 18" xfId="1104" xr:uid="{00000000-0005-0000-0000-0000F4170000}"/>
    <cellStyle name="Comma 18 2" xfId="1105" xr:uid="{00000000-0005-0000-0000-0000F5170000}"/>
    <cellStyle name="Comma 18 2 2" xfId="1106" xr:uid="{00000000-0005-0000-0000-0000F6170000}"/>
    <cellStyle name="Comma 18 2 2 2" xfId="4304" xr:uid="{00000000-0005-0000-0000-0000F7170000}"/>
    <cellStyle name="Comma 18 2 2 2 2" xfId="11055" xr:uid="{00000000-0005-0000-0000-0000F8170000}"/>
    <cellStyle name="Comma 18 2 2 2 2 2" xfId="35596" xr:uid="{00000000-0005-0000-0000-0000F9170000}"/>
    <cellStyle name="Comma 18 2 2 2 2 3" xfId="14862" xr:uid="{00000000-0005-0000-0000-0000FA170000}"/>
    <cellStyle name="Comma 18 2 2 2 3" xfId="21314" xr:uid="{00000000-0005-0000-0000-0000FB170000}"/>
    <cellStyle name="Comma 18 2 2 3" xfId="18687" xr:uid="{00000000-0005-0000-0000-0000FC170000}"/>
    <cellStyle name="Comma 18 2 2 4" xfId="13846" xr:uid="{00000000-0005-0000-0000-0000FD170000}"/>
    <cellStyle name="Comma 18 2 3" xfId="1107" xr:uid="{00000000-0005-0000-0000-0000FE170000}"/>
    <cellStyle name="Comma 18 2 3 2" xfId="4305" xr:uid="{00000000-0005-0000-0000-0000FF170000}"/>
    <cellStyle name="Comma 18 2 3 2 2" xfId="11056" xr:uid="{00000000-0005-0000-0000-000000180000}"/>
    <cellStyle name="Comma 18 2 3 2 2 2" xfId="35597" xr:uid="{00000000-0005-0000-0000-000001180000}"/>
    <cellStyle name="Comma 18 2 3 2 2 3" xfId="14868" xr:uid="{00000000-0005-0000-0000-000002180000}"/>
    <cellStyle name="Comma 18 2 3 2 3" xfId="21315" xr:uid="{00000000-0005-0000-0000-000003180000}"/>
    <cellStyle name="Comma 18 2 3 3" xfId="18688" xr:uid="{00000000-0005-0000-0000-000004180000}"/>
    <cellStyle name="Comma 18 2 3 4" xfId="14866" xr:uid="{00000000-0005-0000-0000-000005180000}"/>
    <cellStyle name="Comma 18 2 4" xfId="1108" xr:uid="{00000000-0005-0000-0000-000006180000}"/>
    <cellStyle name="Comma 18 2 4 2" xfId="18689" xr:uid="{00000000-0005-0000-0000-000007180000}"/>
    <cellStyle name="Comma 18 2 4 3" xfId="14870" xr:uid="{00000000-0005-0000-0000-000008180000}"/>
    <cellStyle name="Comma 18 2 5" xfId="7144" xr:uid="{00000000-0005-0000-0000-000009180000}"/>
    <cellStyle name="Comma 18 2 5 2" xfId="9718" xr:uid="{00000000-0005-0000-0000-00000A180000}"/>
    <cellStyle name="Comma 18 2 5 2 2" xfId="30632" xr:uid="{00000000-0005-0000-0000-00000B180000}"/>
    <cellStyle name="Comma 18 2 5 2 3" xfId="34465" xr:uid="{00000000-0005-0000-0000-00000C180000}"/>
    <cellStyle name="Comma 18 2 5 2 4" xfId="26248" xr:uid="{00000000-0005-0000-0000-00000D180000}"/>
    <cellStyle name="Comma 18 2 5 3" xfId="13055" xr:uid="{00000000-0005-0000-0000-00000E180000}"/>
    <cellStyle name="Comma 18 2 5 3 2" xfId="37548" xr:uid="{00000000-0005-0000-0000-00000F180000}"/>
    <cellStyle name="Comma 18 2 5 3 3" xfId="24106" xr:uid="{00000000-0005-0000-0000-000010180000}"/>
    <cellStyle name="Comma 18 2 5 4" xfId="28948" xr:uid="{00000000-0005-0000-0000-000011180000}"/>
    <cellStyle name="Comma 18 2 5 5" xfId="32804" xr:uid="{00000000-0005-0000-0000-000012180000}"/>
    <cellStyle name="Comma 18 2 5 6" xfId="14872" xr:uid="{00000000-0005-0000-0000-000013180000}"/>
    <cellStyle name="Comma 18 2 6" xfId="18686" xr:uid="{00000000-0005-0000-0000-000014180000}"/>
    <cellStyle name="Comma 18 2 7" xfId="13841" xr:uid="{00000000-0005-0000-0000-000015180000}"/>
    <cellStyle name="Comma 18 3" xfId="1109" xr:uid="{00000000-0005-0000-0000-000016180000}"/>
    <cellStyle name="Comma 18 3 2" xfId="4306" xr:uid="{00000000-0005-0000-0000-000017180000}"/>
    <cellStyle name="Comma 18 3 2 2" xfId="11057" xr:uid="{00000000-0005-0000-0000-000018180000}"/>
    <cellStyle name="Comma 18 3 2 2 2" xfId="35598" xr:uid="{00000000-0005-0000-0000-000019180000}"/>
    <cellStyle name="Comma 18 3 2 2 3" xfId="14874" xr:uid="{00000000-0005-0000-0000-00001A180000}"/>
    <cellStyle name="Comma 18 3 2 3" xfId="21316" xr:uid="{00000000-0005-0000-0000-00001B180000}"/>
    <cellStyle name="Comma 18 3 3" xfId="18690" xr:uid="{00000000-0005-0000-0000-00001C180000}"/>
    <cellStyle name="Comma 18 3 4" xfId="13805" xr:uid="{00000000-0005-0000-0000-00001D180000}"/>
    <cellStyle name="Comma 18 4" xfId="1110" xr:uid="{00000000-0005-0000-0000-00001E180000}"/>
    <cellStyle name="Comma 18 4 2" xfId="4307" xr:uid="{00000000-0005-0000-0000-00001F180000}"/>
    <cellStyle name="Comma 18 4 2 2" xfId="11058" xr:uid="{00000000-0005-0000-0000-000020180000}"/>
    <cellStyle name="Comma 18 4 2 2 2" xfId="35599" xr:uid="{00000000-0005-0000-0000-000021180000}"/>
    <cellStyle name="Comma 18 4 2 2 3" xfId="14876" xr:uid="{00000000-0005-0000-0000-000022180000}"/>
    <cellStyle name="Comma 18 4 2 3" xfId="21317" xr:uid="{00000000-0005-0000-0000-000023180000}"/>
    <cellStyle name="Comma 18 4 3" xfId="18691" xr:uid="{00000000-0005-0000-0000-000024180000}"/>
    <cellStyle name="Comma 18 4 4" xfId="13647" xr:uid="{00000000-0005-0000-0000-000025180000}"/>
    <cellStyle name="Comma 18 5" xfId="1111" xr:uid="{00000000-0005-0000-0000-000026180000}"/>
    <cellStyle name="Comma 18 5 2" xfId="18692" xr:uid="{00000000-0005-0000-0000-000027180000}"/>
    <cellStyle name="Comma 18 5 3" xfId="13244" xr:uid="{00000000-0005-0000-0000-000028180000}"/>
    <cellStyle name="Comma 18 6" xfId="7146" xr:uid="{00000000-0005-0000-0000-000029180000}"/>
    <cellStyle name="Comma 18 6 2" xfId="9720" xr:uid="{00000000-0005-0000-0000-00002A180000}"/>
    <cellStyle name="Comma 18 6 2 2" xfId="30634" xr:uid="{00000000-0005-0000-0000-00002B180000}"/>
    <cellStyle name="Comma 18 6 2 3" xfId="34467" xr:uid="{00000000-0005-0000-0000-00002C180000}"/>
    <cellStyle name="Comma 18 6 2 4" xfId="26250" xr:uid="{00000000-0005-0000-0000-00002D180000}"/>
    <cellStyle name="Comma 18 6 3" xfId="13057" xr:uid="{00000000-0005-0000-0000-00002E180000}"/>
    <cellStyle name="Comma 18 6 3 2" xfId="37550" xr:uid="{00000000-0005-0000-0000-00002F180000}"/>
    <cellStyle name="Comma 18 6 3 3" xfId="24108" xr:uid="{00000000-0005-0000-0000-000030180000}"/>
    <cellStyle name="Comma 18 6 4" xfId="28950" xr:uid="{00000000-0005-0000-0000-000031180000}"/>
    <cellStyle name="Comma 18 6 5" xfId="32806" xr:uid="{00000000-0005-0000-0000-000032180000}"/>
    <cellStyle name="Comma 18 6 6" xfId="13310" xr:uid="{00000000-0005-0000-0000-000033180000}"/>
    <cellStyle name="Comma 18 7" xfId="18685" xr:uid="{00000000-0005-0000-0000-000034180000}"/>
    <cellStyle name="Comma 18 8" xfId="14860" xr:uid="{00000000-0005-0000-0000-000035180000}"/>
    <cellStyle name="Comma 180" xfId="1112" xr:uid="{00000000-0005-0000-0000-000036180000}"/>
    <cellStyle name="Comma 180 2" xfId="1113" xr:uid="{00000000-0005-0000-0000-000037180000}"/>
    <cellStyle name="Comma 180 2 2" xfId="4308" xr:uid="{00000000-0005-0000-0000-000038180000}"/>
    <cellStyle name="Comma 180 2 2 2" xfId="11059" xr:uid="{00000000-0005-0000-0000-000039180000}"/>
    <cellStyle name="Comma 180 2 2 2 2" xfId="35600" xr:uid="{00000000-0005-0000-0000-00003A180000}"/>
    <cellStyle name="Comma 180 2 2 2 3" xfId="14813" xr:uid="{00000000-0005-0000-0000-00003B180000}"/>
    <cellStyle name="Comma 180 2 2 3" xfId="21318" xr:uid="{00000000-0005-0000-0000-00003C180000}"/>
    <cellStyle name="Comma 180 2 3" xfId="18694" xr:uid="{00000000-0005-0000-0000-00003D180000}"/>
    <cellStyle name="Comma 180 3" xfId="1114" xr:uid="{00000000-0005-0000-0000-00003E180000}"/>
    <cellStyle name="Comma 180 3 2" xfId="4309" xr:uid="{00000000-0005-0000-0000-00003F180000}"/>
    <cellStyle name="Comma 180 3 2 2" xfId="11060" xr:uid="{00000000-0005-0000-0000-000040180000}"/>
    <cellStyle name="Comma 180 3 2 2 2" xfId="35601" xr:uid="{00000000-0005-0000-0000-000041180000}"/>
    <cellStyle name="Comma 180 3 2 2 3" xfId="14815" xr:uid="{00000000-0005-0000-0000-000042180000}"/>
    <cellStyle name="Comma 180 3 2 3" xfId="21319" xr:uid="{00000000-0005-0000-0000-000043180000}"/>
    <cellStyle name="Comma 180 3 3" xfId="18695" xr:uid="{00000000-0005-0000-0000-000044180000}"/>
    <cellStyle name="Comma 180 4" xfId="1115" xr:uid="{00000000-0005-0000-0000-000045180000}"/>
    <cellStyle name="Comma 180 4 2" xfId="18696" xr:uid="{00000000-0005-0000-0000-000046180000}"/>
    <cellStyle name="Comma 180 4 3" xfId="14817" xr:uid="{00000000-0005-0000-0000-000047180000}"/>
    <cellStyle name="Comma 180 5" xfId="7313" xr:uid="{00000000-0005-0000-0000-000048180000}"/>
    <cellStyle name="Comma 180 5 2" xfId="9797" xr:uid="{00000000-0005-0000-0000-000049180000}"/>
    <cellStyle name="Comma 180 5 2 2" xfId="30711" xr:uid="{00000000-0005-0000-0000-00004A180000}"/>
    <cellStyle name="Comma 180 5 2 3" xfId="34544" xr:uid="{00000000-0005-0000-0000-00004B180000}"/>
    <cellStyle name="Comma 180 5 2 4" xfId="26327" xr:uid="{00000000-0005-0000-0000-00004C180000}"/>
    <cellStyle name="Comma 180 5 3" xfId="13134" xr:uid="{00000000-0005-0000-0000-00004D180000}"/>
    <cellStyle name="Comma 180 5 3 2" xfId="37627" xr:uid="{00000000-0005-0000-0000-00004E180000}"/>
    <cellStyle name="Comma 180 5 3 3" xfId="24275" xr:uid="{00000000-0005-0000-0000-00004F180000}"/>
    <cellStyle name="Comma 180 5 4" xfId="29035" xr:uid="{00000000-0005-0000-0000-000050180000}"/>
    <cellStyle name="Comma 180 5 5" xfId="32883" xr:uid="{00000000-0005-0000-0000-000051180000}"/>
    <cellStyle name="Comma 180 5 6" xfId="14819" xr:uid="{00000000-0005-0000-0000-000052180000}"/>
    <cellStyle name="Comma 180 6" xfId="18693" xr:uid="{00000000-0005-0000-0000-000053180000}"/>
    <cellStyle name="Comma 181" xfId="1116" xr:uid="{00000000-0005-0000-0000-000054180000}"/>
    <cellStyle name="Comma 181 2" xfId="1117" xr:uid="{00000000-0005-0000-0000-000055180000}"/>
    <cellStyle name="Comma 181 2 2" xfId="4310" xr:uid="{00000000-0005-0000-0000-000056180000}"/>
    <cellStyle name="Comma 181 2 2 2" xfId="11061" xr:uid="{00000000-0005-0000-0000-000057180000}"/>
    <cellStyle name="Comma 181 2 2 2 2" xfId="35602" xr:uid="{00000000-0005-0000-0000-000058180000}"/>
    <cellStyle name="Comma 181 2 2 2 3" xfId="14823" xr:uid="{00000000-0005-0000-0000-000059180000}"/>
    <cellStyle name="Comma 181 2 2 3" xfId="21320" xr:uid="{00000000-0005-0000-0000-00005A180000}"/>
    <cellStyle name="Comma 181 2 3" xfId="18698" xr:uid="{00000000-0005-0000-0000-00005B180000}"/>
    <cellStyle name="Comma 181 3" xfId="1118" xr:uid="{00000000-0005-0000-0000-00005C180000}"/>
    <cellStyle name="Comma 181 3 2" xfId="4311" xr:uid="{00000000-0005-0000-0000-00005D180000}"/>
    <cellStyle name="Comma 181 3 2 2" xfId="11062" xr:uid="{00000000-0005-0000-0000-00005E180000}"/>
    <cellStyle name="Comma 181 3 2 2 2" xfId="35603" xr:uid="{00000000-0005-0000-0000-00005F180000}"/>
    <cellStyle name="Comma 181 3 2 2 3" xfId="14825" xr:uid="{00000000-0005-0000-0000-000060180000}"/>
    <cellStyle name="Comma 181 3 2 3" xfId="21321" xr:uid="{00000000-0005-0000-0000-000061180000}"/>
    <cellStyle name="Comma 181 3 3" xfId="18699" xr:uid="{00000000-0005-0000-0000-000062180000}"/>
    <cellStyle name="Comma 181 4" xfId="1119" xr:uid="{00000000-0005-0000-0000-000063180000}"/>
    <cellStyle name="Comma 181 4 2" xfId="18700" xr:uid="{00000000-0005-0000-0000-000064180000}"/>
    <cellStyle name="Comma 181 4 3" xfId="14827" xr:uid="{00000000-0005-0000-0000-000065180000}"/>
    <cellStyle name="Comma 181 5" xfId="7352" xr:uid="{00000000-0005-0000-0000-000066180000}"/>
    <cellStyle name="Comma 181 5 2" xfId="9822" xr:uid="{00000000-0005-0000-0000-000067180000}"/>
    <cellStyle name="Comma 181 5 2 2" xfId="30733" xr:uid="{00000000-0005-0000-0000-000068180000}"/>
    <cellStyle name="Comma 181 5 2 3" xfId="34566" xr:uid="{00000000-0005-0000-0000-000069180000}"/>
    <cellStyle name="Comma 181 5 2 4" xfId="26349" xr:uid="{00000000-0005-0000-0000-00006A180000}"/>
    <cellStyle name="Comma 181 5 3" xfId="13156" xr:uid="{00000000-0005-0000-0000-00006B180000}"/>
    <cellStyle name="Comma 181 5 3 2" xfId="37649" xr:uid="{00000000-0005-0000-0000-00006C180000}"/>
    <cellStyle name="Comma 181 5 3 3" xfId="24314" xr:uid="{00000000-0005-0000-0000-00006D180000}"/>
    <cellStyle name="Comma 181 5 4" xfId="29058" xr:uid="{00000000-0005-0000-0000-00006E180000}"/>
    <cellStyle name="Comma 181 5 5" xfId="32905" xr:uid="{00000000-0005-0000-0000-00006F180000}"/>
    <cellStyle name="Comma 181 5 6" xfId="14829" xr:uid="{00000000-0005-0000-0000-000070180000}"/>
    <cellStyle name="Comma 181 6" xfId="18697" xr:uid="{00000000-0005-0000-0000-000071180000}"/>
    <cellStyle name="Comma 182" xfId="1120" xr:uid="{00000000-0005-0000-0000-000072180000}"/>
    <cellStyle name="Comma 182 2" xfId="1121" xr:uid="{00000000-0005-0000-0000-000073180000}"/>
    <cellStyle name="Comma 182 2 2" xfId="4312" xr:uid="{00000000-0005-0000-0000-000074180000}"/>
    <cellStyle name="Comma 182 2 2 2" xfId="11063" xr:uid="{00000000-0005-0000-0000-000075180000}"/>
    <cellStyle name="Comma 182 2 2 2 2" xfId="35604" xr:uid="{00000000-0005-0000-0000-000076180000}"/>
    <cellStyle name="Comma 182 2 2 2 3" xfId="13423" xr:uid="{00000000-0005-0000-0000-000077180000}"/>
    <cellStyle name="Comma 182 2 2 3" xfId="21322" xr:uid="{00000000-0005-0000-0000-000078180000}"/>
    <cellStyle name="Comma 182 2 3" xfId="18702" xr:uid="{00000000-0005-0000-0000-000079180000}"/>
    <cellStyle name="Comma 182 3" xfId="1122" xr:uid="{00000000-0005-0000-0000-00007A180000}"/>
    <cellStyle name="Comma 182 3 2" xfId="4313" xr:uid="{00000000-0005-0000-0000-00007B180000}"/>
    <cellStyle name="Comma 182 3 2 2" xfId="11064" xr:uid="{00000000-0005-0000-0000-00007C180000}"/>
    <cellStyle name="Comma 182 3 2 2 2" xfId="35605" xr:uid="{00000000-0005-0000-0000-00007D180000}"/>
    <cellStyle name="Comma 182 3 2 2 3" xfId="14837" xr:uid="{00000000-0005-0000-0000-00007E180000}"/>
    <cellStyle name="Comma 182 3 2 3" xfId="21323" xr:uid="{00000000-0005-0000-0000-00007F180000}"/>
    <cellStyle name="Comma 182 3 3" xfId="18703" xr:uid="{00000000-0005-0000-0000-000080180000}"/>
    <cellStyle name="Comma 182 4" xfId="1123" xr:uid="{00000000-0005-0000-0000-000081180000}"/>
    <cellStyle name="Comma 182 4 2" xfId="18704" xr:uid="{00000000-0005-0000-0000-000082180000}"/>
    <cellStyle name="Comma 182 4 3" xfId="14839" xr:uid="{00000000-0005-0000-0000-000083180000}"/>
    <cellStyle name="Comma 182 5" xfId="7349" xr:uid="{00000000-0005-0000-0000-000084180000}"/>
    <cellStyle name="Comma 182 5 2" xfId="9819" xr:uid="{00000000-0005-0000-0000-000085180000}"/>
    <cellStyle name="Comma 182 5 2 2" xfId="30730" xr:uid="{00000000-0005-0000-0000-000086180000}"/>
    <cellStyle name="Comma 182 5 2 3" xfId="34563" xr:uid="{00000000-0005-0000-0000-000087180000}"/>
    <cellStyle name="Comma 182 5 2 4" xfId="26346" xr:uid="{00000000-0005-0000-0000-000088180000}"/>
    <cellStyle name="Comma 182 5 3" xfId="13153" xr:uid="{00000000-0005-0000-0000-000089180000}"/>
    <cellStyle name="Comma 182 5 3 2" xfId="37646" xr:uid="{00000000-0005-0000-0000-00008A180000}"/>
    <cellStyle name="Comma 182 5 3 3" xfId="24311" xr:uid="{00000000-0005-0000-0000-00008B180000}"/>
    <cellStyle name="Comma 182 5 4" xfId="29055" xr:uid="{00000000-0005-0000-0000-00008C180000}"/>
    <cellStyle name="Comma 182 5 5" xfId="32902" xr:uid="{00000000-0005-0000-0000-00008D180000}"/>
    <cellStyle name="Comma 182 5 6" xfId="14841" xr:uid="{00000000-0005-0000-0000-00008E180000}"/>
    <cellStyle name="Comma 182 6" xfId="18701" xr:uid="{00000000-0005-0000-0000-00008F180000}"/>
    <cellStyle name="Comma 183" xfId="1124" xr:uid="{00000000-0005-0000-0000-000090180000}"/>
    <cellStyle name="Comma 183 2" xfId="1125" xr:uid="{00000000-0005-0000-0000-000091180000}"/>
    <cellStyle name="Comma 183 2 2" xfId="4314" xr:uid="{00000000-0005-0000-0000-000092180000}"/>
    <cellStyle name="Comma 183 2 2 2" xfId="11065" xr:uid="{00000000-0005-0000-0000-000093180000}"/>
    <cellStyle name="Comma 183 2 2 2 2" xfId="35606" xr:uid="{00000000-0005-0000-0000-000094180000}"/>
    <cellStyle name="Comma 183 2 2 2 3" xfId="14845" xr:uid="{00000000-0005-0000-0000-000095180000}"/>
    <cellStyle name="Comma 183 2 2 3" xfId="21324" xr:uid="{00000000-0005-0000-0000-000096180000}"/>
    <cellStyle name="Comma 183 2 3" xfId="18706" xr:uid="{00000000-0005-0000-0000-000097180000}"/>
    <cellStyle name="Comma 183 3" xfId="1126" xr:uid="{00000000-0005-0000-0000-000098180000}"/>
    <cellStyle name="Comma 183 3 2" xfId="4315" xr:uid="{00000000-0005-0000-0000-000099180000}"/>
    <cellStyle name="Comma 183 3 2 2" xfId="11066" xr:uid="{00000000-0005-0000-0000-00009A180000}"/>
    <cellStyle name="Comma 183 3 2 2 2" xfId="35607" xr:uid="{00000000-0005-0000-0000-00009B180000}"/>
    <cellStyle name="Comma 183 3 2 2 3" xfId="13750" xr:uid="{00000000-0005-0000-0000-00009C180000}"/>
    <cellStyle name="Comma 183 3 2 3" xfId="21325" xr:uid="{00000000-0005-0000-0000-00009D180000}"/>
    <cellStyle name="Comma 183 3 3" xfId="18707" xr:uid="{00000000-0005-0000-0000-00009E180000}"/>
    <cellStyle name="Comma 183 4" xfId="1127" xr:uid="{00000000-0005-0000-0000-00009F180000}"/>
    <cellStyle name="Comma 183 4 2" xfId="18708" xr:uid="{00000000-0005-0000-0000-0000A0180000}"/>
    <cellStyle name="Comma 183 4 3" xfId="14847" xr:uid="{00000000-0005-0000-0000-0000A1180000}"/>
    <cellStyle name="Comma 183 5" xfId="7359" xr:uid="{00000000-0005-0000-0000-0000A2180000}"/>
    <cellStyle name="Comma 183 5 2" xfId="9826" xr:uid="{00000000-0005-0000-0000-0000A3180000}"/>
    <cellStyle name="Comma 183 5 2 2" xfId="30736" xr:uid="{00000000-0005-0000-0000-0000A4180000}"/>
    <cellStyle name="Comma 183 5 2 3" xfId="34569" xr:uid="{00000000-0005-0000-0000-0000A5180000}"/>
    <cellStyle name="Comma 183 5 2 4" xfId="26353" xr:uid="{00000000-0005-0000-0000-0000A6180000}"/>
    <cellStyle name="Comma 183 5 3" xfId="13159" xr:uid="{00000000-0005-0000-0000-0000A7180000}"/>
    <cellStyle name="Comma 183 5 3 2" xfId="37652" xr:uid="{00000000-0005-0000-0000-0000A8180000}"/>
    <cellStyle name="Comma 183 5 3 3" xfId="24321" xr:uid="{00000000-0005-0000-0000-0000A9180000}"/>
    <cellStyle name="Comma 183 5 4" xfId="29063" xr:uid="{00000000-0005-0000-0000-0000AA180000}"/>
    <cellStyle name="Comma 183 5 5" xfId="32908" xr:uid="{00000000-0005-0000-0000-0000AB180000}"/>
    <cellStyle name="Comma 183 5 6" xfId="14849" xr:uid="{00000000-0005-0000-0000-0000AC180000}"/>
    <cellStyle name="Comma 183 6" xfId="18705" xr:uid="{00000000-0005-0000-0000-0000AD180000}"/>
    <cellStyle name="Comma 184" xfId="1128" xr:uid="{00000000-0005-0000-0000-0000AE180000}"/>
    <cellStyle name="Comma 184 2" xfId="1129" xr:uid="{00000000-0005-0000-0000-0000AF180000}"/>
    <cellStyle name="Comma 184 2 2" xfId="4316" xr:uid="{00000000-0005-0000-0000-0000B0180000}"/>
    <cellStyle name="Comma 184 2 2 2" xfId="11067" xr:uid="{00000000-0005-0000-0000-0000B1180000}"/>
    <cellStyle name="Comma 184 2 2 2 2" xfId="35608" xr:uid="{00000000-0005-0000-0000-0000B2180000}"/>
    <cellStyle name="Comma 184 2 2 2 3" xfId="14855" xr:uid="{00000000-0005-0000-0000-0000B3180000}"/>
    <cellStyle name="Comma 184 2 2 3" xfId="21326" xr:uid="{00000000-0005-0000-0000-0000B4180000}"/>
    <cellStyle name="Comma 184 2 3" xfId="18710" xr:uid="{00000000-0005-0000-0000-0000B5180000}"/>
    <cellStyle name="Comma 184 3" xfId="1130" xr:uid="{00000000-0005-0000-0000-0000B6180000}"/>
    <cellStyle name="Comma 184 3 2" xfId="4317" xr:uid="{00000000-0005-0000-0000-0000B7180000}"/>
    <cellStyle name="Comma 184 3 2 2" xfId="11068" xr:uid="{00000000-0005-0000-0000-0000B8180000}"/>
    <cellStyle name="Comma 184 3 2 2 2" xfId="35609" xr:uid="{00000000-0005-0000-0000-0000B9180000}"/>
    <cellStyle name="Comma 184 3 2 2 3" xfId="14857" xr:uid="{00000000-0005-0000-0000-0000BA180000}"/>
    <cellStyle name="Comma 184 3 2 3" xfId="21327" xr:uid="{00000000-0005-0000-0000-0000BB180000}"/>
    <cellStyle name="Comma 184 3 3" xfId="18711" xr:uid="{00000000-0005-0000-0000-0000BC180000}"/>
    <cellStyle name="Comma 184 4" xfId="1131" xr:uid="{00000000-0005-0000-0000-0000BD180000}"/>
    <cellStyle name="Comma 184 4 2" xfId="18712" xr:uid="{00000000-0005-0000-0000-0000BE180000}"/>
    <cellStyle name="Comma 184 4 3" xfId="13426" xr:uid="{00000000-0005-0000-0000-0000BF180000}"/>
    <cellStyle name="Comma 184 5" xfId="7371" xr:uid="{00000000-0005-0000-0000-0000C0180000}"/>
    <cellStyle name="Comma 184 5 2" xfId="9828" xr:uid="{00000000-0005-0000-0000-0000C1180000}"/>
    <cellStyle name="Comma 184 5 2 2" xfId="30738" xr:uid="{00000000-0005-0000-0000-0000C2180000}"/>
    <cellStyle name="Comma 184 5 2 3" xfId="34571" xr:uid="{00000000-0005-0000-0000-0000C3180000}"/>
    <cellStyle name="Comma 184 5 2 4" xfId="26355" xr:uid="{00000000-0005-0000-0000-0000C4180000}"/>
    <cellStyle name="Comma 184 5 3" xfId="13161" xr:uid="{00000000-0005-0000-0000-0000C5180000}"/>
    <cellStyle name="Comma 184 5 3 2" xfId="37654" xr:uid="{00000000-0005-0000-0000-0000C6180000}"/>
    <cellStyle name="Comma 184 5 3 3" xfId="24333" xr:uid="{00000000-0005-0000-0000-0000C7180000}"/>
    <cellStyle name="Comma 184 5 4" xfId="29065" xr:uid="{00000000-0005-0000-0000-0000C8180000}"/>
    <cellStyle name="Comma 184 5 5" xfId="32910" xr:uid="{00000000-0005-0000-0000-0000C9180000}"/>
    <cellStyle name="Comma 184 5 6" xfId="14859" xr:uid="{00000000-0005-0000-0000-0000CA180000}"/>
    <cellStyle name="Comma 184 6" xfId="18709" xr:uid="{00000000-0005-0000-0000-0000CB180000}"/>
    <cellStyle name="Comma 185" xfId="1132" xr:uid="{00000000-0005-0000-0000-0000CC180000}"/>
    <cellStyle name="Comma 185 2" xfId="1133" xr:uid="{00000000-0005-0000-0000-0000CD180000}"/>
    <cellStyle name="Comma 185 2 2" xfId="4318" xr:uid="{00000000-0005-0000-0000-0000CE180000}"/>
    <cellStyle name="Comma 185 2 2 2" xfId="11069" xr:uid="{00000000-0005-0000-0000-0000CF180000}"/>
    <cellStyle name="Comma 185 2 2 2 2" xfId="35610" xr:uid="{00000000-0005-0000-0000-0000D0180000}"/>
    <cellStyle name="Comma 185 2 2 2 3" xfId="14880" xr:uid="{00000000-0005-0000-0000-0000D1180000}"/>
    <cellStyle name="Comma 185 2 2 3" xfId="21328" xr:uid="{00000000-0005-0000-0000-0000D2180000}"/>
    <cellStyle name="Comma 185 2 3" xfId="18714" xr:uid="{00000000-0005-0000-0000-0000D3180000}"/>
    <cellStyle name="Comma 185 3" xfId="1134" xr:uid="{00000000-0005-0000-0000-0000D4180000}"/>
    <cellStyle name="Comma 185 3 2" xfId="4319" xr:uid="{00000000-0005-0000-0000-0000D5180000}"/>
    <cellStyle name="Comma 185 3 2 2" xfId="11070" xr:uid="{00000000-0005-0000-0000-0000D6180000}"/>
    <cellStyle name="Comma 185 3 2 2 2" xfId="35611" xr:uid="{00000000-0005-0000-0000-0000D7180000}"/>
    <cellStyle name="Comma 185 3 2 2 3" xfId="13578" xr:uid="{00000000-0005-0000-0000-0000D8180000}"/>
    <cellStyle name="Comma 185 3 2 3" xfId="21329" xr:uid="{00000000-0005-0000-0000-0000D9180000}"/>
    <cellStyle name="Comma 185 3 3" xfId="18715" xr:uid="{00000000-0005-0000-0000-0000DA180000}"/>
    <cellStyle name="Comma 185 4" xfId="1135" xr:uid="{00000000-0005-0000-0000-0000DB180000}"/>
    <cellStyle name="Comma 185 4 2" xfId="18716" xr:uid="{00000000-0005-0000-0000-0000DC180000}"/>
    <cellStyle name="Comma 185 4 3" xfId="14882" xr:uid="{00000000-0005-0000-0000-0000DD180000}"/>
    <cellStyle name="Comma 185 5" xfId="7346" xr:uid="{00000000-0005-0000-0000-0000DE180000}"/>
    <cellStyle name="Comma 185 5 2" xfId="9817" xr:uid="{00000000-0005-0000-0000-0000DF180000}"/>
    <cellStyle name="Comma 185 5 2 2" xfId="30728" xr:uid="{00000000-0005-0000-0000-0000E0180000}"/>
    <cellStyle name="Comma 185 5 2 3" xfId="34561" xr:uid="{00000000-0005-0000-0000-0000E1180000}"/>
    <cellStyle name="Comma 185 5 2 4" xfId="26344" xr:uid="{00000000-0005-0000-0000-0000E2180000}"/>
    <cellStyle name="Comma 185 5 3" xfId="13151" xr:uid="{00000000-0005-0000-0000-0000E3180000}"/>
    <cellStyle name="Comma 185 5 3 2" xfId="37644" xr:uid="{00000000-0005-0000-0000-0000E4180000}"/>
    <cellStyle name="Comma 185 5 3 3" xfId="24308" xr:uid="{00000000-0005-0000-0000-0000E5180000}"/>
    <cellStyle name="Comma 185 5 4" xfId="29053" xr:uid="{00000000-0005-0000-0000-0000E6180000}"/>
    <cellStyle name="Comma 185 5 5" xfId="32900" xr:uid="{00000000-0005-0000-0000-0000E7180000}"/>
    <cellStyle name="Comma 185 5 6" xfId="14884" xr:uid="{00000000-0005-0000-0000-0000E8180000}"/>
    <cellStyle name="Comma 185 6" xfId="18713" xr:uid="{00000000-0005-0000-0000-0000E9180000}"/>
    <cellStyle name="Comma 186" xfId="1136" xr:uid="{00000000-0005-0000-0000-0000EA180000}"/>
    <cellStyle name="Comma 186 2" xfId="1137" xr:uid="{00000000-0005-0000-0000-0000EB180000}"/>
    <cellStyle name="Comma 186 2 2" xfId="4320" xr:uid="{00000000-0005-0000-0000-0000EC180000}"/>
    <cellStyle name="Comma 186 2 2 2" xfId="11071" xr:uid="{00000000-0005-0000-0000-0000ED180000}"/>
    <cellStyle name="Comma 186 2 2 2 2" xfId="35612" xr:uid="{00000000-0005-0000-0000-0000EE180000}"/>
    <cellStyle name="Comma 186 2 2 2 3" xfId="14892" xr:uid="{00000000-0005-0000-0000-0000EF180000}"/>
    <cellStyle name="Comma 186 2 2 3" xfId="21330" xr:uid="{00000000-0005-0000-0000-0000F0180000}"/>
    <cellStyle name="Comma 186 2 3" xfId="18718" xr:uid="{00000000-0005-0000-0000-0000F1180000}"/>
    <cellStyle name="Comma 186 3" xfId="1138" xr:uid="{00000000-0005-0000-0000-0000F2180000}"/>
    <cellStyle name="Comma 186 3 2" xfId="4321" xr:uid="{00000000-0005-0000-0000-0000F3180000}"/>
    <cellStyle name="Comma 186 3 2 2" xfId="11072" xr:uid="{00000000-0005-0000-0000-0000F4180000}"/>
    <cellStyle name="Comma 186 3 2 2 2" xfId="35613" xr:uid="{00000000-0005-0000-0000-0000F5180000}"/>
    <cellStyle name="Comma 186 3 2 2 3" xfId="14900" xr:uid="{00000000-0005-0000-0000-0000F6180000}"/>
    <cellStyle name="Comma 186 3 2 3" xfId="21331" xr:uid="{00000000-0005-0000-0000-0000F7180000}"/>
    <cellStyle name="Comma 186 3 3" xfId="18719" xr:uid="{00000000-0005-0000-0000-0000F8180000}"/>
    <cellStyle name="Comma 186 4" xfId="1139" xr:uid="{00000000-0005-0000-0000-0000F9180000}"/>
    <cellStyle name="Comma 186 4 2" xfId="18720" xr:uid="{00000000-0005-0000-0000-0000FA180000}"/>
    <cellStyle name="Comma 186 4 3" xfId="14902" xr:uid="{00000000-0005-0000-0000-0000FB180000}"/>
    <cellStyle name="Comma 186 5" xfId="7344" xr:uid="{00000000-0005-0000-0000-0000FC180000}"/>
    <cellStyle name="Comma 186 5 2" xfId="9815" xr:uid="{00000000-0005-0000-0000-0000FD180000}"/>
    <cellStyle name="Comma 186 5 2 2" xfId="30726" xr:uid="{00000000-0005-0000-0000-0000FE180000}"/>
    <cellStyle name="Comma 186 5 2 3" xfId="34559" xr:uid="{00000000-0005-0000-0000-0000FF180000}"/>
    <cellStyle name="Comma 186 5 2 4" xfId="26342" xr:uid="{00000000-0005-0000-0000-000000190000}"/>
    <cellStyle name="Comma 186 5 3" xfId="13149" xr:uid="{00000000-0005-0000-0000-000001190000}"/>
    <cellStyle name="Comma 186 5 3 2" xfId="37642" xr:uid="{00000000-0005-0000-0000-000002190000}"/>
    <cellStyle name="Comma 186 5 3 3" xfId="24306" xr:uid="{00000000-0005-0000-0000-000003190000}"/>
    <cellStyle name="Comma 186 5 4" xfId="29051" xr:uid="{00000000-0005-0000-0000-000004190000}"/>
    <cellStyle name="Comma 186 5 5" xfId="32898" xr:uid="{00000000-0005-0000-0000-000005190000}"/>
    <cellStyle name="Comma 186 5 6" xfId="14904" xr:uid="{00000000-0005-0000-0000-000006190000}"/>
    <cellStyle name="Comma 186 6" xfId="18717" xr:uid="{00000000-0005-0000-0000-000007190000}"/>
    <cellStyle name="Comma 187" xfId="1140" xr:uid="{00000000-0005-0000-0000-000008190000}"/>
    <cellStyle name="Comma 187 2" xfId="1141" xr:uid="{00000000-0005-0000-0000-000009190000}"/>
    <cellStyle name="Comma 187 2 2" xfId="4322" xr:uid="{00000000-0005-0000-0000-00000A190000}"/>
    <cellStyle name="Comma 187 2 2 2" xfId="11073" xr:uid="{00000000-0005-0000-0000-00000B190000}"/>
    <cellStyle name="Comma 187 2 2 2 2" xfId="35614" xr:uid="{00000000-0005-0000-0000-00000C190000}"/>
    <cellStyle name="Comma 187 2 2 2 3" xfId="14911" xr:uid="{00000000-0005-0000-0000-00000D190000}"/>
    <cellStyle name="Comma 187 2 2 3" xfId="21332" xr:uid="{00000000-0005-0000-0000-00000E190000}"/>
    <cellStyle name="Comma 187 2 3" xfId="18722" xr:uid="{00000000-0005-0000-0000-00000F190000}"/>
    <cellStyle name="Comma 187 3" xfId="1142" xr:uid="{00000000-0005-0000-0000-000010190000}"/>
    <cellStyle name="Comma 187 3 2" xfId="4323" xr:uid="{00000000-0005-0000-0000-000011190000}"/>
    <cellStyle name="Comma 187 3 2 2" xfId="11074" xr:uid="{00000000-0005-0000-0000-000012190000}"/>
    <cellStyle name="Comma 187 3 2 2 2" xfId="35615" xr:uid="{00000000-0005-0000-0000-000013190000}"/>
    <cellStyle name="Comma 187 3 2 2 3" xfId="14914" xr:uid="{00000000-0005-0000-0000-000014190000}"/>
    <cellStyle name="Comma 187 3 2 3" xfId="21333" xr:uid="{00000000-0005-0000-0000-000015190000}"/>
    <cellStyle name="Comma 187 3 3" xfId="18723" xr:uid="{00000000-0005-0000-0000-000016190000}"/>
    <cellStyle name="Comma 187 4" xfId="1143" xr:uid="{00000000-0005-0000-0000-000017190000}"/>
    <cellStyle name="Comma 187 4 2" xfId="18724" xr:uid="{00000000-0005-0000-0000-000018190000}"/>
    <cellStyle name="Comma 187 4 3" xfId="14916" xr:uid="{00000000-0005-0000-0000-000019190000}"/>
    <cellStyle name="Comma 187 5" xfId="7142" xr:uid="{00000000-0005-0000-0000-00001A190000}"/>
    <cellStyle name="Comma 187 5 2" xfId="9716" xr:uid="{00000000-0005-0000-0000-00001B190000}"/>
    <cellStyle name="Comma 187 5 2 2" xfId="30630" xr:uid="{00000000-0005-0000-0000-00001C190000}"/>
    <cellStyle name="Comma 187 5 2 3" xfId="34463" xr:uid="{00000000-0005-0000-0000-00001D190000}"/>
    <cellStyle name="Comma 187 5 2 4" xfId="26246" xr:uid="{00000000-0005-0000-0000-00001E190000}"/>
    <cellStyle name="Comma 187 5 3" xfId="13053" xr:uid="{00000000-0005-0000-0000-00001F190000}"/>
    <cellStyle name="Comma 187 5 3 2" xfId="37546" xr:uid="{00000000-0005-0000-0000-000020190000}"/>
    <cellStyle name="Comma 187 5 3 3" xfId="24104" xr:uid="{00000000-0005-0000-0000-000021190000}"/>
    <cellStyle name="Comma 187 5 4" xfId="28946" xr:uid="{00000000-0005-0000-0000-000022190000}"/>
    <cellStyle name="Comma 187 5 5" xfId="32802" xr:uid="{00000000-0005-0000-0000-000023190000}"/>
    <cellStyle name="Comma 187 5 6" xfId="14918" xr:uid="{00000000-0005-0000-0000-000024190000}"/>
    <cellStyle name="Comma 187 6" xfId="18721" xr:uid="{00000000-0005-0000-0000-000025190000}"/>
    <cellStyle name="Comma 188" xfId="1144" xr:uid="{00000000-0005-0000-0000-000026190000}"/>
    <cellStyle name="Comma 188 2" xfId="1145" xr:uid="{00000000-0005-0000-0000-000027190000}"/>
    <cellStyle name="Comma 188 2 2" xfId="4324" xr:uid="{00000000-0005-0000-0000-000028190000}"/>
    <cellStyle name="Comma 188 2 2 2" xfId="11075" xr:uid="{00000000-0005-0000-0000-000029190000}"/>
    <cellStyle name="Comma 188 2 2 2 2" xfId="35616" xr:uid="{00000000-0005-0000-0000-00002A190000}"/>
    <cellStyle name="Comma 188 2 2 2 3" xfId="14310" xr:uid="{00000000-0005-0000-0000-00002B190000}"/>
    <cellStyle name="Comma 188 2 2 3" xfId="21334" xr:uid="{00000000-0005-0000-0000-00002C190000}"/>
    <cellStyle name="Comma 188 2 3" xfId="18726" xr:uid="{00000000-0005-0000-0000-00002D190000}"/>
    <cellStyle name="Comma 188 3" xfId="1146" xr:uid="{00000000-0005-0000-0000-00002E190000}"/>
    <cellStyle name="Comma 188 3 2" xfId="4325" xr:uid="{00000000-0005-0000-0000-00002F190000}"/>
    <cellStyle name="Comma 188 3 2 2" xfId="11076" xr:uid="{00000000-0005-0000-0000-000030190000}"/>
    <cellStyle name="Comma 188 3 2 2 2" xfId="35617" xr:uid="{00000000-0005-0000-0000-000031190000}"/>
    <cellStyle name="Comma 188 3 2 2 3" xfId="13523" xr:uid="{00000000-0005-0000-0000-000032190000}"/>
    <cellStyle name="Comma 188 3 2 3" xfId="21335" xr:uid="{00000000-0005-0000-0000-000033190000}"/>
    <cellStyle name="Comma 188 3 3" xfId="18727" xr:uid="{00000000-0005-0000-0000-000034190000}"/>
    <cellStyle name="Comma 188 4" xfId="1147" xr:uid="{00000000-0005-0000-0000-000035190000}"/>
    <cellStyle name="Comma 188 4 2" xfId="18728" xr:uid="{00000000-0005-0000-0000-000036190000}"/>
    <cellStyle name="Comma 188 4 3" xfId="14922" xr:uid="{00000000-0005-0000-0000-000037190000}"/>
    <cellStyle name="Comma 188 5" xfId="7139" xr:uid="{00000000-0005-0000-0000-000038190000}"/>
    <cellStyle name="Comma 188 5 2" xfId="9713" xr:uid="{00000000-0005-0000-0000-000039190000}"/>
    <cellStyle name="Comma 188 5 2 2" xfId="30627" xr:uid="{00000000-0005-0000-0000-00003A190000}"/>
    <cellStyle name="Comma 188 5 2 3" xfId="34460" xr:uid="{00000000-0005-0000-0000-00003B190000}"/>
    <cellStyle name="Comma 188 5 2 4" xfId="26243" xr:uid="{00000000-0005-0000-0000-00003C190000}"/>
    <cellStyle name="Comma 188 5 3" xfId="13050" xr:uid="{00000000-0005-0000-0000-00003D190000}"/>
    <cellStyle name="Comma 188 5 3 2" xfId="37543" xr:uid="{00000000-0005-0000-0000-00003E190000}"/>
    <cellStyle name="Comma 188 5 3 3" xfId="24101" xr:uid="{00000000-0005-0000-0000-00003F190000}"/>
    <cellStyle name="Comma 188 5 4" xfId="28943" xr:uid="{00000000-0005-0000-0000-000040190000}"/>
    <cellStyle name="Comma 188 5 5" xfId="32799" xr:uid="{00000000-0005-0000-0000-000041190000}"/>
    <cellStyle name="Comma 188 5 6" xfId="14152" xr:uid="{00000000-0005-0000-0000-000042190000}"/>
    <cellStyle name="Comma 188 6" xfId="18725" xr:uid="{00000000-0005-0000-0000-000043190000}"/>
    <cellStyle name="Comma 189" xfId="1148" xr:uid="{00000000-0005-0000-0000-000044190000}"/>
    <cellStyle name="Comma 189 2" xfId="1149" xr:uid="{00000000-0005-0000-0000-000045190000}"/>
    <cellStyle name="Comma 189 2 2" xfId="4326" xr:uid="{00000000-0005-0000-0000-000046190000}"/>
    <cellStyle name="Comma 189 2 2 2" xfId="11077" xr:uid="{00000000-0005-0000-0000-000047190000}"/>
    <cellStyle name="Comma 189 2 2 2 2" xfId="35618" xr:uid="{00000000-0005-0000-0000-000048190000}"/>
    <cellStyle name="Comma 189 2 2 2 3" xfId="14348" xr:uid="{00000000-0005-0000-0000-000049190000}"/>
    <cellStyle name="Comma 189 2 2 3" xfId="21336" xr:uid="{00000000-0005-0000-0000-00004A190000}"/>
    <cellStyle name="Comma 189 2 3" xfId="18730" xr:uid="{00000000-0005-0000-0000-00004B190000}"/>
    <cellStyle name="Comma 189 3" xfId="1150" xr:uid="{00000000-0005-0000-0000-00004C190000}"/>
    <cellStyle name="Comma 189 3 2" xfId="4327" xr:uid="{00000000-0005-0000-0000-00004D190000}"/>
    <cellStyle name="Comma 189 3 2 2" xfId="11078" xr:uid="{00000000-0005-0000-0000-00004E190000}"/>
    <cellStyle name="Comma 189 3 2 2 2" xfId="35619" xr:uid="{00000000-0005-0000-0000-00004F190000}"/>
    <cellStyle name="Comma 189 3 2 2 3" xfId="14356" xr:uid="{00000000-0005-0000-0000-000050190000}"/>
    <cellStyle name="Comma 189 3 2 3" xfId="21337" xr:uid="{00000000-0005-0000-0000-000051190000}"/>
    <cellStyle name="Comma 189 3 3" xfId="18731" xr:uid="{00000000-0005-0000-0000-000052190000}"/>
    <cellStyle name="Comma 189 4" xfId="1151" xr:uid="{00000000-0005-0000-0000-000053190000}"/>
    <cellStyle name="Comma 189 4 2" xfId="18732" xr:uid="{00000000-0005-0000-0000-000054190000}"/>
    <cellStyle name="Comma 189 4 3" xfId="14924" xr:uid="{00000000-0005-0000-0000-000055190000}"/>
    <cellStyle name="Comma 189 5" xfId="7137" xr:uid="{00000000-0005-0000-0000-000056190000}"/>
    <cellStyle name="Comma 189 5 2" xfId="9711" xr:uid="{00000000-0005-0000-0000-000057190000}"/>
    <cellStyle name="Comma 189 5 2 2" xfId="30625" xr:uid="{00000000-0005-0000-0000-000058190000}"/>
    <cellStyle name="Comma 189 5 2 3" xfId="34458" xr:uid="{00000000-0005-0000-0000-000059190000}"/>
    <cellStyle name="Comma 189 5 2 4" xfId="26241" xr:uid="{00000000-0005-0000-0000-00005A190000}"/>
    <cellStyle name="Comma 189 5 3" xfId="13048" xr:uid="{00000000-0005-0000-0000-00005B190000}"/>
    <cellStyle name="Comma 189 5 3 2" xfId="37541" xr:uid="{00000000-0005-0000-0000-00005C190000}"/>
    <cellStyle name="Comma 189 5 3 3" xfId="24099" xr:uid="{00000000-0005-0000-0000-00005D190000}"/>
    <cellStyle name="Comma 189 5 4" xfId="28941" xr:uid="{00000000-0005-0000-0000-00005E190000}"/>
    <cellStyle name="Comma 189 5 5" xfId="32797" xr:uid="{00000000-0005-0000-0000-00005F190000}"/>
    <cellStyle name="Comma 189 5 6" xfId="14461" xr:uid="{00000000-0005-0000-0000-000060190000}"/>
    <cellStyle name="Comma 189 6" xfId="18729" xr:uid="{00000000-0005-0000-0000-000061190000}"/>
    <cellStyle name="Comma 19" xfId="1152" xr:uid="{00000000-0005-0000-0000-000062190000}"/>
    <cellStyle name="Comma 19 2" xfId="1153" xr:uid="{00000000-0005-0000-0000-000063190000}"/>
    <cellStyle name="Comma 19 2 2" xfId="1154" xr:uid="{00000000-0005-0000-0000-000064190000}"/>
    <cellStyle name="Comma 19 2 2 2" xfId="4328" xr:uid="{00000000-0005-0000-0000-000065190000}"/>
    <cellStyle name="Comma 19 2 2 2 2" xfId="11079" xr:uid="{00000000-0005-0000-0000-000066190000}"/>
    <cellStyle name="Comma 19 2 2 2 2 2" xfId="35620" xr:uid="{00000000-0005-0000-0000-000067190000}"/>
    <cellStyle name="Comma 19 2 2 2 2 3" xfId="13575" xr:uid="{00000000-0005-0000-0000-000068190000}"/>
    <cellStyle name="Comma 19 2 2 2 3" xfId="21338" xr:uid="{00000000-0005-0000-0000-000069190000}"/>
    <cellStyle name="Comma 19 2 2 3" xfId="18735" xr:uid="{00000000-0005-0000-0000-00006A190000}"/>
    <cellStyle name="Comma 19 2 2 4" xfId="13249" xr:uid="{00000000-0005-0000-0000-00006B190000}"/>
    <cellStyle name="Comma 19 2 3" xfId="1155" xr:uid="{00000000-0005-0000-0000-00006C190000}"/>
    <cellStyle name="Comma 19 2 3 2" xfId="4329" xr:uid="{00000000-0005-0000-0000-00006D190000}"/>
    <cellStyle name="Comma 19 2 3 2 2" xfId="11080" xr:uid="{00000000-0005-0000-0000-00006E190000}"/>
    <cellStyle name="Comma 19 2 3 2 2 2" xfId="35621" xr:uid="{00000000-0005-0000-0000-00006F190000}"/>
    <cellStyle name="Comma 19 2 3 2 2 3" xfId="14928" xr:uid="{00000000-0005-0000-0000-000070190000}"/>
    <cellStyle name="Comma 19 2 3 2 3" xfId="21339" xr:uid="{00000000-0005-0000-0000-000071190000}"/>
    <cellStyle name="Comma 19 2 3 3" xfId="18736" xr:uid="{00000000-0005-0000-0000-000072190000}"/>
    <cellStyle name="Comma 19 2 3 4" xfId="13314" xr:uid="{00000000-0005-0000-0000-000073190000}"/>
    <cellStyle name="Comma 19 2 4" xfId="1156" xr:uid="{00000000-0005-0000-0000-000074190000}"/>
    <cellStyle name="Comma 19 2 4 2" xfId="18737" xr:uid="{00000000-0005-0000-0000-000075190000}"/>
    <cellStyle name="Comma 19 2 4 3" xfId="14932" xr:uid="{00000000-0005-0000-0000-000076190000}"/>
    <cellStyle name="Comma 19 2 5" xfId="7132" xr:uid="{00000000-0005-0000-0000-000077190000}"/>
    <cellStyle name="Comma 19 2 5 2" xfId="9707" xr:uid="{00000000-0005-0000-0000-000078190000}"/>
    <cellStyle name="Comma 19 2 5 2 2" xfId="30621" xr:uid="{00000000-0005-0000-0000-000079190000}"/>
    <cellStyle name="Comma 19 2 5 2 3" xfId="34454" xr:uid="{00000000-0005-0000-0000-00007A190000}"/>
    <cellStyle name="Comma 19 2 5 2 4" xfId="26237" xr:uid="{00000000-0005-0000-0000-00007B190000}"/>
    <cellStyle name="Comma 19 2 5 3" xfId="13044" xr:uid="{00000000-0005-0000-0000-00007C190000}"/>
    <cellStyle name="Comma 19 2 5 3 2" xfId="37537" xr:uid="{00000000-0005-0000-0000-00007D190000}"/>
    <cellStyle name="Comma 19 2 5 3 3" xfId="24094" xr:uid="{00000000-0005-0000-0000-00007E190000}"/>
    <cellStyle name="Comma 19 2 5 4" xfId="28937" xr:uid="{00000000-0005-0000-0000-00007F190000}"/>
    <cellStyle name="Comma 19 2 5 5" xfId="32793" xr:uid="{00000000-0005-0000-0000-000080190000}"/>
    <cellStyle name="Comma 19 2 5 6" xfId="14935" xr:uid="{00000000-0005-0000-0000-000081190000}"/>
    <cellStyle name="Comma 19 2 6" xfId="18734" xr:uid="{00000000-0005-0000-0000-000082190000}"/>
    <cellStyle name="Comma 19 2 7" xfId="13278" xr:uid="{00000000-0005-0000-0000-000083190000}"/>
    <cellStyle name="Comma 19 3" xfId="1157" xr:uid="{00000000-0005-0000-0000-000084190000}"/>
    <cellStyle name="Comma 19 3 2" xfId="4330" xr:uid="{00000000-0005-0000-0000-000085190000}"/>
    <cellStyle name="Comma 19 3 2 2" xfId="11081" xr:uid="{00000000-0005-0000-0000-000086190000}"/>
    <cellStyle name="Comma 19 3 2 2 2" xfId="35622" xr:uid="{00000000-0005-0000-0000-000087190000}"/>
    <cellStyle name="Comma 19 3 2 2 3" xfId="13326" xr:uid="{00000000-0005-0000-0000-000088190000}"/>
    <cellStyle name="Comma 19 3 2 3" xfId="21340" xr:uid="{00000000-0005-0000-0000-000089190000}"/>
    <cellStyle name="Comma 19 3 3" xfId="18738" xr:uid="{00000000-0005-0000-0000-00008A190000}"/>
    <cellStyle name="Comma 19 3 4" xfId="13316" xr:uid="{00000000-0005-0000-0000-00008B190000}"/>
    <cellStyle name="Comma 19 4" xfId="1158" xr:uid="{00000000-0005-0000-0000-00008C190000}"/>
    <cellStyle name="Comma 19 4 2" xfId="4331" xr:uid="{00000000-0005-0000-0000-00008D190000}"/>
    <cellStyle name="Comma 19 4 2 2" xfId="11082" xr:uid="{00000000-0005-0000-0000-00008E190000}"/>
    <cellStyle name="Comma 19 4 2 2 2" xfId="35623" xr:uid="{00000000-0005-0000-0000-00008F190000}"/>
    <cellStyle name="Comma 19 4 2 2 3" xfId="13208" xr:uid="{00000000-0005-0000-0000-000090190000}"/>
    <cellStyle name="Comma 19 4 2 3" xfId="21341" xr:uid="{00000000-0005-0000-0000-000091190000}"/>
    <cellStyle name="Comma 19 4 3" xfId="18739" xr:uid="{00000000-0005-0000-0000-000092190000}"/>
    <cellStyle name="Comma 19 4 4" xfId="13332" xr:uid="{00000000-0005-0000-0000-000093190000}"/>
    <cellStyle name="Comma 19 5" xfId="1159" xr:uid="{00000000-0005-0000-0000-000094190000}"/>
    <cellStyle name="Comma 19 5 2" xfId="18740" xr:uid="{00000000-0005-0000-0000-000095190000}"/>
    <cellStyle name="Comma 19 5 3" xfId="13319" xr:uid="{00000000-0005-0000-0000-000096190000}"/>
    <cellStyle name="Comma 19 6" xfId="7134" xr:uid="{00000000-0005-0000-0000-000097190000}"/>
    <cellStyle name="Comma 19 6 2" xfId="9709" xr:uid="{00000000-0005-0000-0000-000098190000}"/>
    <cellStyle name="Comma 19 6 2 2" xfId="30623" xr:uid="{00000000-0005-0000-0000-000099190000}"/>
    <cellStyle name="Comma 19 6 2 3" xfId="34456" xr:uid="{00000000-0005-0000-0000-00009A190000}"/>
    <cellStyle name="Comma 19 6 2 4" xfId="26239" xr:uid="{00000000-0005-0000-0000-00009B190000}"/>
    <cellStyle name="Comma 19 6 3" xfId="13046" xr:uid="{00000000-0005-0000-0000-00009C190000}"/>
    <cellStyle name="Comma 19 6 3 2" xfId="37539" xr:uid="{00000000-0005-0000-0000-00009D190000}"/>
    <cellStyle name="Comma 19 6 3 3" xfId="24096" xr:uid="{00000000-0005-0000-0000-00009E190000}"/>
    <cellStyle name="Comma 19 6 4" xfId="28939" xr:uid="{00000000-0005-0000-0000-00009F190000}"/>
    <cellStyle name="Comma 19 6 5" xfId="32795" xr:uid="{00000000-0005-0000-0000-0000A0190000}"/>
    <cellStyle name="Comma 19 6 6" xfId="14936" xr:uid="{00000000-0005-0000-0000-0000A1190000}"/>
    <cellStyle name="Comma 19 7" xfId="18733" xr:uid="{00000000-0005-0000-0000-0000A2190000}"/>
    <cellStyle name="Comma 19 8" xfId="14926" xr:uid="{00000000-0005-0000-0000-0000A3190000}"/>
    <cellStyle name="Comma 190" xfId="1160" xr:uid="{00000000-0005-0000-0000-0000A4190000}"/>
    <cellStyle name="Comma 190 2" xfId="1161" xr:uid="{00000000-0005-0000-0000-0000A5190000}"/>
    <cellStyle name="Comma 190 2 2" xfId="4332" xr:uid="{00000000-0005-0000-0000-0000A6190000}"/>
    <cellStyle name="Comma 190 2 2 2" xfId="11083" xr:uid="{00000000-0005-0000-0000-0000A7190000}"/>
    <cellStyle name="Comma 190 2 2 2 2" xfId="35624" xr:uid="{00000000-0005-0000-0000-0000A8190000}"/>
    <cellStyle name="Comma 190 2 2 2 3" xfId="14881" xr:uid="{00000000-0005-0000-0000-0000A9190000}"/>
    <cellStyle name="Comma 190 2 2 3" xfId="21342" xr:uid="{00000000-0005-0000-0000-0000AA190000}"/>
    <cellStyle name="Comma 190 2 3" xfId="18742" xr:uid="{00000000-0005-0000-0000-0000AB190000}"/>
    <cellStyle name="Comma 190 3" xfId="1162" xr:uid="{00000000-0005-0000-0000-0000AC190000}"/>
    <cellStyle name="Comma 190 3 2" xfId="4333" xr:uid="{00000000-0005-0000-0000-0000AD190000}"/>
    <cellStyle name="Comma 190 3 2 2" xfId="11084" xr:uid="{00000000-0005-0000-0000-0000AE190000}"/>
    <cellStyle name="Comma 190 3 2 2 2" xfId="35625" xr:uid="{00000000-0005-0000-0000-0000AF190000}"/>
    <cellStyle name="Comma 190 3 2 2 3" xfId="13579" xr:uid="{00000000-0005-0000-0000-0000B0190000}"/>
    <cellStyle name="Comma 190 3 2 3" xfId="21343" xr:uid="{00000000-0005-0000-0000-0000B1190000}"/>
    <cellStyle name="Comma 190 3 3" xfId="18743" xr:uid="{00000000-0005-0000-0000-0000B2190000}"/>
    <cellStyle name="Comma 190 4" xfId="1163" xr:uid="{00000000-0005-0000-0000-0000B3190000}"/>
    <cellStyle name="Comma 190 4 2" xfId="18744" xr:uid="{00000000-0005-0000-0000-0000B4190000}"/>
    <cellStyle name="Comma 190 4 3" xfId="14883" xr:uid="{00000000-0005-0000-0000-0000B5190000}"/>
    <cellStyle name="Comma 190 5" xfId="7345" xr:uid="{00000000-0005-0000-0000-0000B6190000}"/>
    <cellStyle name="Comma 190 5 2" xfId="9816" xr:uid="{00000000-0005-0000-0000-0000B7190000}"/>
    <cellStyle name="Comma 190 5 2 2" xfId="30727" xr:uid="{00000000-0005-0000-0000-0000B8190000}"/>
    <cellStyle name="Comma 190 5 2 3" xfId="34560" xr:uid="{00000000-0005-0000-0000-0000B9190000}"/>
    <cellStyle name="Comma 190 5 2 4" xfId="26343" xr:uid="{00000000-0005-0000-0000-0000BA190000}"/>
    <cellStyle name="Comma 190 5 3" xfId="13150" xr:uid="{00000000-0005-0000-0000-0000BB190000}"/>
    <cellStyle name="Comma 190 5 3 2" xfId="37643" xr:uid="{00000000-0005-0000-0000-0000BC190000}"/>
    <cellStyle name="Comma 190 5 3 3" xfId="24307" xr:uid="{00000000-0005-0000-0000-0000BD190000}"/>
    <cellStyle name="Comma 190 5 4" xfId="29052" xr:uid="{00000000-0005-0000-0000-0000BE190000}"/>
    <cellStyle name="Comma 190 5 5" xfId="32899" xr:uid="{00000000-0005-0000-0000-0000BF190000}"/>
    <cellStyle name="Comma 190 5 6" xfId="14885" xr:uid="{00000000-0005-0000-0000-0000C0190000}"/>
    <cellStyle name="Comma 190 6" xfId="18741" xr:uid="{00000000-0005-0000-0000-0000C1190000}"/>
    <cellStyle name="Comma 191" xfId="1164" xr:uid="{00000000-0005-0000-0000-0000C2190000}"/>
    <cellStyle name="Comma 191 2" xfId="1165" xr:uid="{00000000-0005-0000-0000-0000C3190000}"/>
    <cellStyle name="Comma 191 2 2" xfId="4334" xr:uid="{00000000-0005-0000-0000-0000C4190000}"/>
    <cellStyle name="Comma 191 2 2 2" xfId="11085" xr:uid="{00000000-0005-0000-0000-0000C5190000}"/>
    <cellStyle name="Comma 191 2 2 2 2" xfId="35626" xr:uid="{00000000-0005-0000-0000-0000C6190000}"/>
    <cellStyle name="Comma 191 2 2 2 3" xfId="14893" xr:uid="{00000000-0005-0000-0000-0000C7190000}"/>
    <cellStyle name="Comma 191 2 2 3" xfId="21344" xr:uid="{00000000-0005-0000-0000-0000C8190000}"/>
    <cellStyle name="Comma 191 2 3" xfId="18746" xr:uid="{00000000-0005-0000-0000-0000C9190000}"/>
    <cellStyle name="Comma 191 3" xfId="1166" xr:uid="{00000000-0005-0000-0000-0000CA190000}"/>
    <cellStyle name="Comma 191 3 2" xfId="4335" xr:uid="{00000000-0005-0000-0000-0000CB190000}"/>
    <cellStyle name="Comma 191 3 2 2" xfId="11086" xr:uid="{00000000-0005-0000-0000-0000CC190000}"/>
    <cellStyle name="Comma 191 3 2 2 2" xfId="35627" xr:uid="{00000000-0005-0000-0000-0000CD190000}"/>
    <cellStyle name="Comma 191 3 2 2 3" xfId="14901" xr:uid="{00000000-0005-0000-0000-0000CE190000}"/>
    <cellStyle name="Comma 191 3 2 3" xfId="21345" xr:uid="{00000000-0005-0000-0000-0000CF190000}"/>
    <cellStyle name="Comma 191 3 3" xfId="18747" xr:uid="{00000000-0005-0000-0000-0000D0190000}"/>
    <cellStyle name="Comma 191 4" xfId="1167" xr:uid="{00000000-0005-0000-0000-0000D1190000}"/>
    <cellStyle name="Comma 191 4 2" xfId="18748" xr:uid="{00000000-0005-0000-0000-0000D2190000}"/>
    <cellStyle name="Comma 191 4 3" xfId="14903" xr:uid="{00000000-0005-0000-0000-0000D3190000}"/>
    <cellStyle name="Comma 191 5" xfId="7343" xr:uid="{00000000-0005-0000-0000-0000D4190000}"/>
    <cellStyle name="Comma 191 5 2" xfId="9814" xr:uid="{00000000-0005-0000-0000-0000D5190000}"/>
    <cellStyle name="Comma 191 5 2 2" xfId="30725" xr:uid="{00000000-0005-0000-0000-0000D6190000}"/>
    <cellStyle name="Comma 191 5 2 3" xfId="34558" xr:uid="{00000000-0005-0000-0000-0000D7190000}"/>
    <cellStyle name="Comma 191 5 2 4" xfId="26341" xr:uid="{00000000-0005-0000-0000-0000D8190000}"/>
    <cellStyle name="Comma 191 5 3" xfId="13148" xr:uid="{00000000-0005-0000-0000-0000D9190000}"/>
    <cellStyle name="Comma 191 5 3 2" xfId="37641" xr:uid="{00000000-0005-0000-0000-0000DA190000}"/>
    <cellStyle name="Comma 191 5 3 3" xfId="24305" xr:uid="{00000000-0005-0000-0000-0000DB190000}"/>
    <cellStyle name="Comma 191 5 4" xfId="29050" xr:uid="{00000000-0005-0000-0000-0000DC190000}"/>
    <cellStyle name="Comma 191 5 5" xfId="32897" xr:uid="{00000000-0005-0000-0000-0000DD190000}"/>
    <cellStyle name="Comma 191 5 6" xfId="14905" xr:uid="{00000000-0005-0000-0000-0000DE190000}"/>
    <cellStyle name="Comma 191 6" xfId="18745" xr:uid="{00000000-0005-0000-0000-0000DF190000}"/>
    <cellStyle name="Comma 192" xfId="1168" xr:uid="{00000000-0005-0000-0000-0000E0190000}"/>
    <cellStyle name="Comma 192 2" xfId="1169" xr:uid="{00000000-0005-0000-0000-0000E1190000}"/>
    <cellStyle name="Comma 192 2 2" xfId="4336" xr:uid="{00000000-0005-0000-0000-0000E2190000}"/>
    <cellStyle name="Comma 192 2 2 2" xfId="11087" xr:uid="{00000000-0005-0000-0000-0000E3190000}"/>
    <cellStyle name="Comma 192 2 2 2 2" xfId="35628" xr:uid="{00000000-0005-0000-0000-0000E4190000}"/>
    <cellStyle name="Comma 192 2 2 2 3" xfId="14912" xr:uid="{00000000-0005-0000-0000-0000E5190000}"/>
    <cellStyle name="Comma 192 2 2 3" xfId="21346" xr:uid="{00000000-0005-0000-0000-0000E6190000}"/>
    <cellStyle name="Comma 192 2 3" xfId="18750" xr:uid="{00000000-0005-0000-0000-0000E7190000}"/>
    <cellStyle name="Comma 192 3" xfId="1170" xr:uid="{00000000-0005-0000-0000-0000E8190000}"/>
    <cellStyle name="Comma 192 3 2" xfId="4337" xr:uid="{00000000-0005-0000-0000-0000E9190000}"/>
    <cellStyle name="Comma 192 3 2 2" xfId="11088" xr:uid="{00000000-0005-0000-0000-0000EA190000}"/>
    <cellStyle name="Comma 192 3 2 2 2" xfId="35629" xr:uid="{00000000-0005-0000-0000-0000EB190000}"/>
    <cellStyle name="Comma 192 3 2 2 3" xfId="14915" xr:uid="{00000000-0005-0000-0000-0000EC190000}"/>
    <cellStyle name="Comma 192 3 2 3" xfId="21347" xr:uid="{00000000-0005-0000-0000-0000ED190000}"/>
    <cellStyle name="Comma 192 3 3" xfId="18751" xr:uid="{00000000-0005-0000-0000-0000EE190000}"/>
    <cellStyle name="Comma 192 4" xfId="1171" xr:uid="{00000000-0005-0000-0000-0000EF190000}"/>
    <cellStyle name="Comma 192 4 2" xfId="18752" xr:uid="{00000000-0005-0000-0000-0000F0190000}"/>
    <cellStyle name="Comma 192 4 3" xfId="14917" xr:uid="{00000000-0005-0000-0000-0000F1190000}"/>
    <cellStyle name="Comma 192 5" xfId="7141" xr:uid="{00000000-0005-0000-0000-0000F2190000}"/>
    <cellStyle name="Comma 192 5 2" xfId="9715" xr:uid="{00000000-0005-0000-0000-0000F3190000}"/>
    <cellStyle name="Comma 192 5 2 2" xfId="30629" xr:uid="{00000000-0005-0000-0000-0000F4190000}"/>
    <cellStyle name="Comma 192 5 2 3" xfId="34462" xr:uid="{00000000-0005-0000-0000-0000F5190000}"/>
    <cellStyle name="Comma 192 5 2 4" xfId="26245" xr:uid="{00000000-0005-0000-0000-0000F6190000}"/>
    <cellStyle name="Comma 192 5 3" xfId="13052" xr:uid="{00000000-0005-0000-0000-0000F7190000}"/>
    <cellStyle name="Comma 192 5 3 2" xfId="37545" xr:uid="{00000000-0005-0000-0000-0000F8190000}"/>
    <cellStyle name="Comma 192 5 3 3" xfId="24103" xr:uid="{00000000-0005-0000-0000-0000F9190000}"/>
    <cellStyle name="Comma 192 5 4" xfId="28945" xr:uid="{00000000-0005-0000-0000-0000FA190000}"/>
    <cellStyle name="Comma 192 5 5" xfId="32801" xr:uid="{00000000-0005-0000-0000-0000FB190000}"/>
    <cellStyle name="Comma 192 5 6" xfId="14919" xr:uid="{00000000-0005-0000-0000-0000FC190000}"/>
    <cellStyle name="Comma 192 6" xfId="18749" xr:uid="{00000000-0005-0000-0000-0000FD190000}"/>
    <cellStyle name="Comma 193" xfId="1172" xr:uid="{00000000-0005-0000-0000-0000FE190000}"/>
    <cellStyle name="Comma 193 2" xfId="1173" xr:uid="{00000000-0005-0000-0000-0000FF190000}"/>
    <cellStyle name="Comma 193 2 2" xfId="4338" xr:uid="{00000000-0005-0000-0000-0000001A0000}"/>
    <cellStyle name="Comma 193 2 2 2" xfId="11089" xr:uid="{00000000-0005-0000-0000-0000011A0000}"/>
    <cellStyle name="Comma 193 2 2 2 2" xfId="35630" xr:uid="{00000000-0005-0000-0000-0000021A0000}"/>
    <cellStyle name="Comma 193 2 2 2 3" xfId="14311" xr:uid="{00000000-0005-0000-0000-0000031A0000}"/>
    <cellStyle name="Comma 193 2 2 3" xfId="21348" xr:uid="{00000000-0005-0000-0000-0000041A0000}"/>
    <cellStyle name="Comma 193 2 3" xfId="18754" xr:uid="{00000000-0005-0000-0000-0000051A0000}"/>
    <cellStyle name="Comma 193 3" xfId="1174" xr:uid="{00000000-0005-0000-0000-0000061A0000}"/>
    <cellStyle name="Comma 193 3 2" xfId="4339" xr:uid="{00000000-0005-0000-0000-0000071A0000}"/>
    <cellStyle name="Comma 193 3 2 2" xfId="11090" xr:uid="{00000000-0005-0000-0000-0000081A0000}"/>
    <cellStyle name="Comma 193 3 2 2 2" xfId="35631" xr:uid="{00000000-0005-0000-0000-0000091A0000}"/>
    <cellStyle name="Comma 193 3 2 2 3" xfId="13524" xr:uid="{00000000-0005-0000-0000-00000A1A0000}"/>
    <cellStyle name="Comma 193 3 2 3" xfId="21349" xr:uid="{00000000-0005-0000-0000-00000B1A0000}"/>
    <cellStyle name="Comma 193 3 3" xfId="18755" xr:uid="{00000000-0005-0000-0000-00000C1A0000}"/>
    <cellStyle name="Comma 193 4" xfId="1175" xr:uid="{00000000-0005-0000-0000-00000D1A0000}"/>
    <cellStyle name="Comma 193 4 2" xfId="18756" xr:uid="{00000000-0005-0000-0000-00000E1A0000}"/>
    <cellStyle name="Comma 193 4 3" xfId="14923" xr:uid="{00000000-0005-0000-0000-00000F1A0000}"/>
    <cellStyle name="Comma 193 5" xfId="7138" xr:uid="{00000000-0005-0000-0000-0000101A0000}"/>
    <cellStyle name="Comma 193 5 2" xfId="9712" xr:uid="{00000000-0005-0000-0000-0000111A0000}"/>
    <cellStyle name="Comma 193 5 2 2" xfId="30626" xr:uid="{00000000-0005-0000-0000-0000121A0000}"/>
    <cellStyle name="Comma 193 5 2 3" xfId="34459" xr:uid="{00000000-0005-0000-0000-0000131A0000}"/>
    <cellStyle name="Comma 193 5 2 4" xfId="26242" xr:uid="{00000000-0005-0000-0000-0000141A0000}"/>
    <cellStyle name="Comma 193 5 3" xfId="13049" xr:uid="{00000000-0005-0000-0000-0000151A0000}"/>
    <cellStyle name="Comma 193 5 3 2" xfId="37542" xr:uid="{00000000-0005-0000-0000-0000161A0000}"/>
    <cellStyle name="Comma 193 5 3 3" xfId="24100" xr:uid="{00000000-0005-0000-0000-0000171A0000}"/>
    <cellStyle name="Comma 193 5 4" xfId="28942" xr:uid="{00000000-0005-0000-0000-0000181A0000}"/>
    <cellStyle name="Comma 193 5 5" xfId="32798" xr:uid="{00000000-0005-0000-0000-0000191A0000}"/>
    <cellStyle name="Comma 193 5 6" xfId="14153" xr:uid="{00000000-0005-0000-0000-00001A1A0000}"/>
    <cellStyle name="Comma 193 6" xfId="18753" xr:uid="{00000000-0005-0000-0000-00001B1A0000}"/>
    <cellStyle name="Comma 194" xfId="1176" xr:uid="{00000000-0005-0000-0000-00001C1A0000}"/>
    <cellStyle name="Comma 194 2" xfId="1177" xr:uid="{00000000-0005-0000-0000-00001D1A0000}"/>
    <cellStyle name="Comma 194 2 2" xfId="4340" xr:uid="{00000000-0005-0000-0000-00001E1A0000}"/>
    <cellStyle name="Comma 194 2 2 2" xfId="11091" xr:uid="{00000000-0005-0000-0000-00001F1A0000}"/>
    <cellStyle name="Comma 194 2 2 2 2" xfId="35632" xr:uid="{00000000-0005-0000-0000-0000201A0000}"/>
    <cellStyle name="Comma 194 2 2 2 3" xfId="14349" xr:uid="{00000000-0005-0000-0000-0000211A0000}"/>
    <cellStyle name="Comma 194 2 2 3" xfId="21350" xr:uid="{00000000-0005-0000-0000-0000221A0000}"/>
    <cellStyle name="Comma 194 2 3" xfId="18758" xr:uid="{00000000-0005-0000-0000-0000231A0000}"/>
    <cellStyle name="Comma 194 3" xfId="1178" xr:uid="{00000000-0005-0000-0000-0000241A0000}"/>
    <cellStyle name="Comma 194 3 2" xfId="4341" xr:uid="{00000000-0005-0000-0000-0000251A0000}"/>
    <cellStyle name="Comma 194 3 2 2" xfId="11092" xr:uid="{00000000-0005-0000-0000-0000261A0000}"/>
    <cellStyle name="Comma 194 3 2 2 2" xfId="35633" xr:uid="{00000000-0005-0000-0000-0000271A0000}"/>
    <cellStyle name="Comma 194 3 2 2 3" xfId="14357" xr:uid="{00000000-0005-0000-0000-0000281A0000}"/>
    <cellStyle name="Comma 194 3 2 3" xfId="21351" xr:uid="{00000000-0005-0000-0000-0000291A0000}"/>
    <cellStyle name="Comma 194 3 3" xfId="18759" xr:uid="{00000000-0005-0000-0000-00002A1A0000}"/>
    <cellStyle name="Comma 194 4" xfId="1179" xr:uid="{00000000-0005-0000-0000-00002B1A0000}"/>
    <cellStyle name="Comma 194 4 2" xfId="18760" xr:uid="{00000000-0005-0000-0000-00002C1A0000}"/>
    <cellStyle name="Comma 194 4 3" xfId="14925" xr:uid="{00000000-0005-0000-0000-00002D1A0000}"/>
    <cellStyle name="Comma 194 5" xfId="7136" xr:uid="{00000000-0005-0000-0000-00002E1A0000}"/>
    <cellStyle name="Comma 194 5 2" xfId="9710" xr:uid="{00000000-0005-0000-0000-00002F1A0000}"/>
    <cellStyle name="Comma 194 5 2 2" xfId="30624" xr:uid="{00000000-0005-0000-0000-0000301A0000}"/>
    <cellStyle name="Comma 194 5 2 3" xfId="34457" xr:uid="{00000000-0005-0000-0000-0000311A0000}"/>
    <cellStyle name="Comma 194 5 2 4" xfId="26240" xr:uid="{00000000-0005-0000-0000-0000321A0000}"/>
    <cellStyle name="Comma 194 5 3" xfId="13047" xr:uid="{00000000-0005-0000-0000-0000331A0000}"/>
    <cellStyle name="Comma 194 5 3 2" xfId="37540" xr:uid="{00000000-0005-0000-0000-0000341A0000}"/>
    <cellStyle name="Comma 194 5 3 3" xfId="24098" xr:uid="{00000000-0005-0000-0000-0000351A0000}"/>
    <cellStyle name="Comma 194 5 4" xfId="28940" xr:uid="{00000000-0005-0000-0000-0000361A0000}"/>
    <cellStyle name="Comma 194 5 5" xfId="32796" xr:uid="{00000000-0005-0000-0000-0000371A0000}"/>
    <cellStyle name="Comma 194 5 6" xfId="14462" xr:uid="{00000000-0005-0000-0000-0000381A0000}"/>
    <cellStyle name="Comma 194 6" xfId="18757" xr:uid="{00000000-0005-0000-0000-0000391A0000}"/>
    <cellStyle name="Comma 195" xfId="1180" xr:uid="{00000000-0005-0000-0000-00003A1A0000}"/>
    <cellStyle name="Comma 195 2" xfId="1181" xr:uid="{00000000-0005-0000-0000-00003B1A0000}"/>
    <cellStyle name="Comma 195 2 2" xfId="4342" xr:uid="{00000000-0005-0000-0000-00003C1A0000}"/>
    <cellStyle name="Comma 195 2 2 2" xfId="11093" xr:uid="{00000000-0005-0000-0000-00003D1A0000}"/>
    <cellStyle name="Comma 195 2 2 2 2" xfId="35634" xr:uid="{00000000-0005-0000-0000-00003E1A0000}"/>
    <cellStyle name="Comma 195 2 2 2 3" xfId="13339" xr:uid="{00000000-0005-0000-0000-00003F1A0000}"/>
    <cellStyle name="Comma 195 2 2 3" xfId="21352" xr:uid="{00000000-0005-0000-0000-0000401A0000}"/>
    <cellStyle name="Comma 195 2 3" xfId="18762" xr:uid="{00000000-0005-0000-0000-0000411A0000}"/>
    <cellStyle name="Comma 195 3" xfId="1182" xr:uid="{00000000-0005-0000-0000-0000421A0000}"/>
    <cellStyle name="Comma 195 3 2" xfId="4343" xr:uid="{00000000-0005-0000-0000-0000431A0000}"/>
    <cellStyle name="Comma 195 3 2 2" xfId="11094" xr:uid="{00000000-0005-0000-0000-0000441A0000}"/>
    <cellStyle name="Comma 195 3 2 2 2" xfId="35635" xr:uid="{00000000-0005-0000-0000-0000451A0000}"/>
    <cellStyle name="Comma 195 3 2 2 3" xfId="14606" xr:uid="{00000000-0005-0000-0000-0000461A0000}"/>
    <cellStyle name="Comma 195 3 2 3" xfId="21353" xr:uid="{00000000-0005-0000-0000-0000471A0000}"/>
    <cellStyle name="Comma 195 3 3" xfId="18763" xr:uid="{00000000-0005-0000-0000-0000481A0000}"/>
    <cellStyle name="Comma 195 4" xfId="1183" xr:uid="{00000000-0005-0000-0000-0000491A0000}"/>
    <cellStyle name="Comma 195 4 2" xfId="18764" xr:uid="{00000000-0005-0000-0000-00004A1A0000}"/>
    <cellStyle name="Comma 195 4 3" xfId="14722" xr:uid="{00000000-0005-0000-0000-00004B1A0000}"/>
    <cellStyle name="Comma 195 5" xfId="7131" xr:uid="{00000000-0005-0000-0000-00004C1A0000}"/>
    <cellStyle name="Comma 195 5 2" xfId="9706" xr:uid="{00000000-0005-0000-0000-00004D1A0000}"/>
    <cellStyle name="Comma 195 5 2 2" xfId="30620" xr:uid="{00000000-0005-0000-0000-00004E1A0000}"/>
    <cellStyle name="Comma 195 5 2 3" xfId="34453" xr:uid="{00000000-0005-0000-0000-00004F1A0000}"/>
    <cellStyle name="Comma 195 5 2 4" xfId="26236" xr:uid="{00000000-0005-0000-0000-0000501A0000}"/>
    <cellStyle name="Comma 195 5 3" xfId="13043" xr:uid="{00000000-0005-0000-0000-0000511A0000}"/>
    <cellStyle name="Comma 195 5 3 2" xfId="37536" xr:uid="{00000000-0005-0000-0000-0000521A0000}"/>
    <cellStyle name="Comma 195 5 3 3" xfId="24093" xr:uid="{00000000-0005-0000-0000-0000531A0000}"/>
    <cellStyle name="Comma 195 5 4" xfId="28936" xr:uid="{00000000-0005-0000-0000-0000541A0000}"/>
    <cellStyle name="Comma 195 5 5" xfId="32792" xr:uid="{00000000-0005-0000-0000-0000551A0000}"/>
    <cellStyle name="Comma 195 5 6" xfId="14940" xr:uid="{00000000-0005-0000-0000-0000561A0000}"/>
    <cellStyle name="Comma 195 6" xfId="18761" xr:uid="{00000000-0005-0000-0000-0000571A0000}"/>
    <cellStyle name="Comma 196" xfId="1184" xr:uid="{00000000-0005-0000-0000-0000581A0000}"/>
    <cellStyle name="Comma 196 2" xfId="1185" xr:uid="{00000000-0005-0000-0000-0000591A0000}"/>
    <cellStyle name="Comma 196 2 2" xfId="4344" xr:uid="{00000000-0005-0000-0000-00005A1A0000}"/>
    <cellStyle name="Comma 196 2 2 2" xfId="11095" xr:uid="{00000000-0005-0000-0000-00005B1A0000}"/>
    <cellStyle name="Comma 196 2 2 2 2" xfId="35636" xr:uid="{00000000-0005-0000-0000-00005C1A0000}"/>
    <cellStyle name="Comma 196 2 2 2 3" xfId="14947" xr:uid="{00000000-0005-0000-0000-00005D1A0000}"/>
    <cellStyle name="Comma 196 2 2 3" xfId="21354" xr:uid="{00000000-0005-0000-0000-00005E1A0000}"/>
    <cellStyle name="Comma 196 2 3" xfId="18766" xr:uid="{00000000-0005-0000-0000-00005F1A0000}"/>
    <cellStyle name="Comma 196 3" xfId="1186" xr:uid="{00000000-0005-0000-0000-0000601A0000}"/>
    <cellStyle name="Comma 196 3 2" xfId="4345" xr:uid="{00000000-0005-0000-0000-0000611A0000}"/>
    <cellStyle name="Comma 196 3 2 2" xfId="11096" xr:uid="{00000000-0005-0000-0000-0000621A0000}"/>
    <cellStyle name="Comma 196 3 2 2 2" xfId="35637" xr:uid="{00000000-0005-0000-0000-0000631A0000}"/>
    <cellStyle name="Comma 196 3 2 2 3" xfId="14951" xr:uid="{00000000-0005-0000-0000-0000641A0000}"/>
    <cellStyle name="Comma 196 3 2 3" xfId="21355" xr:uid="{00000000-0005-0000-0000-0000651A0000}"/>
    <cellStyle name="Comma 196 3 3" xfId="18767" xr:uid="{00000000-0005-0000-0000-0000661A0000}"/>
    <cellStyle name="Comma 196 4" xfId="1187" xr:uid="{00000000-0005-0000-0000-0000671A0000}"/>
    <cellStyle name="Comma 196 4 2" xfId="18768" xr:uid="{00000000-0005-0000-0000-0000681A0000}"/>
    <cellStyle name="Comma 196 4 3" xfId="14952" xr:uid="{00000000-0005-0000-0000-0000691A0000}"/>
    <cellStyle name="Comma 196 5" xfId="7130" xr:uid="{00000000-0005-0000-0000-00006A1A0000}"/>
    <cellStyle name="Comma 196 5 2" xfId="9705" xr:uid="{00000000-0005-0000-0000-00006B1A0000}"/>
    <cellStyle name="Comma 196 5 2 2" xfId="30619" xr:uid="{00000000-0005-0000-0000-00006C1A0000}"/>
    <cellStyle name="Comma 196 5 2 3" xfId="34452" xr:uid="{00000000-0005-0000-0000-00006D1A0000}"/>
    <cellStyle name="Comma 196 5 2 4" xfId="26235" xr:uid="{00000000-0005-0000-0000-00006E1A0000}"/>
    <cellStyle name="Comma 196 5 3" xfId="13042" xr:uid="{00000000-0005-0000-0000-00006F1A0000}"/>
    <cellStyle name="Comma 196 5 3 2" xfId="37535" xr:uid="{00000000-0005-0000-0000-0000701A0000}"/>
    <cellStyle name="Comma 196 5 3 3" xfId="24092" xr:uid="{00000000-0005-0000-0000-0000711A0000}"/>
    <cellStyle name="Comma 196 5 4" xfId="28935" xr:uid="{00000000-0005-0000-0000-0000721A0000}"/>
    <cellStyle name="Comma 196 5 5" xfId="32791" xr:uid="{00000000-0005-0000-0000-0000731A0000}"/>
    <cellStyle name="Comma 196 5 6" xfId="14953" xr:uid="{00000000-0005-0000-0000-0000741A0000}"/>
    <cellStyle name="Comma 196 6" xfId="18765" xr:uid="{00000000-0005-0000-0000-0000751A0000}"/>
    <cellStyle name="Comma 197" xfId="1188" xr:uid="{00000000-0005-0000-0000-0000761A0000}"/>
    <cellStyle name="Comma 197 2" xfId="1189" xr:uid="{00000000-0005-0000-0000-0000771A0000}"/>
    <cellStyle name="Comma 197 2 2" xfId="4346" xr:uid="{00000000-0005-0000-0000-0000781A0000}"/>
    <cellStyle name="Comma 197 2 2 2" xfId="11097" xr:uid="{00000000-0005-0000-0000-0000791A0000}"/>
    <cellStyle name="Comma 197 2 2 2 2" xfId="35638" xr:uid="{00000000-0005-0000-0000-00007A1A0000}"/>
    <cellStyle name="Comma 197 2 2 2 3" xfId="14958" xr:uid="{00000000-0005-0000-0000-00007B1A0000}"/>
    <cellStyle name="Comma 197 2 2 3" xfId="21356" xr:uid="{00000000-0005-0000-0000-00007C1A0000}"/>
    <cellStyle name="Comma 197 2 3" xfId="18770" xr:uid="{00000000-0005-0000-0000-00007D1A0000}"/>
    <cellStyle name="Comma 197 3" xfId="1190" xr:uid="{00000000-0005-0000-0000-00007E1A0000}"/>
    <cellStyle name="Comma 197 3 2" xfId="4347" xr:uid="{00000000-0005-0000-0000-00007F1A0000}"/>
    <cellStyle name="Comma 197 3 2 2" xfId="11098" xr:uid="{00000000-0005-0000-0000-0000801A0000}"/>
    <cellStyle name="Comma 197 3 2 2 2" xfId="35639" xr:uid="{00000000-0005-0000-0000-0000811A0000}"/>
    <cellStyle name="Comma 197 3 2 2 3" xfId="14959" xr:uid="{00000000-0005-0000-0000-0000821A0000}"/>
    <cellStyle name="Comma 197 3 2 3" xfId="21357" xr:uid="{00000000-0005-0000-0000-0000831A0000}"/>
    <cellStyle name="Comma 197 3 3" xfId="18771" xr:uid="{00000000-0005-0000-0000-0000841A0000}"/>
    <cellStyle name="Comma 197 4" xfId="1191" xr:uid="{00000000-0005-0000-0000-0000851A0000}"/>
    <cellStyle name="Comma 197 4 2" xfId="18772" xr:uid="{00000000-0005-0000-0000-0000861A0000}"/>
    <cellStyle name="Comma 197 4 3" xfId="14960" xr:uid="{00000000-0005-0000-0000-0000871A0000}"/>
    <cellStyle name="Comma 197 5" xfId="7129" xr:uid="{00000000-0005-0000-0000-0000881A0000}"/>
    <cellStyle name="Comma 197 5 2" xfId="9704" xr:uid="{00000000-0005-0000-0000-0000891A0000}"/>
    <cellStyle name="Comma 197 5 2 2" xfId="30618" xr:uid="{00000000-0005-0000-0000-00008A1A0000}"/>
    <cellStyle name="Comma 197 5 2 3" xfId="34451" xr:uid="{00000000-0005-0000-0000-00008B1A0000}"/>
    <cellStyle name="Comma 197 5 2 4" xfId="26234" xr:uid="{00000000-0005-0000-0000-00008C1A0000}"/>
    <cellStyle name="Comma 197 5 3" xfId="13041" xr:uid="{00000000-0005-0000-0000-00008D1A0000}"/>
    <cellStyle name="Comma 197 5 3 2" xfId="37534" xr:uid="{00000000-0005-0000-0000-00008E1A0000}"/>
    <cellStyle name="Comma 197 5 3 3" xfId="24091" xr:uid="{00000000-0005-0000-0000-00008F1A0000}"/>
    <cellStyle name="Comma 197 5 4" xfId="28934" xr:uid="{00000000-0005-0000-0000-0000901A0000}"/>
    <cellStyle name="Comma 197 5 5" xfId="32790" xr:uid="{00000000-0005-0000-0000-0000911A0000}"/>
    <cellStyle name="Comma 197 5 6" xfId="14961" xr:uid="{00000000-0005-0000-0000-0000921A0000}"/>
    <cellStyle name="Comma 197 6" xfId="18769" xr:uid="{00000000-0005-0000-0000-0000931A0000}"/>
    <cellStyle name="Comma 198" xfId="1192" xr:uid="{00000000-0005-0000-0000-0000941A0000}"/>
    <cellStyle name="Comma 198 2" xfId="1193" xr:uid="{00000000-0005-0000-0000-0000951A0000}"/>
    <cellStyle name="Comma 198 2 2" xfId="4348" xr:uid="{00000000-0005-0000-0000-0000961A0000}"/>
    <cellStyle name="Comma 198 2 2 2" xfId="11099" xr:uid="{00000000-0005-0000-0000-0000971A0000}"/>
    <cellStyle name="Comma 198 2 2 2 2" xfId="35640" xr:uid="{00000000-0005-0000-0000-0000981A0000}"/>
    <cellStyle name="Comma 198 2 2 2 3" xfId="14407" xr:uid="{00000000-0005-0000-0000-0000991A0000}"/>
    <cellStyle name="Comma 198 2 2 3" xfId="21358" xr:uid="{00000000-0005-0000-0000-00009A1A0000}"/>
    <cellStyle name="Comma 198 2 3" xfId="18774" xr:uid="{00000000-0005-0000-0000-00009B1A0000}"/>
    <cellStyle name="Comma 198 3" xfId="1194" xr:uid="{00000000-0005-0000-0000-00009C1A0000}"/>
    <cellStyle name="Comma 198 3 2" xfId="4349" xr:uid="{00000000-0005-0000-0000-00009D1A0000}"/>
    <cellStyle name="Comma 198 3 2 2" xfId="11100" xr:uid="{00000000-0005-0000-0000-00009E1A0000}"/>
    <cellStyle name="Comma 198 3 2 2 2" xfId="35641" xr:uid="{00000000-0005-0000-0000-00009F1A0000}"/>
    <cellStyle name="Comma 198 3 2 2 3" xfId="14965" xr:uid="{00000000-0005-0000-0000-0000A01A0000}"/>
    <cellStyle name="Comma 198 3 2 3" xfId="21359" xr:uid="{00000000-0005-0000-0000-0000A11A0000}"/>
    <cellStyle name="Comma 198 3 3" xfId="18775" xr:uid="{00000000-0005-0000-0000-0000A21A0000}"/>
    <cellStyle name="Comma 198 4" xfId="1195" xr:uid="{00000000-0005-0000-0000-0000A31A0000}"/>
    <cellStyle name="Comma 198 4 2" xfId="18776" xr:uid="{00000000-0005-0000-0000-0000A41A0000}"/>
    <cellStyle name="Comma 198 4 3" xfId="13497" xr:uid="{00000000-0005-0000-0000-0000A51A0000}"/>
    <cellStyle name="Comma 198 5" xfId="7128" xr:uid="{00000000-0005-0000-0000-0000A61A0000}"/>
    <cellStyle name="Comma 198 5 2" xfId="9703" xr:uid="{00000000-0005-0000-0000-0000A71A0000}"/>
    <cellStyle name="Comma 198 5 2 2" xfId="30617" xr:uid="{00000000-0005-0000-0000-0000A81A0000}"/>
    <cellStyle name="Comma 198 5 2 3" xfId="34450" xr:uid="{00000000-0005-0000-0000-0000A91A0000}"/>
    <cellStyle name="Comma 198 5 2 4" xfId="26233" xr:uid="{00000000-0005-0000-0000-0000AA1A0000}"/>
    <cellStyle name="Comma 198 5 3" xfId="13040" xr:uid="{00000000-0005-0000-0000-0000AB1A0000}"/>
    <cellStyle name="Comma 198 5 3 2" xfId="37533" xr:uid="{00000000-0005-0000-0000-0000AC1A0000}"/>
    <cellStyle name="Comma 198 5 3 3" xfId="24090" xr:uid="{00000000-0005-0000-0000-0000AD1A0000}"/>
    <cellStyle name="Comma 198 5 4" xfId="28933" xr:uid="{00000000-0005-0000-0000-0000AE1A0000}"/>
    <cellStyle name="Comma 198 5 5" xfId="32789" xr:uid="{00000000-0005-0000-0000-0000AF1A0000}"/>
    <cellStyle name="Comma 198 5 6" xfId="14966" xr:uid="{00000000-0005-0000-0000-0000B01A0000}"/>
    <cellStyle name="Comma 198 6" xfId="18773" xr:uid="{00000000-0005-0000-0000-0000B11A0000}"/>
    <cellStyle name="Comma 199" xfId="1196" xr:uid="{00000000-0005-0000-0000-0000B21A0000}"/>
    <cellStyle name="Comma 199 2" xfId="1197" xr:uid="{00000000-0005-0000-0000-0000B31A0000}"/>
    <cellStyle name="Comma 199 2 2" xfId="4350" xr:uid="{00000000-0005-0000-0000-0000B41A0000}"/>
    <cellStyle name="Comma 199 2 2 2" xfId="11101" xr:uid="{00000000-0005-0000-0000-0000B51A0000}"/>
    <cellStyle name="Comma 199 2 2 2 2" xfId="35642" xr:uid="{00000000-0005-0000-0000-0000B61A0000}"/>
    <cellStyle name="Comma 199 2 2 2 3" xfId="14972" xr:uid="{00000000-0005-0000-0000-0000B71A0000}"/>
    <cellStyle name="Comma 199 2 2 3" xfId="21360" xr:uid="{00000000-0005-0000-0000-0000B81A0000}"/>
    <cellStyle name="Comma 199 2 3" xfId="18778" xr:uid="{00000000-0005-0000-0000-0000B91A0000}"/>
    <cellStyle name="Comma 199 3" xfId="1198" xr:uid="{00000000-0005-0000-0000-0000BA1A0000}"/>
    <cellStyle name="Comma 199 3 2" xfId="4351" xr:uid="{00000000-0005-0000-0000-0000BB1A0000}"/>
    <cellStyle name="Comma 199 3 2 2" xfId="11102" xr:uid="{00000000-0005-0000-0000-0000BC1A0000}"/>
    <cellStyle name="Comma 199 3 2 2 2" xfId="35643" xr:uid="{00000000-0005-0000-0000-0000BD1A0000}"/>
    <cellStyle name="Comma 199 3 2 2 3" xfId="13612" xr:uid="{00000000-0005-0000-0000-0000BE1A0000}"/>
    <cellStyle name="Comma 199 3 2 3" xfId="21361" xr:uid="{00000000-0005-0000-0000-0000BF1A0000}"/>
    <cellStyle name="Comma 199 3 3" xfId="18779" xr:uid="{00000000-0005-0000-0000-0000C01A0000}"/>
    <cellStyle name="Comma 199 4" xfId="1199" xr:uid="{00000000-0005-0000-0000-0000C11A0000}"/>
    <cellStyle name="Comma 199 4 2" xfId="18780" xr:uid="{00000000-0005-0000-0000-0000C21A0000}"/>
    <cellStyle name="Comma 199 4 3" xfId="13586" xr:uid="{00000000-0005-0000-0000-0000C31A0000}"/>
    <cellStyle name="Comma 199 5" xfId="7127" xr:uid="{00000000-0005-0000-0000-0000C41A0000}"/>
    <cellStyle name="Comma 199 5 2" xfId="9702" xr:uid="{00000000-0005-0000-0000-0000C51A0000}"/>
    <cellStyle name="Comma 199 5 2 2" xfId="30616" xr:uid="{00000000-0005-0000-0000-0000C61A0000}"/>
    <cellStyle name="Comma 199 5 2 3" xfId="34449" xr:uid="{00000000-0005-0000-0000-0000C71A0000}"/>
    <cellStyle name="Comma 199 5 2 4" xfId="26232" xr:uid="{00000000-0005-0000-0000-0000C81A0000}"/>
    <cellStyle name="Comma 199 5 3" xfId="13039" xr:uid="{00000000-0005-0000-0000-0000C91A0000}"/>
    <cellStyle name="Comma 199 5 3 2" xfId="37532" xr:uid="{00000000-0005-0000-0000-0000CA1A0000}"/>
    <cellStyle name="Comma 199 5 3 3" xfId="24089" xr:uid="{00000000-0005-0000-0000-0000CB1A0000}"/>
    <cellStyle name="Comma 199 5 4" xfId="28932" xr:uid="{00000000-0005-0000-0000-0000CC1A0000}"/>
    <cellStyle name="Comma 199 5 5" xfId="32788" xr:uid="{00000000-0005-0000-0000-0000CD1A0000}"/>
    <cellStyle name="Comma 199 5 6" xfId="14974" xr:uid="{00000000-0005-0000-0000-0000CE1A0000}"/>
    <cellStyle name="Comma 199 6" xfId="18777" xr:uid="{00000000-0005-0000-0000-0000CF1A0000}"/>
    <cellStyle name="Comma 2" xfId="47" xr:uid="{00000000-0005-0000-0000-0000D01A0000}"/>
    <cellStyle name="Comma 2 10" xfId="37736" xr:uid="{00000000-0005-0000-0000-0000D11A0000}"/>
    <cellStyle name="Comma 2 2" xfId="48" xr:uid="{00000000-0005-0000-0000-0000D21A0000}"/>
    <cellStyle name="Comma 2 2 2" xfId="49" xr:uid="{00000000-0005-0000-0000-0000D31A0000}"/>
    <cellStyle name="Comma 2 2 2 2" xfId="50" xr:uid="{00000000-0005-0000-0000-0000D41A0000}"/>
    <cellStyle name="Comma 2 2 2 2 2" xfId="1200" xr:uid="{00000000-0005-0000-0000-0000D51A0000}"/>
    <cellStyle name="Comma 2 2 2 2 2 2" xfId="1201" xr:uid="{00000000-0005-0000-0000-0000D61A0000}"/>
    <cellStyle name="Comma 2 2 2 2 2 2 2" xfId="4352" xr:uid="{00000000-0005-0000-0000-0000D71A0000}"/>
    <cellStyle name="Comma 2 2 2 2 2 2 2 2" xfId="11103" xr:uid="{00000000-0005-0000-0000-0000D81A0000}"/>
    <cellStyle name="Comma 2 2 2 2 2 2 2 2 2" xfId="35644" xr:uid="{00000000-0005-0000-0000-0000D91A0000}"/>
    <cellStyle name="Comma 2 2 2 2 2 2 2 2 3" xfId="14506" xr:uid="{00000000-0005-0000-0000-0000DA1A0000}"/>
    <cellStyle name="Comma 2 2 2 2 2 2 2 3" xfId="21362" xr:uid="{00000000-0005-0000-0000-0000DB1A0000}"/>
    <cellStyle name="Comma 2 2 2 2 2 2 3" xfId="18782" xr:uid="{00000000-0005-0000-0000-0000DC1A0000}"/>
    <cellStyle name="Comma 2 2 2 2 2 3" xfId="18781" xr:uid="{00000000-0005-0000-0000-0000DD1A0000}"/>
    <cellStyle name="Comma 2 2 2 2 3" xfId="1202" xr:uid="{00000000-0005-0000-0000-0000DE1A0000}"/>
    <cellStyle name="Comma 2 2 2 2 3 2" xfId="4353" xr:uid="{00000000-0005-0000-0000-0000DF1A0000}"/>
    <cellStyle name="Comma 2 2 2 2 3 2 2" xfId="11104" xr:uid="{00000000-0005-0000-0000-0000E01A0000}"/>
    <cellStyle name="Comma 2 2 2 2 3 2 2 2" xfId="35645" xr:uid="{00000000-0005-0000-0000-0000E11A0000}"/>
    <cellStyle name="Comma 2 2 2 2 3 2 2 3" xfId="14977" xr:uid="{00000000-0005-0000-0000-0000E21A0000}"/>
    <cellStyle name="Comma 2 2 2 2 3 2 3" xfId="21363" xr:uid="{00000000-0005-0000-0000-0000E31A0000}"/>
    <cellStyle name="Comma 2 2 2 2 3 3" xfId="18783" xr:uid="{00000000-0005-0000-0000-0000E41A0000}"/>
    <cellStyle name="Comma 2 2 2 2 4" xfId="17648" xr:uid="{00000000-0005-0000-0000-0000E51A0000}"/>
    <cellStyle name="Comma 2 2 2 3" xfId="1203" xr:uid="{00000000-0005-0000-0000-0000E61A0000}"/>
    <cellStyle name="Comma 2 2 2 3 2" xfId="1204" xr:uid="{00000000-0005-0000-0000-0000E71A0000}"/>
    <cellStyle name="Comma 2 2 2 3 2 2" xfId="4354" xr:uid="{00000000-0005-0000-0000-0000E81A0000}"/>
    <cellStyle name="Comma 2 2 2 3 2 2 2" xfId="11105" xr:uid="{00000000-0005-0000-0000-0000E91A0000}"/>
    <cellStyle name="Comma 2 2 2 3 2 2 2 2" xfId="35646" xr:uid="{00000000-0005-0000-0000-0000EA1A0000}"/>
    <cellStyle name="Comma 2 2 2 3 2 2 2 3" xfId="14498" xr:uid="{00000000-0005-0000-0000-0000EB1A0000}"/>
    <cellStyle name="Comma 2 2 2 3 2 2 3" xfId="21364" xr:uid="{00000000-0005-0000-0000-0000EC1A0000}"/>
    <cellStyle name="Comma 2 2 2 3 2 3" xfId="18785" xr:uid="{00000000-0005-0000-0000-0000ED1A0000}"/>
    <cellStyle name="Comma 2 2 2 3 3" xfId="18784" xr:uid="{00000000-0005-0000-0000-0000EE1A0000}"/>
    <cellStyle name="Comma 2 2 2 4" xfId="1205" xr:uid="{00000000-0005-0000-0000-0000EF1A0000}"/>
    <cellStyle name="Comma 2 2 2 4 2" xfId="4355" xr:uid="{00000000-0005-0000-0000-0000F01A0000}"/>
    <cellStyle name="Comma 2 2 2 4 2 2" xfId="11106" xr:uid="{00000000-0005-0000-0000-0000F11A0000}"/>
    <cellStyle name="Comma 2 2 2 4 2 2 2" xfId="35647" xr:uid="{00000000-0005-0000-0000-0000F21A0000}"/>
    <cellStyle name="Comma 2 2 2 4 2 2 3" xfId="14979" xr:uid="{00000000-0005-0000-0000-0000F31A0000}"/>
    <cellStyle name="Comma 2 2 2 4 2 3" xfId="21365" xr:uid="{00000000-0005-0000-0000-0000F41A0000}"/>
    <cellStyle name="Comma 2 2 2 4 3" xfId="18786" xr:uid="{00000000-0005-0000-0000-0000F51A0000}"/>
    <cellStyle name="Comma 2 2 2 5" xfId="17647" xr:uid="{00000000-0005-0000-0000-0000F61A0000}"/>
    <cellStyle name="Comma 2 2 3" xfId="51" xr:uid="{00000000-0005-0000-0000-0000F71A0000}"/>
    <cellStyle name="Comma 2 2 3 2" xfId="1206" xr:uid="{00000000-0005-0000-0000-0000F81A0000}"/>
    <cellStyle name="Comma 2 2 3 2 2" xfId="1207" xr:uid="{00000000-0005-0000-0000-0000F91A0000}"/>
    <cellStyle name="Comma 2 2 3 2 2 2" xfId="4356" xr:uid="{00000000-0005-0000-0000-0000FA1A0000}"/>
    <cellStyle name="Comma 2 2 3 2 2 2 2" xfId="11107" xr:uid="{00000000-0005-0000-0000-0000FB1A0000}"/>
    <cellStyle name="Comma 2 2 3 2 2 2 2 2" xfId="35648" xr:uid="{00000000-0005-0000-0000-0000FC1A0000}"/>
    <cellStyle name="Comma 2 2 3 2 2 2 2 3" xfId="14980" xr:uid="{00000000-0005-0000-0000-0000FD1A0000}"/>
    <cellStyle name="Comma 2 2 3 2 2 2 3" xfId="21366" xr:uid="{00000000-0005-0000-0000-0000FE1A0000}"/>
    <cellStyle name="Comma 2 2 3 2 2 3" xfId="18788" xr:uid="{00000000-0005-0000-0000-0000FF1A0000}"/>
    <cellStyle name="Comma 2 2 3 2 3" xfId="1208" xr:uid="{00000000-0005-0000-0000-0000001B0000}"/>
    <cellStyle name="Comma 2 2 3 2 3 2" xfId="4357" xr:uid="{00000000-0005-0000-0000-0000011B0000}"/>
    <cellStyle name="Comma 2 2 3 2 3 2 2" xfId="11108" xr:uid="{00000000-0005-0000-0000-0000021B0000}"/>
    <cellStyle name="Comma 2 2 3 2 3 2 2 2" xfId="35649" xr:uid="{00000000-0005-0000-0000-0000031B0000}"/>
    <cellStyle name="Comma 2 2 3 2 3 2 2 3" xfId="14981" xr:uid="{00000000-0005-0000-0000-0000041B0000}"/>
    <cellStyle name="Comma 2 2 3 2 3 2 3" xfId="21367" xr:uid="{00000000-0005-0000-0000-0000051B0000}"/>
    <cellStyle name="Comma 2 2 3 2 3 3" xfId="18789" xr:uid="{00000000-0005-0000-0000-0000061B0000}"/>
    <cellStyle name="Comma 2 2 3 2 4" xfId="18787" xr:uid="{00000000-0005-0000-0000-0000071B0000}"/>
    <cellStyle name="Comma 2 2 3 3" xfId="1209" xr:uid="{00000000-0005-0000-0000-0000081B0000}"/>
    <cellStyle name="Comma 2 2 3 3 2" xfId="18790" xr:uid="{00000000-0005-0000-0000-0000091B0000}"/>
    <cellStyle name="Comma 2 2 3 3 3" xfId="14982" xr:uid="{00000000-0005-0000-0000-00000A1B0000}"/>
    <cellStyle name="Comma 2 2 3 4" xfId="1210" xr:uid="{00000000-0005-0000-0000-00000B1B0000}"/>
    <cellStyle name="Comma 2 2 3 4 2" xfId="4358" xr:uid="{00000000-0005-0000-0000-00000C1B0000}"/>
    <cellStyle name="Comma 2 2 3 4 2 2" xfId="11109" xr:uid="{00000000-0005-0000-0000-00000D1B0000}"/>
    <cellStyle name="Comma 2 2 3 4 2 2 2" xfId="35650" xr:uid="{00000000-0005-0000-0000-00000E1B0000}"/>
    <cellStyle name="Comma 2 2 3 4 2 2 3" xfId="14985" xr:uid="{00000000-0005-0000-0000-00000F1B0000}"/>
    <cellStyle name="Comma 2 2 3 4 2 3" xfId="21368" xr:uid="{00000000-0005-0000-0000-0000101B0000}"/>
    <cellStyle name="Comma 2 2 3 4 3" xfId="18791" xr:uid="{00000000-0005-0000-0000-0000111B0000}"/>
    <cellStyle name="Comma 2 2 3 5" xfId="17649" xr:uid="{00000000-0005-0000-0000-0000121B0000}"/>
    <cellStyle name="Comma 2 2 4" xfId="1211" xr:uid="{00000000-0005-0000-0000-0000131B0000}"/>
    <cellStyle name="Comma 2 2 4 2" xfId="1212" xr:uid="{00000000-0005-0000-0000-0000141B0000}"/>
    <cellStyle name="Comma 2 2 4 2 2" xfId="4359" xr:uid="{00000000-0005-0000-0000-0000151B0000}"/>
    <cellStyle name="Comma 2 2 4 2 2 2" xfId="11110" xr:uid="{00000000-0005-0000-0000-0000161B0000}"/>
    <cellStyle name="Comma 2 2 4 2 2 2 2" xfId="35651" xr:uid="{00000000-0005-0000-0000-0000171B0000}"/>
    <cellStyle name="Comma 2 2 4 2 2 2 3" xfId="14986" xr:uid="{00000000-0005-0000-0000-0000181B0000}"/>
    <cellStyle name="Comma 2 2 4 2 2 3" xfId="21369" xr:uid="{00000000-0005-0000-0000-0000191B0000}"/>
    <cellStyle name="Comma 2 2 4 2 3" xfId="18793" xr:uid="{00000000-0005-0000-0000-00001A1B0000}"/>
    <cellStyle name="Comma 2 2 4 3" xfId="1213" xr:uid="{00000000-0005-0000-0000-00001B1B0000}"/>
    <cellStyle name="Comma 2 2 4 3 2" xfId="4360" xr:uid="{00000000-0005-0000-0000-00001C1B0000}"/>
    <cellStyle name="Comma 2 2 4 3 2 2" xfId="11111" xr:uid="{00000000-0005-0000-0000-00001D1B0000}"/>
    <cellStyle name="Comma 2 2 4 3 2 2 2" xfId="35652" xr:uid="{00000000-0005-0000-0000-00001E1B0000}"/>
    <cellStyle name="Comma 2 2 4 3 2 2 3" xfId="14352" xr:uid="{00000000-0005-0000-0000-00001F1B0000}"/>
    <cellStyle name="Comma 2 2 4 3 2 3" xfId="21370" xr:uid="{00000000-0005-0000-0000-0000201B0000}"/>
    <cellStyle name="Comma 2 2 4 3 3" xfId="18794" xr:uid="{00000000-0005-0000-0000-0000211B0000}"/>
    <cellStyle name="Comma 2 2 4 4" xfId="18792" xr:uid="{00000000-0005-0000-0000-0000221B0000}"/>
    <cellStyle name="Comma 2 2 5" xfId="1214" xr:uid="{00000000-0005-0000-0000-0000231B0000}"/>
    <cellStyle name="Comma 2 2 5 2" xfId="4361" xr:uid="{00000000-0005-0000-0000-0000241B0000}"/>
    <cellStyle name="Comma 2 2 5 2 2" xfId="11112" xr:uid="{00000000-0005-0000-0000-0000251B0000}"/>
    <cellStyle name="Comma 2 2 5 2 2 2" xfId="35653" xr:uid="{00000000-0005-0000-0000-0000261B0000}"/>
    <cellStyle name="Comma 2 2 5 2 2 3" xfId="14987" xr:uid="{00000000-0005-0000-0000-0000271B0000}"/>
    <cellStyle name="Comma 2 2 5 2 3" xfId="21371" xr:uid="{00000000-0005-0000-0000-0000281B0000}"/>
    <cellStyle name="Comma 2 2 5 3" xfId="18795" xr:uid="{00000000-0005-0000-0000-0000291B0000}"/>
    <cellStyle name="Comma 2 2 6" xfId="17646" xr:uid="{00000000-0005-0000-0000-00002A1B0000}"/>
    <cellStyle name="Comma 2 2 7" xfId="37746" xr:uid="{00000000-0005-0000-0000-00002B1B0000}"/>
    <cellStyle name="Comma 2 3" xfId="1215" xr:uid="{00000000-0005-0000-0000-00002C1B0000}"/>
    <cellStyle name="Comma 2 3 2" xfId="1216" xr:uid="{00000000-0005-0000-0000-00002D1B0000}"/>
    <cellStyle name="Comma 2 3 2 2" xfId="52" xr:uid="{00000000-0005-0000-0000-00002E1B0000}"/>
    <cellStyle name="Comma 2 3 2 2 2" xfId="53" xr:uid="{00000000-0005-0000-0000-00002F1B0000}"/>
    <cellStyle name="Comma 2 3 2 2 2 2" xfId="1217" xr:uid="{00000000-0005-0000-0000-0000301B0000}"/>
    <cellStyle name="Comma 2 3 2 2 2 2 2" xfId="1218" xr:uid="{00000000-0005-0000-0000-0000311B0000}"/>
    <cellStyle name="Comma 2 3 2 2 2 2 2 2" xfId="4363" xr:uid="{00000000-0005-0000-0000-0000321B0000}"/>
    <cellStyle name="Comma 2 3 2 2 2 2 2 2 2" xfId="11114" xr:uid="{00000000-0005-0000-0000-0000331B0000}"/>
    <cellStyle name="Comma 2 3 2 2 2 2 2 2 2 2" xfId="35655" xr:uid="{00000000-0005-0000-0000-0000341B0000}"/>
    <cellStyle name="Comma 2 3 2 2 2 2 2 2 2 3" xfId="14994" xr:uid="{00000000-0005-0000-0000-0000351B0000}"/>
    <cellStyle name="Comma 2 3 2 2 2 2 2 2 3" xfId="21373" xr:uid="{00000000-0005-0000-0000-0000361B0000}"/>
    <cellStyle name="Comma 2 3 2 2 2 2 2 3" xfId="18799" xr:uid="{00000000-0005-0000-0000-0000371B0000}"/>
    <cellStyle name="Comma 2 3 2 2 2 2 3" xfId="18798" xr:uid="{00000000-0005-0000-0000-0000381B0000}"/>
    <cellStyle name="Comma 2 3 2 2 2 3" xfId="1219" xr:uid="{00000000-0005-0000-0000-0000391B0000}"/>
    <cellStyle name="Comma 2 3 2 2 2 3 2" xfId="4364" xr:uid="{00000000-0005-0000-0000-00003A1B0000}"/>
    <cellStyle name="Comma 2 3 2 2 2 3 2 2" xfId="11115" xr:uid="{00000000-0005-0000-0000-00003B1B0000}"/>
    <cellStyle name="Comma 2 3 2 2 2 3 2 2 2" xfId="35656" xr:uid="{00000000-0005-0000-0000-00003C1B0000}"/>
    <cellStyle name="Comma 2 3 2 2 2 3 2 2 3" xfId="14996" xr:uid="{00000000-0005-0000-0000-00003D1B0000}"/>
    <cellStyle name="Comma 2 3 2 2 2 3 2 3" xfId="21374" xr:uid="{00000000-0005-0000-0000-00003E1B0000}"/>
    <cellStyle name="Comma 2 3 2 2 2 3 3" xfId="18800" xr:uid="{00000000-0005-0000-0000-00003F1B0000}"/>
    <cellStyle name="Comma 2 3 2 2 2 4" xfId="17651" xr:uid="{00000000-0005-0000-0000-0000401B0000}"/>
    <cellStyle name="Comma 2 3 2 2 3" xfId="1220" xr:uid="{00000000-0005-0000-0000-0000411B0000}"/>
    <cellStyle name="Comma 2 3 2 2 3 2" xfId="1221" xr:uid="{00000000-0005-0000-0000-0000421B0000}"/>
    <cellStyle name="Comma 2 3 2 2 3 2 2" xfId="4365" xr:uid="{00000000-0005-0000-0000-0000431B0000}"/>
    <cellStyle name="Comma 2 3 2 2 3 2 2 2" xfId="11116" xr:uid="{00000000-0005-0000-0000-0000441B0000}"/>
    <cellStyle name="Comma 2 3 2 2 3 2 2 2 2" xfId="35657" xr:uid="{00000000-0005-0000-0000-0000451B0000}"/>
    <cellStyle name="Comma 2 3 2 2 3 2 2 2 3" xfId="15000" xr:uid="{00000000-0005-0000-0000-0000461B0000}"/>
    <cellStyle name="Comma 2 3 2 2 3 2 2 3" xfId="21375" xr:uid="{00000000-0005-0000-0000-0000471B0000}"/>
    <cellStyle name="Comma 2 3 2 2 3 2 3" xfId="18802" xr:uid="{00000000-0005-0000-0000-0000481B0000}"/>
    <cellStyle name="Comma 2 3 2 2 3 3" xfId="18801" xr:uid="{00000000-0005-0000-0000-0000491B0000}"/>
    <cellStyle name="Comma 2 3 2 2 4" xfId="1222" xr:uid="{00000000-0005-0000-0000-00004A1B0000}"/>
    <cellStyle name="Comma 2 3 2 2 4 2" xfId="4366" xr:uid="{00000000-0005-0000-0000-00004B1B0000}"/>
    <cellStyle name="Comma 2 3 2 2 4 2 2" xfId="11117" xr:uid="{00000000-0005-0000-0000-00004C1B0000}"/>
    <cellStyle name="Comma 2 3 2 2 4 2 2 2" xfId="35658" xr:uid="{00000000-0005-0000-0000-00004D1B0000}"/>
    <cellStyle name="Comma 2 3 2 2 4 2 2 3" xfId="15006" xr:uid="{00000000-0005-0000-0000-00004E1B0000}"/>
    <cellStyle name="Comma 2 3 2 2 4 2 3" xfId="21376" xr:uid="{00000000-0005-0000-0000-00004F1B0000}"/>
    <cellStyle name="Comma 2 3 2 2 4 3" xfId="18803" xr:uid="{00000000-0005-0000-0000-0000501B0000}"/>
    <cellStyle name="Comma 2 3 2 2 5" xfId="17650" xr:uid="{00000000-0005-0000-0000-0000511B0000}"/>
    <cellStyle name="Comma 2 3 2 3" xfId="4362" xr:uid="{00000000-0005-0000-0000-0000521B0000}"/>
    <cellStyle name="Comma 2 3 2 3 2" xfId="11113" xr:uid="{00000000-0005-0000-0000-0000531B0000}"/>
    <cellStyle name="Comma 2 3 2 3 2 2" xfId="35654" xr:uid="{00000000-0005-0000-0000-0000541B0000}"/>
    <cellStyle name="Comma 2 3 2 3 2 3" xfId="13884" xr:uid="{00000000-0005-0000-0000-0000551B0000}"/>
    <cellStyle name="Comma 2 3 2 3 3" xfId="21372" xr:uid="{00000000-0005-0000-0000-0000561B0000}"/>
    <cellStyle name="Comma 2 3 2 4" xfId="18797" xr:uid="{00000000-0005-0000-0000-0000571B0000}"/>
    <cellStyle name="Comma 2 3 3" xfId="1223" xr:uid="{00000000-0005-0000-0000-0000581B0000}"/>
    <cellStyle name="Comma 2 3 3 2" xfId="4367" xr:uid="{00000000-0005-0000-0000-0000591B0000}"/>
    <cellStyle name="Comma 2 3 3 2 2" xfId="11118" xr:uid="{00000000-0005-0000-0000-00005A1B0000}"/>
    <cellStyle name="Comma 2 3 3 2 2 2" xfId="35659" xr:uid="{00000000-0005-0000-0000-00005B1B0000}"/>
    <cellStyle name="Comma 2 3 3 2 2 3" xfId="15007" xr:uid="{00000000-0005-0000-0000-00005C1B0000}"/>
    <cellStyle name="Comma 2 3 3 2 3" xfId="21377" xr:uid="{00000000-0005-0000-0000-00005D1B0000}"/>
    <cellStyle name="Comma 2 3 3 3" xfId="18804" xr:uid="{00000000-0005-0000-0000-00005E1B0000}"/>
    <cellStyle name="Comma 2 3 4" xfId="1224" xr:uid="{00000000-0005-0000-0000-00005F1B0000}"/>
    <cellStyle name="Comma 2 3 4 2" xfId="18805" xr:uid="{00000000-0005-0000-0000-0000601B0000}"/>
    <cellStyle name="Comma 2 3 4 3" xfId="15008" xr:uid="{00000000-0005-0000-0000-0000611B0000}"/>
    <cellStyle name="Comma 2 3 5" xfId="7263" xr:uid="{00000000-0005-0000-0000-0000621B0000}"/>
    <cellStyle name="Comma 2 3 5 2" xfId="9779" xr:uid="{00000000-0005-0000-0000-0000631B0000}"/>
    <cellStyle name="Comma 2 3 5 2 2" xfId="30693" xr:uid="{00000000-0005-0000-0000-0000641B0000}"/>
    <cellStyle name="Comma 2 3 5 2 3" xfId="34526" xr:uid="{00000000-0005-0000-0000-0000651B0000}"/>
    <cellStyle name="Comma 2 3 5 2 4" xfId="26309" xr:uid="{00000000-0005-0000-0000-0000661B0000}"/>
    <cellStyle name="Comma 2 3 5 3" xfId="13116" xr:uid="{00000000-0005-0000-0000-0000671B0000}"/>
    <cellStyle name="Comma 2 3 5 3 2" xfId="37609" xr:uid="{00000000-0005-0000-0000-0000681B0000}"/>
    <cellStyle name="Comma 2 3 5 3 3" xfId="24225" xr:uid="{00000000-0005-0000-0000-0000691B0000}"/>
    <cellStyle name="Comma 2 3 5 4" xfId="29017" xr:uid="{00000000-0005-0000-0000-00006A1B0000}"/>
    <cellStyle name="Comma 2 3 5 5" xfId="32865" xr:uid="{00000000-0005-0000-0000-00006B1B0000}"/>
    <cellStyle name="Comma 2 3 5 6" xfId="13947" xr:uid="{00000000-0005-0000-0000-00006C1B0000}"/>
    <cellStyle name="Comma 2 3 6" xfId="18796" xr:uid="{00000000-0005-0000-0000-00006D1B0000}"/>
    <cellStyle name="Comma 2 4" xfId="1225" xr:uid="{00000000-0005-0000-0000-00006E1B0000}"/>
    <cellStyle name="Comma 2 4 2" xfId="1226" xr:uid="{00000000-0005-0000-0000-00006F1B0000}"/>
    <cellStyle name="Comma 2 4 2 2" xfId="4368" xr:uid="{00000000-0005-0000-0000-0000701B0000}"/>
    <cellStyle name="Comma 2 4 2 2 2" xfId="11119" xr:uid="{00000000-0005-0000-0000-0000711B0000}"/>
    <cellStyle name="Comma 2 4 2 2 2 2" xfId="35660" xr:uid="{00000000-0005-0000-0000-0000721B0000}"/>
    <cellStyle name="Comma 2 4 2 2 2 3" xfId="13254" xr:uid="{00000000-0005-0000-0000-0000731B0000}"/>
    <cellStyle name="Comma 2 4 2 2 3" xfId="21378" xr:uid="{00000000-0005-0000-0000-0000741B0000}"/>
    <cellStyle name="Comma 2 4 2 3" xfId="18807" xr:uid="{00000000-0005-0000-0000-0000751B0000}"/>
    <cellStyle name="Comma 2 4 3" xfId="1227" xr:uid="{00000000-0005-0000-0000-0000761B0000}"/>
    <cellStyle name="Comma 2 4 3 2" xfId="4369" xr:uid="{00000000-0005-0000-0000-0000771B0000}"/>
    <cellStyle name="Comma 2 4 3 2 2" xfId="11120" xr:uid="{00000000-0005-0000-0000-0000781B0000}"/>
    <cellStyle name="Comma 2 4 3 2 2 2" xfId="35661" xr:uid="{00000000-0005-0000-0000-0000791B0000}"/>
    <cellStyle name="Comma 2 4 3 2 2 3" xfId="15009" xr:uid="{00000000-0005-0000-0000-00007A1B0000}"/>
    <cellStyle name="Comma 2 4 3 2 3" xfId="21379" xr:uid="{00000000-0005-0000-0000-00007B1B0000}"/>
    <cellStyle name="Comma 2 4 3 3" xfId="18808" xr:uid="{00000000-0005-0000-0000-00007C1B0000}"/>
    <cellStyle name="Comma 2 4 4" xfId="18806" xr:uid="{00000000-0005-0000-0000-00007D1B0000}"/>
    <cellStyle name="Comma 2 5" xfId="1228" xr:uid="{00000000-0005-0000-0000-00007E1B0000}"/>
    <cellStyle name="Comma 2 5 2" xfId="4370" xr:uid="{00000000-0005-0000-0000-00007F1B0000}"/>
    <cellStyle name="Comma 2 5 2 2" xfId="11121" xr:uid="{00000000-0005-0000-0000-0000801B0000}"/>
    <cellStyle name="Comma 2 5 2 2 2" xfId="35662" xr:uid="{00000000-0005-0000-0000-0000811B0000}"/>
    <cellStyle name="Comma 2 5 2 2 3" xfId="15010" xr:uid="{00000000-0005-0000-0000-0000821B0000}"/>
    <cellStyle name="Comma 2 5 2 3" xfId="21380" xr:uid="{00000000-0005-0000-0000-0000831B0000}"/>
    <cellStyle name="Comma 2 5 3" xfId="18809" xr:uid="{00000000-0005-0000-0000-0000841B0000}"/>
    <cellStyle name="Comma 2 6" xfId="1229" xr:uid="{00000000-0005-0000-0000-0000851B0000}"/>
    <cellStyle name="Comma 2 6 2" xfId="4371" xr:uid="{00000000-0005-0000-0000-0000861B0000}"/>
    <cellStyle name="Comma 2 6 2 2" xfId="11122" xr:uid="{00000000-0005-0000-0000-0000871B0000}"/>
    <cellStyle name="Comma 2 6 2 2 2" xfId="35663" xr:uid="{00000000-0005-0000-0000-0000881B0000}"/>
    <cellStyle name="Comma 2 6 2 2 3" xfId="15011" xr:uid="{00000000-0005-0000-0000-0000891B0000}"/>
    <cellStyle name="Comma 2 6 2 3" xfId="21381" xr:uid="{00000000-0005-0000-0000-00008A1B0000}"/>
    <cellStyle name="Comma 2 6 3" xfId="18810" xr:uid="{00000000-0005-0000-0000-00008B1B0000}"/>
    <cellStyle name="Comma 2 7" xfId="7646" xr:uid="{00000000-0005-0000-0000-00008C1B0000}"/>
    <cellStyle name="Comma 2 7 2" xfId="10033" xr:uid="{00000000-0005-0000-0000-00008D1B0000}"/>
    <cellStyle name="Comma 2 7 2 2" xfId="30754" xr:uid="{00000000-0005-0000-0000-00008E1B0000}"/>
    <cellStyle name="Comma 2 7 2 3" xfId="34583" xr:uid="{00000000-0005-0000-0000-00008F1B0000}"/>
    <cellStyle name="Comma 2 7 2 4" xfId="26366" xr:uid="{00000000-0005-0000-0000-0000901B0000}"/>
    <cellStyle name="Comma 2 7 3" xfId="13172" xr:uid="{00000000-0005-0000-0000-0000911B0000}"/>
    <cellStyle name="Comma 2 7 3 2" xfId="37665" xr:uid="{00000000-0005-0000-0000-0000921B0000}"/>
    <cellStyle name="Comma 2 7 3 3" xfId="24607" xr:uid="{00000000-0005-0000-0000-0000931B0000}"/>
    <cellStyle name="Comma 2 7 4" xfId="29082" xr:uid="{00000000-0005-0000-0000-0000941B0000}"/>
    <cellStyle name="Comma 2 7 5" xfId="32921" xr:uid="{00000000-0005-0000-0000-0000951B0000}"/>
    <cellStyle name="Comma 2 7 6" xfId="15012" xr:uid="{00000000-0005-0000-0000-0000961B0000}"/>
    <cellStyle name="Comma 2 8" xfId="10050" xr:uid="{00000000-0005-0000-0000-0000971B0000}"/>
    <cellStyle name="Comma 2 8 2" xfId="13187" xr:uid="{00000000-0005-0000-0000-0000981B0000}"/>
    <cellStyle name="Comma 2 8 2 2" xfId="37680" xr:uid="{00000000-0005-0000-0000-0000991B0000}"/>
    <cellStyle name="Comma 2 8 2 3" xfId="30769" xr:uid="{00000000-0005-0000-0000-00009A1B0000}"/>
    <cellStyle name="Comma 2 8 3" xfId="34598" xr:uid="{00000000-0005-0000-0000-00009B1B0000}"/>
    <cellStyle name="Comma 2 8 4" xfId="26383" xr:uid="{00000000-0005-0000-0000-00009C1B0000}"/>
    <cellStyle name="Comma 2 9" xfId="17645" xr:uid="{00000000-0005-0000-0000-00009D1B0000}"/>
    <cellStyle name="Comma 2_TL 150 KV Palangkaraya - Sampit (180609)" xfId="54" xr:uid="{00000000-0005-0000-0000-00009E1B0000}"/>
    <cellStyle name="Comma 20" xfId="1230" xr:uid="{00000000-0005-0000-0000-00009F1B0000}"/>
    <cellStyle name="Comma 20 2" xfId="1231" xr:uid="{00000000-0005-0000-0000-0000A01B0000}"/>
    <cellStyle name="Comma 20 2 2" xfId="1232" xr:uid="{00000000-0005-0000-0000-0000A11B0000}"/>
    <cellStyle name="Comma 20 2 2 2" xfId="4372" xr:uid="{00000000-0005-0000-0000-0000A21B0000}"/>
    <cellStyle name="Comma 20 2 2 2 2" xfId="11123" xr:uid="{00000000-0005-0000-0000-0000A31B0000}"/>
    <cellStyle name="Comma 20 2 2 2 2 2" xfId="35664" xr:uid="{00000000-0005-0000-0000-0000A41B0000}"/>
    <cellStyle name="Comma 20 2 2 2 2 3" xfId="14636" xr:uid="{00000000-0005-0000-0000-0000A51B0000}"/>
    <cellStyle name="Comma 20 2 2 2 3" xfId="21382" xr:uid="{00000000-0005-0000-0000-0000A61B0000}"/>
    <cellStyle name="Comma 20 2 2 3" xfId="18813" xr:uid="{00000000-0005-0000-0000-0000A71B0000}"/>
    <cellStyle name="Comma 20 2 2 4" xfId="13730" xr:uid="{00000000-0005-0000-0000-0000A81B0000}"/>
    <cellStyle name="Comma 20 2 3" xfId="1233" xr:uid="{00000000-0005-0000-0000-0000A91B0000}"/>
    <cellStyle name="Comma 20 2 3 2" xfId="4373" xr:uid="{00000000-0005-0000-0000-0000AA1B0000}"/>
    <cellStyle name="Comma 20 2 3 2 2" xfId="11124" xr:uid="{00000000-0005-0000-0000-0000AB1B0000}"/>
    <cellStyle name="Comma 20 2 3 2 2 2" xfId="35665" xr:uid="{00000000-0005-0000-0000-0000AC1B0000}"/>
    <cellStyle name="Comma 20 2 3 2 2 3" xfId="14640" xr:uid="{00000000-0005-0000-0000-0000AD1B0000}"/>
    <cellStyle name="Comma 20 2 3 2 3" xfId="21383" xr:uid="{00000000-0005-0000-0000-0000AE1B0000}"/>
    <cellStyle name="Comma 20 2 3 3" xfId="18814" xr:uid="{00000000-0005-0000-0000-0000AF1B0000}"/>
    <cellStyle name="Comma 20 2 3 4" xfId="14638" xr:uid="{00000000-0005-0000-0000-0000B01B0000}"/>
    <cellStyle name="Comma 20 2 4" xfId="1234" xr:uid="{00000000-0005-0000-0000-0000B11B0000}"/>
    <cellStyle name="Comma 20 2 4 2" xfId="18815" xr:uid="{00000000-0005-0000-0000-0000B21B0000}"/>
    <cellStyle name="Comma 20 2 4 3" xfId="14245" xr:uid="{00000000-0005-0000-0000-0000B31B0000}"/>
    <cellStyle name="Comma 20 2 5" xfId="7178" xr:uid="{00000000-0005-0000-0000-0000B41B0000}"/>
    <cellStyle name="Comma 20 2 5 2" xfId="9741" xr:uid="{00000000-0005-0000-0000-0000B51B0000}"/>
    <cellStyle name="Comma 20 2 5 2 2" xfId="30655" xr:uid="{00000000-0005-0000-0000-0000B61B0000}"/>
    <cellStyle name="Comma 20 2 5 2 3" xfId="34488" xr:uid="{00000000-0005-0000-0000-0000B71B0000}"/>
    <cellStyle name="Comma 20 2 5 2 4" xfId="26271" xr:uid="{00000000-0005-0000-0000-0000B81B0000}"/>
    <cellStyle name="Comma 20 2 5 3" xfId="13078" xr:uid="{00000000-0005-0000-0000-0000B91B0000}"/>
    <cellStyle name="Comma 20 2 5 3 2" xfId="37571" xr:uid="{00000000-0005-0000-0000-0000BA1B0000}"/>
    <cellStyle name="Comma 20 2 5 3 3" xfId="24140" xr:uid="{00000000-0005-0000-0000-0000BB1B0000}"/>
    <cellStyle name="Comma 20 2 5 4" xfId="28974" xr:uid="{00000000-0005-0000-0000-0000BC1B0000}"/>
    <cellStyle name="Comma 20 2 5 5" xfId="32827" xr:uid="{00000000-0005-0000-0000-0000BD1B0000}"/>
    <cellStyle name="Comma 20 2 5 6" xfId="14248" xr:uid="{00000000-0005-0000-0000-0000BE1B0000}"/>
    <cellStyle name="Comma 20 2 6" xfId="18812" xr:uid="{00000000-0005-0000-0000-0000BF1B0000}"/>
    <cellStyle name="Comma 20 2 7" xfId="13727" xr:uid="{00000000-0005-0000-0000-0000C01B0000}"/>
    <cellStyle name="Comma 20 3" xfId="1235" xr:uid="{00000000-0005-0000-0000-0000C11B0000}"/>
    <cellStyle name="Comma 20 3 2" xfId="4374" xr:uid="{00000000-0005-0000-0000-0000C21B0000}"/>
    <cellStyle name="Comma 20 3 2 2" xfId="11125" xr:uid="{00000000-0005-0000-0000-0000C31B0000}"/>
    <cellStyle name="Comma 20 3 2 2 2" xfId="35666" xr:uid="{00000000-0005-0000-0000-0000C41B0000}"/>
    <cellStyle name="Comma 20 3 2 2 3" xfId="14642" xr:uid="{00000000-0005-0000-0000-0000C51B0000}"/>
    <cellStyle name="Comma 20 3 2 3" xfId="21384" xr:uid="{00000000-0005-0000-0000-0000C61B0000}"/>
    <cellStyle name="Comma 20 3 3" xfId="18816" xr:uid="{00000000-0005-0000-0000-0000C71B0000}"/>
    <cellStyle name="Comma 20 3 4" xfId="13733" xr:uid="{00000000-0005-0000-0000-0000C81B0000}"/>
    <cellStyle name="Comma 20 4" xfId="1236" xr:uid="{00000000-0005-0000-0000-0000C91B0000}"/>
    <cellStyle name="Comma 20 4 2" xfId="4375" xr:uid="{00000000-0005-0000-0000-0000CA1B0000}"/>
    <cellStyle name="Comma 20 4 2 2" xfId="11126" xr:uid="{00000000-0005-0000-0000-0000CB1B0000}"/>
    <cellStyle name="Comma 20 4 2 2 2" xfId="35667" xr:uid="{00000000-0005-0000-0000-0000CC1B0000}"/>
    <cellStyle name="Comma 20 4 2 2 3" xfId="14646" xr:uid="{00000000-0005-0000-0000-0000CD1B0000}"/>
    <cellStyle name="Comma 20 4 2 3" xfId="21385" xr:uid="{00000000-0005-0000-0000-0000CE1B0000}"/>
    <cellStyle name="Comma 20 4 3" xfId="18817" xr:uid="{00000000-0005-0000-0000-0000CF1B0000}"/>
    <cellStyle name="Comma 20 4 4" xfId="13398" xr:uid="{00000000-0005-0000-0000-0000D01B0000}"/>
    <cellStyle name="Comma 20 5" xfId="1237" xr:uid="{00000000-0005-0000-0000-0000D11B0000}"/>
    <cellStyle name="Comma 20 5 2" xfId="18818" xr:uid="{00000000-0005-0000-0000-0000D21B0000}"/>
    <cellStyle name="Comma 20 5 3" xfId="13298" xr:uid="{00000000-0005-0000-0000-0000D31B0000}"/>
    <cellStyle name="Comma 20 6" xfId="7182" xr:uid="{00000000-0005-0000-0000-0000D41B0000}"/>
    <cellStyle name="Comma 20 6 2" xfId="9743" xr:uid="{00000000-0005-0000-0000-0000D51B0000}"/>
    <cellStyle name="Comma 20 6 2 2" xfId="30657" xr:uid="{00000000-0005-0000-0000-0000D61B0000}"/>
    <cellStyle name="Comma 20 6 2 3" xfId="34490" xr:uid="{00000000-0005-0000-0000-0000D71B0000}"/>
    <cellStyle name="Comma 20 6 2 4" xfId="26273" xr:uid="{00000000-0005-0000-0000-0000D81B0000}"/>
    <cellStyle name="Comma 20 6 3" xfId="13080" xr:uid="{00000000-0005-0000-0000-0000D91B0000}"/>
    <cellStyle name="Comma 20 6 3 2" xfId="37573" xr:uid="{00000000-0005-0000-0000-0000DA1B0000}"/>
    <cellStyle name="Comma 20 6 3 3" xfId="24144" xr:uid="{00000000-0005-0000-0000-0000DB1B0000}"/>
    <cellStyle name="Comma 20 6 4" xfId="28976" xr:uid="{00000000-0005-0000-0000-0000DC1B0000}"/>
    <cellStyle name="Comma 20 6 5" xfId="32829" xr:uid="{00000000-0005-0000-0000-0000DD1B0000}"/>
    <cellStyle name="Comma 20 6 6" xfId="13407" xr:uid="{00000000-0005-0000-0000-0000DE1B0000}"/>
    <cellStyle name="Comma 20 7" xfId="18811" xr:uid="{00000000-0005-0000-0000-0000DF1B0000}"/>
    <cellStyle name="Comma 20 8" xfId="14634" xr:uid="{00000000-0005-0000-0000-0000E01B0000}"/>
    <cellStyle name="Comma 200" xfId="1238" xr:uid="{00000000-0005-0000-0000-0000E11B0000}"/>
    <cellStyle name="Comma 200 2" xfId="1239" xr:uid="{00000000-0005-0000-0000-0000E21B0000}"/>
    <cellStyle name="Comma 200 2 2" xfId="4376" xr:uid="{00000000-0005-0000-0000-0000E31B0000}"/>
    <cellStyle name="Comma 200 2 2 2" xfId="11127" xr:uid="{00000000-0005-0000-0000-0000E41B0000}"/>
    <cellStyle name="Comma 200 2 2 2 2" xfId="35668" xr:uid="{00000000-0005-0000-0000-0000E51B0000}"/>
    <cellStyle name="Comma 200 2 2 2 3" xfId="14568" xr:uid="{00000000-0005-0000-0000-0000E61B0000}"/>
    <cellStyle name="Comma 200 2 2 3" xfId="21386" xr:uid="{00000000-0005-0000-0000-0000E71B0000}"/>
    <cellStyle name="Comma 200 2 3" xfId="18820" xr:uid="{00000000-0005-0000-0000-0000E81B0000}"/>
    <cellStyle name="Comma 200 3" xfId="1240" xr:uid="{00000000-0005-0000-0000-0000E91B0000}"/>
    <cellStyle name="Comma 200 3 2" xfId="4377" xr:uid="{00000000-0005-0000-0000-0000EA1B0000}"/>
    <cellStyle name="Comma 200 3 2 2" xfId="11128" xr:uid="{00000000-0005-0000-0000-0000EB1B0000}"/>
    <cellStyle name="Comma 200 3 2 2 2" xfId="35669" xr:uid="{00000000-0005-0000-0000-0000EC1B0000}"/>
    <cellStyle name="Comma 200 3 2 2 3" xfId="14574" xr:uid="{00000000-0005-0000-0000-0000ED1B0000}"/>
    <cellStyle name="Comma 200 3 2 3" xfId="21387" xr:uid="{00000000-0005-0000-0000-0000EE1B0000}"/>
    <cellStyle name="Comma 200 3 3" xfId="18821" xr:uid="{00000000-0005-0000-0000-0000EF1B0000}"/>
    <cellStyle name="Comma 200 4" xfId="1241" xr:uid="{00000000-0005-0000-0000-0000F01B0000}"/>
    <cellStyle name="Comma 200 4 2" xfId="18822" xr:uid="{00000000-0005-0000-0000-0000F11B0000}"/>
    <cellStyle name="Comma 200 4 3" xfId="13264" xr:uid="{00000000-0005-0000-0000-0000F21B0000}"/>
    <cellStyle name="Comma 200 5" xfId="7198" xr:uid="{00000000-0005-0000-0000-0000F31B0000}"/>
    <cellStyle name="Comma 200 5 2" xfId="9757" xr:uid="{00000000-0005-0000-0000-0000F41B0000}"/>
    <cellStyle name="Comma 200 5 2 2" xfId="30671" xr:uid="{00000000-0005-0000-0000-0000F51B0000}"/>
    <cellStyle name="Comma 200 5 2 3" xfId="34504" xr:uid="{00000000-0005-0000-0000-0000F61B0000}"/>
    <cellStyle name="Comma 200 5 2 4" xfId="26287" xr:uid="{00000000-0005-0000-0000-0000F71B0000}"/>
    <cellStyle name="Comma 200 5 3" xfId="13094" xr:uid="{00000000-0005-0000-0000-0000F81B0000}"/>
    <cellStyle name="Comma 200 5 3 2" xfId="37587" xr:uid="{00000000-0005-0000-0000-0000F91B0000}"/>
    <cellStyle name="Comma 200 5 3 3" xfId="24160" xr:uid="{00000000-0005-0000-0000-0000FA1B0000}"/>
    <cellStyle name="Comma 200 5 4" xfId="28990" xr:uid="{00000000-0005-0000-0000-0000FB1B0000}"/>
    <cellStyle name="Comma 200 5 5" xfId="32843" xr:uid="{00000000-0005-0000-0000-0000FC1B0000}"/>
    <cellStyle name="Comma 200 5 6" xfId="13291" xr:uid="{00000000-0005-0000-0000-0000FD1B0000}"/>
    <cellStyle name="Comma 200 6" xfId="18819" xr:uid="{00000000-0005-0000-0000-0000FE1B0000}"/>
    <cellStyle name="Comma 201" xfId="1242" xr:uid="{00000000-0005-0000-0000-0000FF1B0000}"/>
    <cellStyle name="Comma 201 2" xfId="1243" xr:uid="{00000000-0005-0000-0000-0000001C0000}"/>
    <cellStyle name="Comma 201 2 2" xfId="4378" xr:uid="{00000000-0005-0000-0000-0000011C0000}"/>
    <cellStyle name="Comma 201 2 2 2" xfId="11129" xr:uid="{00000000-0005-0000-0000-0000021C0000}"/>
    <cellStyle name="Comma 201 2 2 2 2" xfId="35670" xr:uid="{00000000-0005-0000-0000-0000031C0000}"/>
    <cellStyle name="Comma 201 2 2 2 3" xfId="14578" xr:uid="{00000000-0005-0000-0000-0000041C0000}"/>
    <cellStyle name="Comma 201 2 2 3" xfId="21388" xr:uid="{00000000-0005-0000-0000-0000051C0000}"/>
    <cellStyle name="Comma 201 2 3" xfId="18824" xr:uid="{00000000-0005-0000-0000-0000061C0000}"/>
    <cellStyle name="Comma 201 3" xfId="1244" xr:uid="{00000000-0005-0000-0000-0000071C0000}"/>
    <cellStyle name="Comma 201 3 2" xfId="4379" xr:uid="{00000000-0005-0000-0000-0000081C0000}"/>
    <cellStyle name="Comma 201 3 2 2" xfId="11130" xr:uid="{00000000-0005-0000-0000-0000091C0000}"/>
    <cellStyle name="Comma 201 3 2 2 2" xfId="35671" xr:uid="{00000000-0005-0000-0000-00000A1C0000}"/>
    <cellStyle name="Comma 201 3 2 2 3" xfId="14581" xr:uid="{00000000-0005-0000-0000-00000B1C0000}"/>
    <cellStyle name="Comma 201 3 2 3" xfId="21389" xr:uid="{00000000-0005-0000-0000-00000C1C0000}"/>
    <cellStyle name="Comma 201 3 3" xfId="18825" xr:uid="{00000000-0005-0000-0000-00000D1C0000}"/>
    <cellStyle name="Comma 201 4" xfId="1245" xr:uid="{00000000-0005-0000-0000-00000E1C0000}"/>
    <cellStyle name="Comma 201 4 2" xfId="18826" xr:uid="{00000000-0005-0000-0000-00000F1C0000}"/>
    <cellStyle name="Comma 201 4 3" xfId="14584" xr:uid="{00000000-0005-0000-0000-0000101C0000}"/>
    <cellStyle name="Comma 201 5" xfId="7195" xr:uid="{00000000-0005-0000-0000-0000111C0000}"/>
    <cellStyle name="Comma 201 5 2" xfId="9754" xr:uid="{00000000-0005-0000-0000-0000121C0000}"/>
    <cellStyle name="Comma 201 5 2 2" xfId="30668" xr:uid="{00000000-0005-0000-0000-0000131C0000}"/>
    <cellStyle name="Comma 201 5 2 3" xfId="34501" xr:uid="{00000000-0005-0000-0000-0000141C0000}"/>
    <cellStyle name="Comma 201 5 2 4" xfId="26284" xr:uid="{00000000-0005-0000-0000-0000151C0000}"/>
    <cellStyle name="Comma 201 5 3" xfId="13091" xr:uid="{00000000-0005-0000-0000-0000161C0000}"/>
    <cellStyle name="Comma 201 5 3 2" xfId="37584" xr:uid="{00000000-0005-0000-0000-0000171C0000}"/>
    <cellStyle name="Comma 201 5 3 3" xfId="24157" xr:uid="{00000000-0005-0000-0000-0000181C0000}"/>
    <cellStyle name="Comma 201 5 4" xfId="28987" xr:uid="{00000000-0005-0000-0000-0000191C0000}"/>
    <cellStyle name="Comma 201 5 5" xfId="32840" xr:uid="{00000000-0005-0000-0000-00001A1C0000}"/>
    <cellStyle name="Comma 201 5 6" xfId="14587" xr:uid="{00000000-0005-0000-0000-00001B1C0000}"/>
    <cellStyle name="Comma 201 6" xfId="18823" xr:uid="{00000000-0005-0000-0000-00001C1C0000}"/>
    <cellStyle name="Comma 202" xfId="1246" xr:uid="{00000000-0005-0000-0000-00001D1C0000}"/>
    <cellStyle name="Comma 202 2" xfId="1247" xr:uid="{00000000-0005-0000-0000-00001E1C0000}"/>
    <cellStyle name="Comma 202 2 2" xfId="4380" xr:uid="{00000000-0005-0000-0000-00001F1C0000}"/>
    <cellStyle name="Comma 202 2 2 2" xfId="11131" xr:uid="{00000000-0005-0000-0000-0000201C0000}"/>
    <cellStyle name="Comma 202 2 2 2 2" xfId="35672" xr:uid="{00000000-0005-0000-0000-0000211C0000}"/>
    <cellStyle name="Comma 202 2 2 2 3" xfId="14591" xr:uid="{00000000-0005-0000-0000-0000221C0000}"/>
    <cellStyle name="Comma 202 2 2 3" xfId="21390" xr:uid="{00000000-0005-0000-0000-0000231C0000}"/>
    <cellStyle name="Comma 202 2 3" xfId="18828" xr:uid="{00000000-0005-0000-0000-0000241C0000}"/>
    <cellStyle name="Comma 202 3" xfId="1248" xr:uid="{00000000-0005-0000-0000-0000251C0000}"/>
    <cellStyle name="Comma 202 3 2" xfId="4381" xr:uid="{00000000-0005-0000-0000-0000261C0000}"/>
    <cellStyle name="Comma 202 3 2 2" xfId="11132" xr:uid="{00000000-0005-0000-0000-0000271C0000}"/>
    <cellStyle name="Comma 202 3 2 2 2" xfId="35673" xr:uid="{00000000-0005-0000-0000-0000281C0000}"/>
    <cellStyle name="Comma 202 3 2 2 3" xfId="14594" xr:uid="{00000000-0005-0000-0000-0000291C0000}"/>
    <cellStyle name="Comma 202 3 2 3" xfId="21391" xr:uid="{00000000-0005-0000-0000-00002A1C0000}"/>
    <cellStyle name="Comma 202 3 3" xfId="18829" xr:uid="{00000000-0005-0000-0000-00002B1C0000}"/>
    <cellStyle name="Comma 202 4" xfId="1249" xr:uid="{00000000-0005-0000-0000-00002C1C0000}"/>
    <cellStyle name="Comma 202 4 2" xfId="18830" xr:uid="{00000000-0005-0000-0000-00002D1C0000}"/>
    <cellStyle name="Comma 202 4 3" xfId="13831" xr:uid="{00000000-0005-0000-0000-00002E1C0000}"/>
    <cellStyle name="Comma 202 5" xfId="7191" xr:uid="{00000000-0005-0000-0000-00002F1C0000}"/>
    <cellStyle name="Comma 202 5 2" xfId="9751" xr:uid="{00000000-0005-0000-0000-0000301C0000}"/>
    <cellStyle name="Comma 202 5 2 2" xfId="30665" xr:uid="{00000000-0005-0000-0000-0000311C0000}"/>
    <cellStyle name="Comma 202 5 2 3" xfId="34498" xr:uid="{00000000-0005-0000-0000-0000321C0000}"/>
    <cellStyle name="Comma 202 5 2 4" xfId="26281" xr:uid="{00000000-0005-0000-0000-0000331C0000}"/>
    <cellStyle name="Comma 202 5 3" xfId="13088" xr:uid="{00000000-0005-0000-0000-0000341C0000}"/>
    <cellStyle name="Comma 202 5 3 2" xfId="37581" xr:uid="{00000000-0005-0000-0000-0000351C0000}"/>
    <cellStyle name="Comma 202 5 3 3" xfId="24153" xr:uid="{00000000-0005-0000-0000-0000361C0000}"/>
    <cellStyle name="Comma 202 5 4" xfId="28984" xr:uid="{00000000-0005-0000-0000-0000371C0000}"/>
    <cellStyle name="Comma 202 5 5" xfId="32837" xr:uid="{00000000-0005-0000-0000-0000381C0000}"/>
    <cellStyle name="Comma 202 5 6" xfId="14597" xr:uid="{00000000-0005-0000-0000-0000391C0000}"/>
    <cellStyle name="Comma 202 6" xfId="18827" xr:uid="{00000000-0005-0000-0000-00003A1C0000}"/>
    <cellStyle name="Comma 203" xfId="1250" xr:uid="{00000000-0005-0000-0000-00003B1C0000}"/>
    <cellStyle name="Comma 203 2" xfId="1251" xr:uid="{00000000-0005-0000-0000-00003C1C0000}"/>
    <cellStyle name="Comma 203 2 2" xfId="4382" xr:uid="{00000000-0005-0000-0000-00003D1C0000}"/>
    <cellStyle name="Comma 203 2 2 2" xfId="11133" xr:uid="{00000000-0005-0000-0000-00003E1C0000}"/>
    <cellStyle name="Comma 203 2 2 2 2" xfId="35674" xr:uid="{00000000-0005-0000-0000-00003F1C0000}"/>
    <cellStyle name="Comma 203 2 2 2 3" xfId="14605" xr:uid="{00000000-0005-0000-0000-0000401C0000}"/>
    <cellStyle name="Comma 203 2 2 3" xfId="21392" xr:uid="{00000000-0005-0000-0000-0000411C0000}"/>
    <cellStyle name="Comma 203 2 3" xfId="18832" xr:uid="{00000000-0005-0000-0000-0000421C0000}"/>
    <cellStyle name="Comma 203 3" xfId="1252" xr:uid="{00000000-0005-0000-0000-0000431C0000}"/>
    <cellStyle name="Comma 203 3 2" xfId="4383" xr:uid="{00000000-0005-0000-0000-0000441C0000}"/>
    <cellStyle name="Comma 203 3 2 2" xfId="11134" xr:uid="{00000000-0005-0000-0000-0000451C0000}"/>
    <cellStyle name="Comma 203 3 2 2 2" xfId="35675" xr:uid="{00000000-0005-0000-0000-0000461C0000}"/>
    <cellStyle name="Comma 203 3 2 2 3" xfId="14609" xr:uid="{00000000-0005-0000-0000-0000471C0000}"/>
    <cellStyle name="Comma 203 3 2 3" xfId="21393" xr:uid="{00000000-0005-0000-0000-0000481C0000}"/>
    <cellStyle name="Comma 203 3 3" xfId="18833" xr:uid="{00000000-0005-0000-0000-0000491C0000}"/>
    <cellStyle name="Comma 203 4" xfId="1253" xr:uid="{00000000-0005-0000-0000-00004A1C0000}"/>
    <cellStyle name="Comma 203 4 2" xfId="18834" xr:uid="{00000000-0005-0000-0000-00004B1C0000}"/>
    <cellStyle name="Comma 203 4 3" xfId="14612" xr:uid="{00000000-0005-0000-0000-00004C1C0000}"/>
    <cellStyle name="Comma 203 5" xfId="7187" xr:uid="{00000000-0005-0000-0000-00004D1C0000}"/>
    <cellStyle name="Comma 203 5 2" xfId="9748" xr:uid="{00000000-0005-0000-0000-00004E1C0000}"/>
    <cellStyle name="Comma 203 5 2 2" xfId="30662" xr:uid="{00000000-0005-0000-0000-00004F1C0000}"/>
    <cellStyle name="Comma 203 5 2 3" xfId="34495" xr:uid="{00000000-0005-0000-0000-0000501C0000}"/>
    <cellStyle name="Comma 203 5 2 4" xfId="26278" xr:uid="{00000000-0005-0000-0000-0000511C0000}"/>
    <cellStyle name="Comma 203 5 3" xfId="13085" xr:uid="{00000000-0005-0000-0000-0000521C0000}"/>
    <cellStyle name="Comma 203 5 3 2" xfId="37578" xr:uid="{00000000-0005-0000-0000-0000531C0000}"/>
    <cellStyle name="Comma 203 5 3 3" xfId="24149" xr:uid="{00000000-0005-0000-0000-0000541C0000}"/>
    <cellStyle name="Comma 203 5 4" xfId="28981" xr:uid="{00000000-0005-0000-0000-0000551C0000}"/>
    <cellStyle name="Comma 203 5 5" xfId="32834" xr:uid="{00000000-0005-0000-0000-0000561C0000}"/>
    <cellStyle name="Comma 203 5 6" xfId="14615" xr:uid="{00000000-0005-0000-0000-0000571C0000}"/>
    <cellStyle name="Comma 203 6" xfId="18831" xr:uid="{00000000-0005-0000-0000-0000581C0000}"/>
    <cellStyle name="Comma 204" xfId="1254" xr:uid="{00000000-0005-0000-0000-0000591C0000}"/>
    <cellStyle name="Comma 204 2" xfId="1255" xr:uid="{00000000-0005-0000-0000-00005A1C0000}"/>
    <cellStyle name="Comma 204 2 2" xfId="4384" xr:uid="{00000000-0005-0000-0000-00005B1C0000}"/>
    <cellStyle name="Comma 204 2 2 2" xfId="11135" xr:uid="{00000000-0005-0000-0000-00005C1C0000}"/>
    <cellStyle name="Comma 204 2 2 2 2" xfId="35676" xr:uid="{00000000-0005-0000-0000-00005D1C0000}"/>
    <cellStyle name="Comma 204 2 2 2 3" xfId="14619" xr:uid="{00000000-0005-0000-0000-00005E1C0000}"/>
    <cellStyle name="Comma 204 2 2 3" xfId="21394" xr:uid="{00000000-0005-0000-0000-00005F1C0000}"/>
    <cellStyle name="Comma 204 2 3" xfId="18836" xr:uid="{00000000-0005-0000-0000-0000601C0000}"/>
    <cellStyle name="Comma 204 3" xfId="1256" xr:uid="{00000000-0005-0000-0000-0000611C0000}"/>
    <cellStyle name="Comma 204 3 2" xfId="4385" xr:uid="{00000000-0005-0000-0000-0000621C0000}"/>
    <cellStyle name="Comma 204 3 2 2" xfId="11136" xr:uid="{00000000-0005-0000-0000-0000631C0000}"/>
    <cellStyle name="Comma 204 3 2 2 2" xfId="35677" xr:uid="{00000000-0005-0000-0000-0000641C0000}"/>
    <cellStyle name="Comma 204 3 2 2 3" xfId="14626" xr:uid="{00000000-0005-0000-0000-0000651C0000}"/>
    <cellStyle name="Comma 204 3 2 3" xfId="21395" xr:uid="{00000000-0005-0000-0000-0000661C0000}"/>
    <cellStyle name="Comma 204 3 3" xfId="18837" xr:uid="{00000000-0005-0000-0000-0000671C0000}"/>
    <cellStyle name="Comma 204 4" xfId="1257" xr:uid="{00000000-0005-0000-0000-0000681C0000}"/>
    <cellStyle name="Comma 204 4 2" xfId="18838" xr:uid="{00000000-0005-0000-0000-0000691C0000}"/>
    <cellStyle name="Comma 204 4 3" xfId="14629" xr:uid="{00000000-0005-0000-0000-00006A1C0000}"/>
    <cellStyle name="Comma 204 5" xfId="7184" xr:uid="{00000000-0005-0000-0000-00006B1C0000}"/>
    <cellStyle name="Comma 204 5 2" xfId="9745" xr:uid="{00000000-0005-0000-0000-00006C1C0000}"/>
    <cellStyle name="Comma 204 5 2 2" xfId="30659" xr:uid="{00000000-0005-0000-0000-00006D1C0000}"/>
    <cellStyle name="Comma 204 5 2 3" xfId="34492" xr:uid="{00000000-0005-0000-0000-00006E1C0000}"/>
    <cellStyle name="Comma 204 5 2 4" xfId="26275" xr:uid="{00000000-0005-0000-0000-00006F1C0000}"/>
    <cellStyle name="Comma 204 5 3" xfId="13082" xr:uid="{00000000-0005-0000-0000-0000701C0000}"/>
    <cellStyle name="Comma 204 5 3 2" xfId="37575" xr:uid="{00000000-0005-0000-0000-0000711C0000}"/>
    <cellStyle name="Comma 204 5 3 3" xfId="24146" xr:uid="{00000000-0005-0000-0000-0000721C0000}"/>
    <cellStyle name="Comma 204 5 4" xfId="28978" xr:uid="{00000000-0005-0000-0000-0000731C0000}"/>
    <cellStyle name="Comma 204 5 5" xfId="32831" xr:uid="{00000000-0005-0000-0000-0000741C0000}"/>
    <cellStyle name="Comma 204 5 6" xfId="14632" xr:uid="{00000000-0005-0000-0000-0000751C0000}"/>
    <cellStyle name="Comma 204 6" xfId="18835" xr:uid="{00000000-0005-0000-0000-0000761C0000}"/>
    <cellStyle name="Comma 205" xfId="1258" xr:uid="{00000000-0005-0000-0000-0000771C0000}"/>
    <cellStyle name="Comma 205 2" xfId="1259" xr:uid="{00000000-0005-0000-0000-0000781C0000}"/>
    <cellStyle name="Comma 205 2 2" xfId="4386" xr:uid="{00000000-0005-0000-0000-0000791C0000}"/>
    <cellStyle name="Comma 205 2 2 2" xfId="11137" xr:uid="{00000000-0005-0000-0000-00007A1C0000}"/>
    <cellStyle name="Comma 205 2 2 2 2" xfId="35678" xr:uid="{00000000-0005-0000-0000-00007B1C0000}"/>
    <cellStyle name="Comma 205 2 2 2 3" xfId="14649" xr:uid="{00000000-0005-0000-0000-00007C1C0000}"/>
    <cellStyle name="Comma 205 2 2 3" xfId="21396" xr:uid="{00000000-0005-0000-0000-00007D1C0000}"/>
    <cellStyle name="Comma 205 2 3" xfId="18840" xr:uid="{00000000-0005-0000-0000-00007E1C0000}"/>
    <cellStyle name="Comma 205 3" xfId="1260" xr:uid="{00000000-0005-0000-0000-00007F1C0000}"/>
    <cellStyle name="Comma 205 3 2" xfId="4387" xr:uid="{00000000-0005-0000-0000-0000801C0000}"/>
    <cellStyle name="Comma 205 3 2 2" xfId="11138" xr:uid="{00000000-0005-0000-0000-0000811C0000}"/>
    <cellStyle name="Comma 205 3 2 2 2" xfId="35679" xr:uid="{00000000-0005-0000-0000-0000821C0000}"/>
    <cellStyle name="Comma 205 3 2 2 3" xfId="14653" xr:uid="{00000000-0005-0000-0000-0000831C0000}"/>
    <cellStyle name="Comma 205 3 2 3" xfId="21397" xr:uid="{00000000-0005-0000-0000-0000841C0000}"/>
    <cellStyle name="Comma 205 3 3" xfId="18841" xr:uid="{00000000-0005-0000-0000-0000851C0000}"/>
    <cellStyle name="Comma 205 4" xfId="1261" xr:uid="{00000000-0005-0000-0000-0000861C0000}"/>
    <cellStyle name="Comma 205 4 2" xfId="18842" xr:uid="{00000000-0005-0000-0000-0000871C0000}"/>
    <cellStyle name="Comma 205 4 3" xfId="14657" xr:uid="{00000000-0005-0000-0000-0000881C0000}"/>
    <cellStyle name="Comma 205 5" xfId="7175" xr:uid="{00000000-0005-0000-0000-0000891C0000}"/>
    <cellStyle name="Comma 205 5 2" xfId="9738" xr:uid="{00000000-0005-0000-0000-00008A1C0000}"/>
    <cellStyle name="Comma 205 5 2 2" xfId="30652" xr:uid="{00000000-0005-0000-0000-00008B1C0000}"/>
    <cellStyle name="Comma 205 5 2 3" xfId="34485" xr:uid="{00000000-0005-0000-0000-00008C1C0000}"/>
    <cellStyle name="Comma 205 5 2 4" xfId="26268" xr:uid="{00000000-0005-0000-0000-00008D1C0000}"/>
    <cellStyle name="Comma 205 5 3" xfId="13075" xr:uid="{00000000-0005-0000-0000-00008E1C0000}"/>
    <cellStyle name="Comma 205 5 3 2" xfId="37568" xr:uid="{00000000-0005-0000-0000-00008F1C0000}"/>
    <cellStyle name="Comma 205 5 3 3" xfId="24137" xr:uid="{00000000-0005-0000-0000-0000901C0000}"/>
    <cellStyle name="Comma 205 5 4" xfId="28971" xr:uid="{00000000-0005-0000-0000-0000911C0000}"/>
    <cellStyle name="Comma 205 5 5" xfId="32824" xr:uid="{00000000-0005-0000-0000-0000921C0000}"/>
    <cellStyle name="Comma 205 5 6" xfId="14661" xr:uid="{00000000-0005-0000-0000-0000931C0000}"/>
    <cellStyle name="Comma 205 6" xfId="18839" xr:uid="{00000000-0005-0000-0000-0000941C0000}"/>
    <cellStyle name="Comma 206" xfId="1262" xr:uid="{00000000-0005-0000-0000-0000951C0000}"/>
    <cellStyle name="Comma 206 2" xfId="1263" xr:uid="{00000000-0005-0000-0000-0000961C0000}"/>
    <cellStyle name="Comma 206 2 2" xfId="4388" xr:uid="{00000000-0005-0000-0000-0000971C0000}"/>
    <cellStyle name="Comma 206 2 2 2" xfId="11139" xr:uid="{00000000-0005-0000-0000-0000981C0000}"/>
    <cellStyle name="Comma 206 2 2 2 2" xfId="35680" xr:uid="{00000000-0005-0000-0000-0000991C0000}"/>
    <cellStyle name="Comma 206 2 2 2 3" xfId="14665" xr:uid="{00000000-0005-0000-0000-00009A1C0000}"/>
    <cellStyle name="Comma 206 2 2 3" xfId="21398" xr:uid="{00000000-0005-0000-0000-00009B1C0000}"/>
    <cellStyle name="Comma 206 2 3" xfId="18844" xr:uid="{00000000-0005-0000-0000-00009C1C0000}"/>
    <cellStyle name="Comma 206 3" xfId="1264" xr:uid="{00000000-0005-0000-0000-00009D1C0000}"/>
    <cellStyle name="Comma 206 3 2" xfId="4389" xr:uid="{00000000-0005-0000-0000-00009E1C0000}"/>
    <cellStyle name="Comma 206 3 2 2" xfId="11140" xr:uid="{00000000-0005-0000-0000-00009F1C0000}"/>
    <cellStyle name="Comma 206 3 2 2 2" xfId="35681" xr:uid="{00000000-0005-0000-0000-0000A01C0000}"/>
    <cellStyle name="Comma 206 3 2 2 3" xfId="14669" xr:uid="{00000000-0005-0000-0000-0000A11C0000}"/>
    <cellStyle name="Comma 206 3 2 3" xfId="21399" xr:uid="{00000000-0005-0000-0000-0000A21C0000}"/>
    <cellStyle name="Comma 206 3 3" xfId="18845" xr:uid="{00000000-0005-0000-0000-0000A31C0000}"/>
    <cellStyle name="Comma 206 4" xfId="1265" xr:uid="{00000000-0005-0000-0000-0000A41C0000}"/>
    <cellStyle name="Comma 206 4 2" xfId="18846" xr:uid="{00000000-0005-0000-0000-0000A51C0000}"/>
    <cellStyle name="Comma 206 4 3" xfId="14673" xr:uid="{00000000-0005-0000-0000-0000A61C0000}"/>
    <cellStyle name="Comma 206 5" xfId="7383" xr:uid="{00000000-0005-0000-0000-0000A71C0000}"/>
    <cellStyle name="Comma 206 5 2" xfId="9834" xr:uid="{00000000-0005-0000-0000-0000A81C0000}"/>
    <cellStyle name="Comma 206 5 2 2" xfId="30744" xr:uid="{00000000-0005-0000-0000-0000A91C0000}"/>
    <cellStyle name="Comma 206 5 2 3" xfId="34577" xr:uid="{00000000-0005-0000-0000-0000AA1C0000}"/>
    <cellStyle name="Comma 206 5 2 4" xfId="26361" xr:uid="{00000000-0005-0000-0000-0000AB1C0000}"/>
    <cellStyle name="Comma 206 5 3" xfId="13167" xr:uid="{00000000-0005-0000-0000-0000AC1C0000}"/>
    <cellStyle name="Comma 206 5 3 2" xfId="37660" xr:uid="{00000000-0005-0000-0000-0000AD1C0000}"/>
    <cellStyle name="Comma 206 5 3 3" xfId="24345" xr:uid="{00000000-0005-0000-0000-0000AE1C0000}"/>
    <cellStyle name="Comma 206 5 4" xfId="29073" xr:uid="{00000000-0005-0000-0000-0000AF1C0000}"/>
    <cellStyle name="Comma 206 5 5" xfId="32916" xr:uid="{00000000-0005-0000-0000-0000B01C0000}"/>
    <cellStyle name="Comma 206 5 6" xfId="14677" xr:uid="{00000000-0005-0000-0000-0000B11C0000}"/>
    <cellStyle name="Comma 206 6" xfId="18843" xr:uid="{00000000-0005-0000-0000-0000B21C0000}"/>
    <cellStyle name="Comma 207" xfId="1266" xr:uid="{00000000-0005-0000-0000-0000B31C0000}"/>
    <cellStyle name="Comma 207 2" xfId="1267" xr:uid="{00000000-0005-0000-0000-0000B41C0000}"/>
    <cellStyle name="Comma 207 2 2" xfId="4390" xr:uid="{00000000-0005-0000-0000-0000B51C0000}"/>
    <cellStyle name="Comma 207 2 2 2" xfId="11141" xr:uid="{00000000-0005-0000-0000-0000B61C0000}"/>
    <cellStyle name="Comma 207 2 2 2 2" xfId="35682" xr:uid="{00000000-0005-0000-0000-0000B71C0000}"/>
    <cellStyle name="Comma 207 2 2 2 3" xfId="14681" xr:uid="{00000000-0005-0000-0000-0000B81C0000}"/>
    <cellStyle name="Comma 207 2 2 3" xfId="21400" xr:uid="{00000000-0005-0000-0000-0000B91C0000}"/>
    <cellStyle name="Comma 207 2 3" xfId="18848" xr:uid="{00000000-0005-0000-0000-0000BA1C0000}"/>
    <cellStyle name="Comma 207 3" xfId="1268" xr:uid="{00000000-0005-0000-0000-0000BB1C0000}"/>
    <cellStyle name="Comma 207 3 2" xfId="4391" xr:uid="{00000000-0005-0000-0000-0000BC1C0000}"/>
    <cellStyle name="Comma 207 3 2 2" xfId="11142" xr:uid="{00000000-0005-0000-0000-0000BD1C0000}"/>
    <cellStyle name="Comma 207 3 2 2 2" xfId="35683" xr:uid="{00000000-0005-0000-0000-0000BE1C0000}"/>
    <cellStyle name="Comma 207 3 2 2 3" xfId="14685" xr:uid="{00000000-0005-0000-0000-0000BF1C0000}"/>
    <cellStyle name="Comma 207 3 2 3" xfId="21401" xr:uid="{00000000-0005-0000-0000-0000C01C0000}"/>
    <cellStyle name="Comma 207 3 3" xfId="18849" xr:uid="{00000000-0005-0000-0000-0000C11C0000}"/>
    <cellStyle name="Comma 207 4" xfId="1269" xr:uid="{00000000-0005-0000-0000-0000C21C0000}"/>
    <cellStyle name="Comma 207 4 2" xfId="18850" xr:uid="{00000000-0005-0000-0000-0000C31C0000}"/>
    <cellStyle name="Comma 207 4 3" xfId="14689" xr:uid="{00000000-0005-0000-0000-0000C41C0000}"/>
    <cellStyle name="Comma 207 5" xfId="7375" xr:uid="{00000000-0005-0000-0000-0000C51C0000}"/>
    <cellStyle name="Comma 207 5 2" xfId="9830" xr:uid="{00000000-0005-0000-0000-0000C61C0000}"/>
    <cellStyle name="Comma 207 5 2 2" xfId="30740" xr:uid="{00000000-0005-0000-0000-0000C71C0000}"/>
    <cellStyle name="Comma 207 5 2 3" xfId="34573" xr:uid="{00000000-0005-0000-0000-0000C81C0000}"/>
    <cellStyle name="Comma 207 5 2 4" xfId="26357" xr:uid="{00000000-0005-0000-0000-0000C91C0000}"/>
    <cellStyle name="Comma 207 5 3" xfId="13163" xr:uid="{00000000-0005-0000-0000-0000CA1C0000}"/>
    <cellStyle name="Comma 207 5 3 2" xfId="37656" xr:uid="{00000000-0005-0000-0000-0000CB1C0000}"/>
    <cellStyle name="Comma 207 5 3 3" xfId="24337" xr:uid="{00000000-0005-0000-0000-0000CC1C0000}"/>
    <cellStyle name="Comma 207 5 4" xfId="29068" xr:uid="{00000000-0005-0000-0000-0000CD1C0000}"/>
    <cellStyle name="Comma 207 5 5" xfId="32912" xr:uid="{00000000-0005-0000-0000-0000CE1C0000}"/>
    <cellStyle name="Comma 207 5 6" xfId="14693" xr:uid="{00000000-0005-0000-0000-0000CF1C0000}"/>
    <cellStyle name="Comma 207 6" xfId="18847" xr:uid="{00000000-0005-0000-0000-0000D01C0000}"/>
    <cellStyle name="Comma 208" xfId="1270" xr:uid="{00000000-0005-0000-0000-0000D11C0000}"/>
    <cellStyle name="Comma 208 2" xfId="1271" xr:uid="{00000000-0005-0000-0000-0000D21C0000}"/>
    <cellStyle name="Comma 208 2 2" xfId="4392" xr:uid="{00000000-0005-0000-0000-0000D31C0000}"/>
    <cellStyle name="Comma 208 2 2 2" xfId="11143" xr:uid="{00000000-0005-0000-0000-0000D41C0000}"/>
    <cellStyle name="Comma 208 2 2 2 2" xfId="35684" xr:uid="{00000000-0005-0000-0000-0000D51C0000}"/>
    <cellStyle name="Comma 208 2 2 2 3" xfId="14697" xr:uid="{00000000-0005-0000-0000-0000D61C0000}"/>
    <cellStyle name="Comma 208 2 2 3" xfId="21402" xr:uid="{00000000-0005-0000-0000-0000D71C0000}"/>
    <cellStyle name="Comma 208 2 3" xfId="18852" xr:uid="{00000000-0005-0000-0000-0000D81C0000}"/>
    <cellStyle name="Comma 208 3" xfId="1272" xr:uid="{00000000-0005-0000-0000-0000D91C0000}"/>
    <cellStyle name="Comma 208 3 2" xfId="4393" xr:uid="{00000000-0005-0000-0000-0000DA1C0000}"/>
    <cellStyle name="Comma 208 3 2 2" xfId="11144" xr:uid="{00000000-0005-0000-0000-0000DB1C0000}"/>
    <cellStyle name="Comma 208 3 2 2 2" xfId="35685" xr:uid="{00000000-0005-0000-0000-0000DC1C0000}"/>
    <cellStyle name="Comma 208 3 2 2 3" xfId="14701" xr:uid="{00000000-0005-0000-0000-0000DD1C0000}"/>
    <cellStyle name="Comma 208 3 2 3" xfId="21403" xr:uid="{00000000-0005-0000-0000-0000DE1C0000}"/>
    <cellStyle name="Comma 208 3 3" xfId="18853" xr:uid="{00000000-0005-0000-0000-0000DF1C0000}"/>
    <cellStyle name="Comma 208 4" xfId="1273" xr:uid="{00000000-0005-0000-0000-0000E01C0000}"/>
    <cellStyle name="Comma 208 4 2" xfId="18854" xr:uid="{00000000-0005-0000-0000-0000E11C0000}"/>
    <cellStyle name="Comma 208 4 3" xfId="13971" xr:uid="{00000000-0005-0000-0000-0000E21C0000}"/>
    <cellStyle name="Comma 208 5" xfId="7299" xr:uid="{00000000-0005-0000-0000-0000E31C0000}"/>
    <cellStyle name="Comma 208 5 2" xfId="24261" xr:uid="{00000000-0005-0000-0000-0000E41C0000}"/>
    <cellStyle name="Comma 208 5 3" xfId="14705" xr:uid="{00000000-0005-0000-0000-0000E51C0000}"/>
    <cellStyle name="Comma 208 6" xfId="18851" xr:uid="{00000000-0005-0000-0000-0000E61C0000}"/>
    <cellStyle name="Comma 209" xfId="1274" xr:uid="{00000000-0005-0000-0000-0000E71C0000}"/>
    <cellStyle name="Comma 209 2" xfId="1275" xr:uid="{00000000-0005-0000-0000-0000E81C0000}"/>
    <cellStyle name="Comma 209 2 2" xfId="4394" xr:uid="{00000000-0005-0000-0000-0000E91C0000}"/>
    <cellStyle name="Comma 209 2 2 2" xfId="11145" xr:uid="{00000000-0005-0000-0000-0000EA1C0000}"/>
    <cellStyle name="Comma 209 2 2 2 2" xfId="35686" xr:uid="{00000000-0005-0000-0000-0000EB1C0000}"/>
    <cellStyle name="Comma 209 2 2 2 3" xfId="14098" xr:uid="{00000000-0005-0000-0000-0000EC1C0000}"/>
    <cellStyle name="Comma 209 2 2 3" xfId="21404" xr:uid="{00000000-0005-0000-0000-0000ED1C0000}"/>
    <cellStyle name="Comma 209 2 3" xfId="18856" xr:uid="{00000000-0005-0000-0000-0000EE1C0000}"/>
    <cellStyle name="Comma 209 3" xfId="1276" xr:uid="{00000000-0005-0000-0000-0000EF1C0000}"/>
    <cellStyle name="Comma 209 3 2" xfId="4395" xr:uid="{00000000-0005-0000-0000-0000F01C0000}"/>
    <cellStyle name="Comma 209 3 2 2" xfId="11146" xr:uid="{00000000-0005-0000-0000-0000F11C0000}"/>
    <cellStyle name="Comma 209 3 2 2 2" xfId="35687" xr:uid="{00000000-0005-0000-0000-0000F21C0000}"/>
    <cellStyle name="Comma 209 3 2 2 3" xfId="14709" xr:uid="{00000000-0005-0000-0000-0000F31C0000}"/>
    <cellStyle name="Comma 209 3 2 3" xfId="21405" xr:uid="{00000000-0005-0000-0000-0000F41C0000}"/>
    <cellStyle name="Comma 209 3 3" xfId="18857" xr:uid="{00000000-0005-0000-0000-0000F51C0000}"/>
    <cellStyle name="Comma 209 4" xfId="1277" xr:uid="{00000000-0005-0000-0000-0000F61C0000}"/>
    <cellStyle name="Comma 209 4 2" xfId="18858" xr:uid="{00000000-0005-0000-0000-0000F71C0000}"/>
    <cellStyle name="Comma 209 4 3" xfId="14713" xr:uid="{00000000-0005-0000-0000-0000F81C0000}"/>
    <cellStyle name="Comma 209 5" xfId="7171" xr:uid="{00000000-0005-0000-0000-0000F91C0000}"/>
    <cellStyle name="Comma 209 5 2" xfId="24133" xr:uid="{00000000-0005-0000-0000-0000FA1C0000}"/>
    <cellStyle name="Comma 209 5 3" xfId="14718" xr:uid="{00000000-0005-0000-0000-0000FB1C0000}"/>
    <cellStyle name="Comma 209 6" xfId="18855" xr:uid="{00000000-0005-0000-0000-0000FC1C0000}"/>
    <cellStyle name="Comma 21" xfId="1278" xr:uid="{00000000-0005-0000-0000-0000FD1C0000}"/>
    <cellStyle name="Comma 21 2" xfId="1279" xr:uid="{00000000-0005-0000-0000-0000FE1C0000}"/>
    <cellStyle name="Comma 21 2 2" xfId="1280" xr:uid="{00000000-0005-0000-0000-0000FF1C0000}"/>
    <cellStyle name="Comma 21 2 2 2" xfId="4396" xr:uid="{00000000-0005-0000-0000-0000001D0000}"/>
    <cellStyle name="Comma 21 2 2 2 2" xfId="11147" xr:uid="{00000000-0005-0000-0000-0000011D0000}"/>
    <cellStyle name="Comma 21 2 2 2 2 2" xfId="35688" xr:uid="{00000000-0005-0000-0000-0000021D0000}"/>
    <cellStyle name="Comma 21 2 2 2 2 3" xfId="14721" xr:uid="{00000000-0005-0000-0000-0000031D0000}"/>
    <cellStyle name="Comma 21 2 2 2 3" xfId="21406" xr:uid="{00000000-0005-0000-0000-0000041D0000}"/>
    <cellStyle name="Comma 21 2 2 3" xfId="18861" xr:uid="{00000000-0005-0000-0000-0000051D0000}"/>
    <cellStyle name="Comma 21 2 2 4" xfId="13367" xr:uid="{00000000-0005-0000-0000-0000061D0000}"/>
    <cellStyle name="Comma 21 2 3" xfId="1281" xr:uid="{00000000-0005-0000-0000-0000071D0000}"/>
    <cellStyle name="Comma 21 2 3 2" xfId="4397" xr:uid="{00000000-0005-0000-0000-0000081D0000}"/>
    <cellStyle name="Comma 21 2 3 2 2" xfId="11148" xr:uid="{00000000-0005-0000-0000-0000091D0000}"/>
    <cellStyle name="Comma 21 2 3 2 2 2" xfId="35689" xr:uid="{00000000-0005-0000-0000-00000A1D0000}"/>
    <cellStyle name="Comma 21 2 3 2 2 3" xfId="13384" xr:uid="{00000000-0005-0000-0000-00000B1D0000}"/>
    <cellStyle name="Comma 21 2 3 2 3" xfId="21407" xr:uid="{00000000-0005-0000-0000-00000C1D0000}"/>
    <cellStyle name="Comma 21 2 3 3" xfId="18862" xr:uid="{00000000-0005-0000-0000-00000D1D0000}"/>
    <cellStyle name="Comma 21 2 3 4" xfId="14724" xr:uid="{00000000-0005-0000-0000-00000E1D0000}"/>
    <cellStyle name="Comma 21 2 4" xfId="1282" xr:uid="{00000000-0005-0000-0000-00000F1D0000}"/>
    <cellStyle name="Comma 21 2 4 2" xfId="18863" xr:uid="{00000000-0005-0000-0000-0000101D0000}"/>
    <cellStyle name="Comma 21 2 4 3" xfId="14269" xr:uid="{00000000-0005-0000-0000-0000111D0000}"/>
    <cellStyle name="Comma 21 2 5" xfId="7167" xr:uid="{00000000-0005-0000-0000-0000121D0000}"/>
    <cellStyle name="Comma 21 2 5 2" xfId="9734" xr:uid="{00000000-0005-0000-0000-0000131D0000}"/>
    <cellStyle name="Comma 21 2 5 2 2" xfId="30648" xr:uid="{00000000-0005-0000-0000-0000141D0000}"/>
    <cellStyle name="Comma 21 2 5 2 3" xfId="34481" xr:uid="{00000000-0005-0000-0000-0000151D0000}"/>
    <cellStyle name="Comma 21 2 5 2 4" xfId="26264" xr:uid="{00000000-0005-0000-0000-0000161D0000}"/>
    <cellStyle name="Comma 21 2 5 3" xfId="13071" xr:uid="{00000000-0005-0000-0000-0000171D0000}"/>
    <cellStyle name="Comma 21 2 5 3 2" xfId="37564" xr:uid="{00000000-0005-0000-0000-0000181D0000}"/>
    <cellStyle name="Comma 21 2 5 3 3" xfId="24129" xr:uid="{00000000-0005-0000-0000-0000191D0000}"/>
    <cellStyle name="Comma 21 2 5 4" xfId="28966" xr:uid="{00000000-0005-0000-0000-00001A1D0000}"/>
    <cellStyle name="Comma 21 2 5 5" xfId="32820" xr:uid="{00000000-0005-0000-0000-00001B1D0000}"/>
    <cellStyle name="Comma 21 2 5 6" xfId="14272" xr:uid="{00000000-0005-0000-0000-00001C1D0000}"/>
    <cellStyle name="Comma 21 2 6" xfId="18860" xr:uid="{00000000-0005-0000-0000-00001D1D0000}"/>
    <cellStyle name="Comma 21 2 7" xfId="13779" xr:uid="{00000000-0005-0000-0000-00001E1D0000}"/>
    <cellStyle name="Comma 21 3" xfId="1283" xr:uid="{00000000-0005-0000-0000-00001F1D0000}"/>
    <cellStyle name="Comma 21 3 2" xfId="4398" xr:uid="{00000000-0005-0000-0000-0000201D0000}"/>
    <cellStyle name="Comma 21 3 2 2" xfId="11149" xr:uid="{00000000-0005-0000-0000-0000211D0000}"/>
    <cellStyle name="Comma 21 3 2 2 2" xfId="35690" xr:uid="{00000000-0005-0000-0000-0000221D0000}"/>
    <cellStyle name="Comma 21 3 2 2 3" xfId="14726" xr:uid="{00000000-0005-0000-0000-0000231D0000}"/>
    <cellStyle name="Comma 21 3 2 3" xfId="21408" xr:uid="{00000000-0005-0000-0000-0000241D0000}"/>
    <cellStyle name="Comma 21 3 3" xfId="18864" xr:uid="{00000000-0005-0000-0000-0000251D0000}"/>
    <cellStyle name="Comma 21 3 4" xfId="13782" xr:uid="{00000000-0005-0000-0000-0000261D0000}"/>
    <cellStyle name="Comma 21 4" xfId="1284" xr:uid="{00000000-0005-0000-0000-0000271D0000}"/>
    <cellStyle name="Comma 21 4 2" xfId="4399" xr:uid="{00000000-0005-0000-0000-0000281D0000}"/>
    <cellStyle name="Comma 21 4 2 2" xfId="11150" xr:uid="{00000000-0005-0000-0000-0000291D0000}"/>
    <cellStyle name="Comma 21 4 2 2 2" xfId="35691" xr:uid="{00000000-0005-0000-0000-00002A1D0000}"/>
    <cellStyle name="Comma 21 4 2 2 3" xfId="14728" xr:uid="{00000000-0005-0000-0000-00002B1D0000}"/>
    <cellStyle name="Comma 21 4 2 3" xfId="21409" xr:uid="{00000000-0005-0000-0000-00002C1D0000}"/>
    <cellStyle name="Comma 21 4 3" xfId="18865" xr:uid="{00000000-0005-0000-0000-00002D1D0000}"/>
    <cellStyle name="Comma 21 4 4" xfId="13636" xr:uid="{00000000-0005-0000-0000-00002E1D0000}"/>
    <cellStyle name="Comma 21 5" xfId="1285" xr:uid="{00000000-0005-0000-0000-00002F1D0000}"/>
    <cellStyle name="Comma 21 5 2" xfId="18866" xr:uid="{00000000-0005-0000-0000-0000301D0000}"/>
    <cellStyle name="Comma 21 5 3" xfId="13305" xr:uid="{00000000-0005-0000-0000-0000311D0000}"/>
    <cellStyle name="Comma 21 6" xfId="7202" xr:uid="{00000000-0005-0000-0000-0000321D0000}"/>
    <cellStyle name="Comma 21 6 2" xfId="9761" xr:uid="{00000000-0005-0000-0000-0000331D0000}"/>
    <cellStyle name="Comma 21 6 2 2" xfId="30675" xr:uid="{00000000-0005-0000-0000-0000341D0000}"/>
    <cellStyle name="Comma 21 6 2 3" xfId="34508" xr:uid="{00000000-0005-0000-0000-0000351D0000}"/>
    <cellStyle name="Comma 21 6 2 4" xfId="26291" xr:uid="{00000000-0005-0000-0000-0000361D0000}"/>
    <cellStyle name="Comma 21 6 3" xfId="13098" xr:uid="{00000000-0005-0000-0000-0000371D0000}"/>
    <cellStyle name="Comma 21 6 3 2" xfId="37591" xr:uid="{00000000-0005-0000-0000-0000381D0000}"/>
    <cellStyle name="Comma 21 6 3 3" xfId="24164" xr:uid="{00000000-0005-0000-0000-0000391D0000}"/>
    <cellStyle name="Comma 21 6 4" xfId="28994" xr:uid="{00000000-0005-0000-0000-00003A1D0000}"/>
    <cellStyle name="Comma 21 6 5" xfId="32847" xr:uid="{00000000-0005-0000-0000-00003B1D0000}"/>
    <cellStyle name="Comma 21 6 6" xfId="13786" xr:uid="{00000000-0005-0000-0000-00003C1D0000}"/>
    <cellStyle name="Comma 21 7" xfId="18859" xr:uid="{00000000-0005-0000-0000-00003D1D0000}"/>
    <cellStyle name="Comma 21 8" xfId="13758" xr:uid="{00000000-0005-0000-0000-00003E1D0000}"/>
    <cellStyle name="Comma 210" xfId="1286" xr:uid="{00000000-0005-0000-0000-00003F1D0000}"/>
    <cellStyle name="Comma 210 2" xfId="1287" xr:uid="{00000000-0005-0000-0000-0000401D0000}"/>
    <cellStyle name="Comma 210 2 2" xfId="4400" xr:uid="{00000000-0005-0000-0000-0000411D0000}"/>
    <cellStyle name="Comma 210 2 2 2" xfId="11151" xr:uid="{00000000-0005-0000-0000-0000421D0000}"/>
    <cellStyle name="Comma 210 2 2 2 2" xfId="35692" xr:uid="{00000000-0005-0000-0000-0000431D0000}"/>
    <cellStyle name="Comma 210 2 2 2 3" xfId="14650" xr:uid="{00000000-0005-0000-0000-0000441D0000}"/>
    <cellStyle name="Comma 210 2 2 3" xfId="21410" xr:uid="{00000000-0005-0000-0000-0000451D0000}"/>
    <cellStyle name="Comma 210 2 3" xfId="18868" xr:uid="{00000000-0005-0000-0000-0000461D0000}"/>
    <cellStyle name="Comma 210 3" xfId="1288" xr:uid="{00000000-0005-0000-0000-0000471D0000}"/>
    <cellStyle name="Comma 210 3 2" xfId="4401" xr:uid="{00000000-0005-0000-0000-0000481D0000}"/>
    <cellStyle name="Comma 210 3 2 2" xfId="11152" xr:uid="{00000000-0005-0000-0000-0000491D0000}"/>
    <cellStyle name="Comma 210 3 2 2 2" xfId="35693" xr:uid="{00000000-0005-0000-0000-00004A1D0000}"/>
    <cellStyle name="Comma 210 3 2 2 3" xfId="14654" xr:uid="{00000000-0005-0000-0000-00004B1D0000}"/>
    <cellStyle name="Comma 210 3 2 3" xfId="21411" xr:uid="{00000000-0005-0000-0000-00004C1D0000}"/>
    <cellStyle name="Comma 210 3 3" xfId="18869" xr:uid="{00000000-0005-0000-0000-00004D1D0000}"/>
    <cellStyle name="Comma 210 4" xfId="1289" xr:uid="{00000000-0005-0000-0000-00004E1D0000}"/>
    <cellStyle name="Comma 210 4 2" xfId="18870" xr:uid="{00000000-0005-0000-0000-00004F1D0000}"/>
    <cellStyle name="Comma 210 4 3" xfId="14658" xr:uid="{00000000-0005-0000-0000-0000501D0000}"/>
    <cellStyle name="Comma 210 5" xfId="7174" xr:uid="{00000000-0005-0000-0000-0000511D0000}"/>
    <cellStyle name="Comma 210 5 2" xfId="24136" xr:uid="{00000000-0005-0000-0000-0000521D0000}"/>
    <cellStyle name="Comma 210 5 3" xfId="14662" xr:uid="{00000000-0005-0000-0000-0000531D0000}"/>
    <cellStyle name="Comma 210 6" xfId="18867" xr:uid="{00000000-0005-0000-0000-0000541D0000}"/>
    <cellStyle name="Comma 211" xfId="1290" xr:uid="{00000000-0005-0000-0000-0000551D0000}"/>
    <cellStyle name="Comma 211 2" xfId="1291" xr:uid="{00000000-0005-0000-0000-0000561D0000}"/>
    <cellStyle name="Comma 211 2 2" xfId="4402" xr:uid="{00000000-0005-0000-0000-0000571D0000}"/>
    <cellStyle name="Comma 211 2 2 2" xfId="11153" xr:uid="{00000000-0005-0000-0000-0000581D0000}"/>
    <cellStyle name="Comma 211 2 2 2 2" xfId="35694" xr:uid="{00000000-0005-0000-0000-0000591D0000}"/>
    <cellStyle name="Comma 211 2 2 2 3" xfId="14666" xr:uid="{00000000-0005-0000-0000-00005A1D0000}"/>
    <cellStyle name="Comma 211 2 2 3" xfId="21412" xr:uid="{00000000-0005-0000-0000-00005B1D0000}"/>
    <cellStyle name="Comma 211 2 3" xfId="18872" xr:uid="{00000000-0005-0000-0000-00005C1D0000}"/>
    <cellStyle name="Comma 211 3" xfId="1292" xr:uid="{00000000-0005-0000-0000-00005D1D0000}"/>
    <cellStyle name="Comma 211 3 2" xfId="4403" xr:uid="{00000000-0005-0000-0000-00005E1D0000}"/>
    <cellStyle name="Comma 211 3 2 2" xfId="11154" xr:uid="{00000000-0005-0000-0000-00005F1D0000}"/>
    <cellStyle name="Comma 211 3 2 2 2" xfId="35695" xr:uid="{00000000-0005-0000-0000-0000601D0000}"/>
    <cellStyle name="Comma 211 3 2 2 3" xfId="14670" xr:uid="{00000000-0005-0000-0000-0000611D0000}"/>
    <cellStyle name="Comma 211 3 2 3" xfId="21413" xr:uid="{00000000-0005-0000-0000-0000621D0000}"/>
    <cellStyle name="Comma 211 3 3" xfId="18873" xr:uid="{00000000-0005-0000-0000-0000631D0000}"/>
    <cellStyle name="Comma 211 4" xfId="1293" xr:uid="{00000000-0005-0000-0000-0000641D0000}"/>
    <cellStyle name="Comma 211 4 2" xfId="18874" xr:uid="{00000000-0005-0000-0000-0000651D0000}"/>
    <cellStyle name="Comma 211 4 3" xfId="14674" xr:uid="{00000000-0005-0000-0000-0000661D0000}"/>
    <cellStyle name="Comma 211 5" xfId="7382" xr:uid="{00000000-0005-0000-0000-0000671D0000}"/>
    <cellStyle name="Comma 211 5 2" xfId="24344" xr:uid="{00000000-0005-0000-0000-0000681D0000}"/>
    <cellStyle name="Comma 211 5 3" xfId="14678" xr:uid="{00000000-0005-0000-0000-0000691D0000}"/>
    <cellStyle name="Comma 211 6" xfId="18871" xr:uid="{00000000-0005-0000-0000-00006A1D0000}"/>
    <cellStyle name="Comma 212" xfId="1294" xr:uid="{00000000-0005-0000-0000-00006B1D0000}"/>
    <cellStyle name="Comma 212 2" xfId="1295" xr:uid="{00000000-0005-0000-0000-00006C1D0000}"/>
    <cellStyle name="Comma 212 2 2" xfId="4404" xr:uid="{00000000-0005-0000-0000-00006D1D0000}"/>
    <cellStyle name="Comma 212 2 2 2" xfId="11155" xr:uid="{00000000-0005-0000-0000-00006E1D0000}"/>
    <cellStyle name="Comma 212 2 2 2 2" xfId="35696" xr:uid="{00000000-0005-0000-0000-00006F1D0000}"/>
    <cellStyle name="Comma 212 2 2 2 3" xfId="14682" xr:uid="{00000000-0005-0000-0000-0000701D0000}"/>
    <cellStyle name="Comma 212 2 2 3" xfId="21414" xr:uid="{00000000-0005-0000-0000-0000711D0000}"/>
    <cellStyle name="Comma 212 2 3" xfId="18876" xr:uid="{00000000-0005-0000-0000-0000721D0000}"/>
    <cellStyle name="Comma 212 3" xfId="1296" xr:uid="{00000000-0005-0000-0000-0000731D0000}"/>
    <cellStyle name="Comma 212 3 2" xfId="4405" xr:uid="{00000000-0005-0000-0000-0000741D0000}"/>
    <cellStyle name="Comma 212 3 2 2" xfId="11156" xr:uid="{00000000-0005-0000-0000-0000751D0000}"/>
    <cellStyle name="Comma 212 3 2 2 2" xfId="35697" xr:uid="{00000000-0005-0000-0000-0000761D0000}"/>
    <cellStyle name="Comma 212 3 2 2 3" xfId="14686" xr:uid="{00000000-0005-0000-0000-0000771D0000}"/>
    <cellStyle name="Comma 212 3 2 3" xfId="21415" xr:uid="{00000000-0005-0000-0000-0000781D0000}"/>
    <cellStyle name="Comma 212 3 3" xfId="18877" xr:uid="{00000000-0005-0000-0000-0000791D0000}"/>
    <cellStyle name="Comma 212 4" xfId="1297" xr:uid="{00000000-0005-0000-0000-00007A1D0000}"/>
    <cellStyle name="Comma 212 4 2" xfId="18878" xr:uid="{00000000-0005-0000-0000-00007B1D0000}"/>
    <cellStyle name="Comma 212 4 3" xfId="14690" xr:uid="{00000000-0005-0000-0000-00007C1D0000}"/>
    <cellStyle name="Comma 212 5" xfId="7374" xr:uid="{00000000-0005-0000-0000-00007D1D0000}"/>
    <cellStyle name="Comma 212 5 2" xfId="24336" xr:uid="{00000000-0005-0000-0000-00007E1D0000}"/>
    <cellStyle name="Comma 212 5 3" xfId="14694" xr:uid="{00000000-0005-0000-0000-00007F1D0000}"/>
    <cellStyle name="Comma 212 6" xfId="18875" xr:uid="{00000000-0005-0000-0000-0000801D0000}"/>
    <cellStyle name="Comma 213" xfId="1298" xr:uid="{00000000-0005-0000-0000-0000811D0000}"/>
    <cellStyle name="Comma 213 2" xfId="1299" xr:uid="{00000000-0005-0000-0000-0000821D0000}"/>
    <cellStyle name="Comma 213 2 2" xfId="4406" xr:uid="{00000000-0005-0000-0000-0000831D0000}"/>
    <cellStyle name="Comma 213 2 2 2" xfId="11157" xr:uid="{00000000-0005-0000-0000-0000841D0000}"/>
    <cellStyle name="Comma 213 2 2 2 2" xfId="35698" xr:uid="{00000000-0005-0000-0000-0000851D0000}"/>
    <cellStyle name="Comma 213 2 2 2 3" xfId="14698" xr:uid="{00000000-0005-0000-0000-0000861D0000}"/>
    <cellStyle name="Comma 213 2 2 3" xfId="21416" xr:uid="{00000000-0005-0000-0000-0000871D0000}"/>
    <cellStyle name="Comma 213 2 3" xfId="18880" xr:uid="{00000000-0005-0000-0000-0000881D0000}"/>
    <cellStyle name="Comma 213 3" xfId="1300" xr:uid="{00000000-0005-0000-0000-0000891D0000}"/>
    <cellStyle name="Comma 213 3 2" xfId="4407" xr:uid="{00000000-0005-0000-0000-00008A1D0000}"/>
    <cellStyle name="Comma 213 3 2 2" xfId="11158" xr:uid="{00000000-0005-0000-0000-00008B1D0000}"/>
    <cellStyle name="Comma 213 3 2 2 2" xfId="35699" xr:uid="{00000000-0005-0000-0000-00008C1D0000}"/>
    <cellStyle name="Comma 213 3 2 2 3" xfId="14702" xr:uid="{00000000-0005-0000-0000-00008D1D0000}"/>
    <cellStyle name="Comma 213 3 2 3" xfId="21417" xr:uid="{00000000-0005-0000-0000-00008E1D0000}"/>
    <cellStyle name="Comma 213 3 3" xfId="18881" xr:uid="{00000000-0005-0000-0000-00008F1D0000}"/>
    <cellStyle name="Comma 213 4" xfId="1301" xr:uid="{00000000-0005-0000-0000-0000901D0000}"/>
    <cellStyle name="Comma 213 4 2" xfId="18882" xr:uid="{00000000-0005-0000-0000-0000911D0000}"/>
    <cellStyle name="Comma 213 4 3" xfId="13972" xr:uid="{00000000-0005-0000-0000-0000921D0000}"/>
    <cellStyle name="Comma 213 5" xfId="7298" xr:uid="{00000000-0005-0000-0000-0000931D0000}"/>
    <cellStyle name="Comma 213 5 2" xfId="24260" xr:uid="{00000000-0005-0000-0000-0000941D0000}"/>
    <cellStyle name="Comma 213 5 3" xfId="14706" xr:uid="{00000000-0005-0000-0000-0000951D0000}"/>
    <cellStyle name="Comma 213 6" xfId="18879" xr:uid="{00000000-0005-0000-0000-0000961D0000}"/>
    <cellStyle name="Comma 214" xfId="1302" xr:uid="{00000000-0005-0000-0000-0000971D0000}"/>
    <cellStyle name="Comma 214 2" xfId="1303" xr:uid="{00000000-0005-0000-0000-0000981D0000}"/>
    <cellStyle name="Comma 214 2 2" xfId="4408" xr:uid="{00000000-0005-0000-0000-0000991D0000}"/>
    <cellStyle name="Comma 214 2 2 2" xfId="11159" xr:uid="{00000000-0005-0000-0000-00009A1D0000}"/>
    <cellStyle name="Comma 214 2 2 2 2" xfId="35700" xr:uid="{00000000-0005-0000-0000-00009B1D0000}"/>
    <cellStyle name="Comma 214 2 2 2 3" xfId="14099" xr:uid="{00000000-0005-0000-0000-00009C1D0000}"/>
    <cellStyle name="Comma 214 2 2 3" xfId="21418" xr:uid="{00000000-0005-0000-0000-00009D1D0000}"/>
    <cellStyle name="Comma 214 2 3" xfId="18884" xr:uid="{00000000-0005-0000-0000-00009E1D0000}"/>
    <cellStyle name="Comma 214 3" xfId="1304" xr:uid="{00000000-0005-0000-0000-00009F1D0000}"/>
    <cellStyle name="Comma 214 3 2" xfId="4409" xr:uid="{00000000-0005-0000-0000-0000A01D0000}"/>
    <cellStyle name="Comma 214 3 2 2" xfId="11160" xr:uid="{00000000-0005-0000-0000-0000A11D0000}"/>
    <cellStyle name="Comma 214 3 2 2 2" xfId="35701" xr:uid="{00000000-0005-0000-0000-0000A21D0000}"/>
    <cellStyle name="Comma 214 3 2 2 3" xfId="14710" xr:uid="{00000000-0005-0000-0000-0000A31D0000}"/>
    <cellStyle name="Comma 214 3 2 3" xfId="21419" xr:uid="{00000000-0005-0000-0000-0000A41D0000}"/>
    <cellStyle name="Comma 214 3 3" xfId="18885" xr:uid="{00000000-0005-0000-0000-0000A51D0000}"/>
    <cellStyle name="Comma 214 4" xfId="1305" xr:uid="{00000000-0005-0000-0000-0000A61D0000}"/>
    <cellStyle name="Comma 214 4 2" xfId="18886" xr:uid="{00000000-0005-0000-0000-0000A71D0000}"/>
    <cellStyle name="Comma 214 4 3" xfId="14714" xr:uid="{00000000-0005-0000-0000-0000A81D0000}"/>
    <cellStyle name="Comma 214 5" xfId="7170" xr:uid="{00000000-0005-0000-0000-0000A91D0000}"/>
    <cellStyle name="Comma 214 5 2" xfId="24132" xr:uid="{00000000-0005-0000-0000-0000AA1D0000}"/>
    <cellStyle name="Comma 214 5 3" xfId="14719" xr:uid="{00000000-0005-0000-0000-0000AB1D0000}"/>
    <cellStyle name="Comma 214 6" xfId="18883" xr:uid="{00000000-0005-0000-0000-0000AC1D0000}"/>
    <cellStyle name="Comma 215" xfId="1306" xr:uid="{00000000-0005-0000-0000-0000AD1D0000}"/>
    <cellStyle name="Comma 215 2" xfId="1307" xr:uid="{00000000-0005-0000-0000-0000AE1D0000}"/>
    <cellStyle name="Comma 215 2 2" xfId="4410" xr:uid="{00000000-0005-0000-0000-0000AF1D0000}"/>
    <cellStyle name="Comma 215 2 2 2" xfId="11161" xr:uid="{00000000-0005-0000-0000-0000B01D0000}"/>
    <cellStyle name="Comma 215 2 2 2 2" xfId="35702" xr:uid="{00000000-0005-0000-0000-0000B11D0000}"/>
    <cellStyle name="Comma 215 2 2 2 3" xfId="14733" xr:uid="{00000000-0005-0000-0000-0000B21D0000}"/>
    <cellStyle name="Comma 215 2 2 3" xfId="21420" xr:uid="{00000000-0005-0000-0000-0000B31D0000}"/>
    <cellStyle name="Comma 215 2 3" xfId="18888" xr:uid="{00000000-0005-0000-0000-0000B41D0000}"/>
    <cellStyle name="Comma 215 3" xfId="1308" xr:uid="{00000000-0005-0000-0000-0000B51D0000}"/>
    <cellStyle name="Comma 215 3 2" xfId="4411" xr:uid="{00000000-0005-0000-0000-0000B61D0000}"/>
    <cellStyle name="Comma 215 3 2 2" xfId="11162" xr:uid="{00000000-0005-0000-0000-0000B71D0000}"/>
    <cellStyle name="Comma 215 3 2 2 2" xfId="35703" xr:uid="{00000000-0005-0000-0000-0000B81D0000}"/>
    <cellStyle name="Comma 215 3 2 2 3" xfId="14740" xr:uid="{00000000-0005-0000-0000-0000B91D0000}"/>
    <cellStyle name="Comma 215 3 2 3" xfId="21421" xr:uid="{00000000-0005-0000-0000-0000BA1D0000}"/>
    <cellStyle name="Comma 215 3 3" xfId="18889" xr:uid="{00000000-0005-0000-0000-0000BB1D0000}"/>
    <cellStyle name="Comma 215 4" xfId="1309" xr:uid="{00000000-0005-0000-0000-0000BC1D0000}"/>
    <cellStyle name="Comma 215 4 2" xfId="18890" xr:uid="{00000000-0005-0000-0000-0000BD1D0000}"/>
    <cellStyle name="Comma 215 4 3" xfId="14429" xr:uid="{00000000-0005-0000-0000-0000BE1D0000}"/>
    <cellStyle name="Comma 215 5" xfId="7164" xr:uid="{00000000-0005-0000-0000-0000BF1D0000}"/>
    <cellStyle name="Comma 215 5 2" xfId="24126" xr:uid="{00000000-0005-0000-0000-0000C01D0000}"/>
    <cellStyle name="Comma 215 5 3" xfId="14745" xr:uid="{00000000-0005-0000-0000-0000C11D0000}"/>
    <cellStyle name="Comma 215 6" xfId="18887" xr:uid="{00000000-0005-0000-0000-0000C21D0000}"/>
    <cellStyle name="Comma 216" xfId="1310" xr:uid="{00000000-0005-0000-0000-0000C31D0000}"/>
    <cellStyle name="Comma 216 2" xfId="1311" xr:uid="{00000000-0005-0000-0000-0000C41D0000}"/>
    <cellStyle name="Comma 216 2 2" xfId="4412" xr:uid="{00000000-0005-0000-0000-0000C51D0000}"/>
    <cellStyle name="Comma 216 2 2 2" xfId="11163" xr:uid="{00000000-0005-0000-0000-0000C61D0000}"/>
    <cellStyle name="Comma 216 2 2 2 2" xfId="35704" xr:uid="{00000000-0005-0000-0000-0000C71D0000}"/>
    <cellStyle name="Comma 216 2 2 2 3" xfId="14751" xr:uid="{00000000-0005-0000-0000-0000C81D0000}"/>
    <cellStyle name="Comma 216 2 2 3" xfId="21422" xr:uid="{00000000-0005-0000-0000-0000C91D0000}"/>
    <cellStyle name="Comma 216 2 3" xfId="18892" xr:uid="{00000000-0005-0000-0000-0000CA1D0000}"/>
    <cellStyle name="Comma 216 2 4" xfId="14748" xr:uid="{00000000-0005-0000-0000-0000CB1D0000}"/>
    <cellStyle name="Comma 216 3" xfId="1312" xr:uid="{00000000-0005-0000-0000-0000CC1D0000}"/>
    <cellStyle name="Comma 216 3 2" xfId="4413" xr:uid="{00000000-0005-0000-0000-0000CD1D0000}"/>
    <cellStyle name="Comma 216 3 2 2" xfId="11164" xr:uid="{00000000-0005-0000-0000-0000CE1D0000}"/>
    <cellStyle name="Comma 216 3 2 2 2" xfId="35705" xr:uid="{00000000-0005-0000-0000-0000CF1D0000}"/>
    <cellStyle name="Comma 216 3 2 2 3" xfId="13583" xr:uid="{00000000-0005-0000-0000-0000D01D0000}"/>
    <cellStyle name="Comma 216 3 2 3" xfId="21423" xr:uid="{00000000-0005-0000-0000-0000D11D0000}"/>
    <cellStyle name="Comma 216 3 3" xfId="18893" xr:uid="{00000000-0005-0000-0000-0000D21D0000}"/>
    <cellStyle name="Comma 216 3 4" xfId="14753" xr:uid="{00000000-0005-0000-0000-0000D31D0000}"/>
    <cellStyle name="Comma 216 4" xfId="1313" xr:uid="{00000000-0005-0000-0000-0000D41D0000}"/>
    <cellStyle name="Comma 216 4 2" xfId="18894" xr:uid="{00000000-0005-0000-0000-0000D51D0000}"/>
    <cellStyle name="Comma 216 4 3" xfId="14216" xr:uid="{00000000-0005-0000-0000-0000D61D0000}"/>
    <cellStyle name="Comma 216 5" xfId="7159" xr:uid="{00000000-0005-0000-0000-0000D71D0000}"/>
    <cellStyle name="Comma 216 5 2" xfId="9728" xr:uid="{00000000-0005-0000-0000-0000D81D0000}"/>
    <cellStyle name="Comma 216 5 2 2" xfId="30642" xr:uid="{00000000-0005-0000-0000-0000D91D0000}"/>
    <cellStyle name="Comma 216 5 2 3" xfId="34475" xr:uid="{00000000-0005-0000-0000-0000DA1D0000}"/>
    <cellStyle name="Comma 216 5 2 4" xfId="26258" xr:uid="{00000000-0005-0000-0000-0000DB1D0000}"/>
    <cellStyle name="Comma 216 5 3" xfId="13065" xr:uid="{00000000-0005-0000-0000-0000DC1D0000}"/>
    <cellStyle name="Comma 216 5 3 2" xfId="37558" xr:uid="{00000000-0005-0000-0000-0000DD1D0000}"/>
    <cellStyle name="Comma 216 5 3 3" xfId="24121" xr:uid="{00000000-0005-0000-0000-0000DE1D0000}"/>
    <cellStyle name="Comma 216 5 4" xfId="28960" xr:uid="{00000000-0005-0000-0000-0000DF1D0000}"/>
    <cellStyle name="Comma 216 5 5" xfId="32814" xr:uid="{00000000-0005-0000-0000-0000E01D0000}"/>
    <cellStyle name="Comma 216 5 6" xfId="14758" xr:uid="{00000000-0005-0000-0000-0000E11D0000}"/>
    <cellStyle name="Comma 216 6" xfId="18891" xr:uid="{00000000-0005-0000-0000-0000E21D0000}"/>
    <cellStyle name="Comma 216 7" xfId="14747" xr:uid="{00000000-0005-0000-0000-0000E31D0000}"/>
    <cellStyle name="Comma 217" xfId="1314" xr:uid="{00000000-0005-0000-0000-0000E41D0000}"/>
    <cellStyle name="Comma 217 2" xfId="1315" xr:uid="{00000000-0005-0000-0000-0000E51D0000}"/>
    <cellStyle name="Comma 217 2 2" xfId="4414" xr:uid="{00000000-0005-0000-0000-0000E61D0000}"/>
    <cellStyle name="Comma 217 2 2 2" xfId="11165" xr:uid="{00000000-0005-0000-0000-0000E71D0000}"/>
    <cellStyle name="Comma 217 2 2 2 2" xfId="35706" xr:uid="{00000000-0005-0000-0000-0000E81D0000}"/>
    <cellStyle name="Comma 217 2 2 2 3" xfId="14764" xr:uid="{00000000-0005-0000-0000-0000E91D0000}"/>
    <cellStyle name="Comma 217 2 2 3" xfId="21424" xr:uid="{00000000-0005-0000-0000-0000EA1D0000}"/>
    <cellStyle name="Comma 217 2 3" xfId="18896" xr:uid="{00000000-0005-0000-0000-0000EB1D0000}"/>
    <cellStyle name="Comma 217 2 4" xfId="14761" xr:uid="{00000000-0005-0000-0000-0000EC1D0000}"/>
    <cellStyle name="Comma 217 3" xfId="1316" xr:uid="{00000000-0005-0000-0000-0000ED1D0000}"/>
    <cellStyle name="Comma 217 3 2" xfId="4415" xr:uid="{00000000-0005-0000-0000-0000EE1D0000}"/>
    <cellStyle name="Comma 217 3 2 2" xfId="11166" xr:uid="{00000000-0005-0000-0000-0000EF1D0000}"/>
    <cellStyle name="Comma 217 3 2 2 2" xfId="35707" xr:uid="{00000000-0005-0000-0000-0000F01D0000}"/>
    <cellStyle name="Comma 217 3 2 2 3" xfId="14768" xr:uid="{00000000-0005-0000-0000-0000F11D0000}"/>
    <cellStyle name="Comma 217 3 2 3" xfId="21425" xr:uid="{00000000-0005-0000-0000-0000F21D0000}"/>
    <cellStyle name="Comma 217 3 3" xfId="18897" xr:uid="{00000000-0005-0000-0000-0000F31D0000}"/>
    <cellStyle name="Comma 217 3 4" xfId="14765" xr:uid="{00000000-0005-0000-0000-0000F41D0000}"/>
    <cellStyle name="Comma 217 4" xfId="1317" xr:uid="{00000000-0005-0000-0000-0000F51D0000}"/>
    <cellStyle name="Comma 217 4 2" xfId="18898" xr:uid="{00000000-0005-0000-0000-0000F61D0000}"/>
    <cellStyle name="Comma 217 4 3" xfId="14423" xr:uid="{00000000-0005-0000-0000-0000F71D0000}"/>
    <cellStyle name="Comma 217 5" xfId="7153" xr:uid="{00000000-0005-0000-0000-0000F81D0000}"/>
    <cellStyle name="Comma 217 5 2" xfId="9725" xr:uid="{00000000-0005-0000-0000-0000F91D0000}"/>
    <cellStyle name="Comma 217 5 2 2" xfId="30639" xr:uid="{00000000-0005-0000-0000-0000FA1D0000}"/>
    <cellStyle name="Comma 217 5 2 3" xfId="34472" xr:uid="{00000000-0005-0000-0000-0000FB1D0000}"/>
    <cellStyle name="Comma 217 5 2 4" xfId="26255" xr:uid="{00000000-0005-0000-0000-0000FC1D0000}"/>
    <cellStyle name="Comma 217 5 3" xfId="13062" xr:uid="{00000000-0005-0000-0000-0000FD1D0000}"/>
    <cellStyle name="Comma 217 5 3 2" xfId="37555" xr:uid="{00000000-0005-0000-0000-0000FE1D0000}"/>
    <cellStyle name="Comma 217 5 3 3" xfId="24115" xr:uid="{00000000-0005-0000-0000-0000FF1D0000}"/>
    <cellStyle name="Comma 217 5 4" xfId="28957" xr:uid="{00000000-0005-0000-0000-0000001E0000}"/>
    <cellStyle name="Comma 217 5 5" xfId="32811" xr:uid="{00000000-0005-0000-0000-0000011E0000}"/>
    <cellStyle name="Comma 217 5 6" xfId="14771" xr:uid="{00000000-0005-0000-0000-0000021E0000}"/>
    <cellStyle name="Comma 217 6" xfId="18895" xr:uid="{00000000-0005-0000-0000-0000031E0000}"/>
    <cellStyle name="Comma 217 7" xfId="14759" xr:uid="{00000000-0005-0000-0000-0000041E0000}"/>
    <cellStyle name="Comma 218" xfId="1318" xr:uid="{00000000-0005-0000-0000-0000051E0000}"/>
    <cellStyle name="Comma 218 2" xfId="1319" xr:uid="{00000000-0005-0000-0000-0000061E0000}"/>
    <cellStyle name="Comma 218 2 2" xfId="4416" xr:uid="{00000000-0005-0000-0000-0000071E0000}"/>
    <cellStyle name="Comma 218 2 2 2" xfId="11167" xr:uid="{00000000-0005-0000-0000-0000081E0000}"/>
    <cellStyle name="Comma 218 2 2 2 2" xfId="35708" xr:uid="{00000000-0005-0000-0000-0000091E0000}"/>
    <cellStyle name="Comma 218 2 2 2 3" xfId="14777" xr:uid="{00000000-0005-0000-0000-00000A1E0000}"/>
    <cellStyle name="Comma 218 2 2 3" xfId="21426" xr:uid="{00000000-0005-0000-0000-00000B1E0000}"/>
    <cellStyle name="Comma 218 2 3" xfId="18900" xr:uid="{00000000-0005-0000-0000-00000C1E0000}"/>
    <cellStyle name="Comma 218 2 4" xfId="14774" xr:uid="{00000000-0005-0000-0000-00000D1E0000}"/>
    <cellStyle name="Comma 218 3" xfId="1320" xr:uid="{00000000-0005-0000-0000-00000E1E0000}"/>
    <cellStyle name="Comma 218 3 2" xfId="4417" xr:uid="{00000000-0005-0000-0000-00000F1E0000}"/>
    <cellStyle name="Comma 218 3 2 2" xfId="11168" xr:uid="{00000000-0005-0000-0000-0000101E0000}"/>
    <cellStyle name="Comma 218 3 2 2 2" xfId="35709" xr:uid="{00000000-0005-0000-0000-0000111E0000}"/>
    <cellStyle name="Comma 218 3 2 2 3" xfId="14781" xr:uid="{00000000-0005-0000-0000-0000121E0000}"/>
    <cellStyle name="Comma 218 3 2 3" xfId="21427" xr:uid="{00000000-0005-0000-0000-0000131E0000}"/>
    <cellStyle name="Comma 218 3 3" xfId="18901" xr:uid="{00000000-0005-0000-0000-0000141E0000}"/>
    <cellStyle name="Comma 218 3 4" xfId="14778" xr:uid="{00000000-0005-0000-0000-0000151E0000}"/>
    <cellStyle name="Comma 218 4" xfId="1321" xr:uid="{00000000-0005-0000-0000-0000161E0000}"/>
    <cellStyle name="Comma 218 4 2" xfId="18902" xr:uid="{00000000-0005-0000-0000-0000171E0000}"/>
    <cellStyle name="Comma 218 4 3" xfId="14784" xr:uid="{00000000-0005-0000-0000-0000181E0000}"/>
    <cellStyle name="Comma 218 5" xfId="7323" xr:uid="{00000000-0005-0000-0000-0000191E0000}"/>
    <cellStyle name="Comma 218 5 2" xfId="9805" xr:uid="{00000000-0005-0000-0000-00001A1E0000}"/>
    <cellStyle name="Comma 218 5 2 2" xfId="30716" xr:uid="{00000000-0005-0000-0000-00001B1E0000}"/>
    <cellStyle name="Comma 218 5 2 3" xfId="34549" xr:uid="{00000000-0005-0000-0000-00001C1E0000}"/>
    <cellStyle name="Comma 218 5 2 4" xfId="26332" xr:uid="{00000000-0005-0000-0000-00001D1E0000}"/>
    <cellStyle name="Comma 218 5 3" xfId="13139" xr:uid="{00000000-0005-0000-0000-00001E1E0000}"/>
    <cellStyle name="Comma 218 5 3 2" xfId="37632" xr:uid="{00000000-0005-0000-0000-00001F1E0000}"/>
    <cellStyle name="Comma 218 5 3 3" xfId="24285" xr:uid="{00000000-0005-0000-0000-0000201E0000}"/>
    <cellStyle name="Comma 218 5 4" xfId="29040" xr:uid="{00000000-0005-0000-0000-0000211E0000}"/>
    <cellStyle name="Comma 218 5 5" xfId="32888" xr:uid="{00000000-0005-0000-0000-0000221E0000}"/>
    <cellStyle name="Comma 218 5 6" xfId="14787" xr:uid="{00000000-0005-0000-0000-0000231E0000}"/>
    <cellStyle name="Comma 218 6" xfId="18899" xr:uid="{00000000-0005-0000-0000-0000241E0000}"/>
    <cellStyle name="Comma 218 7" xfId="14772" xr:uid="{00000000-0005-0000-0000-0000251E0000}"/>
    <cellStyle name="Comma 219" xfId="1322" xr:uid="{00000000-0005-0000-0000-0000261E0000}"/>
    <cellStyle name="Comma 219 2" xfId="1323" xr:uid="{00000000-0005-0000-0000-0000271E0000}"/>
    <cellStyle name="Comma 219 2 2" xfId="4418" xr:uid="{00000000-0005-0000-0000-0000281E0000}"/>
    <cellStyle name="Comma 219 2 2 2" xfId="11169" xr:uid="{00000000-0005-0000-0000-0000291E0000}"/>
    <cellStyle name="Comma 219 2 2 2 2" xfId="35710" xr:uid="{00000000-0005-0000-0000-00002A1E0000}"/>
    <cellStyle name="Comma 219 2 2 2 3" xfId="14188" xr:uid="{00000000-0005-0000-0000-00002B1E0000}"/>
    <cellStyle name="Comma 219 2 2 3" xfId="21428" xr:uid="{00000000-0005-0000-0000-00002C1E0000}"/>
    <cellStyle name="Comma 219 2 3" xfId="18904" xr:uid="{00000000-0005-0000-0000-00002D1E0000}"/>
    <cellStyle name="Comma 219 2 4" xfId="14790" xr:uid="{00000000-0005-0000-0000-00002E1E0000}"/>
    <cellStyle name="Comma 219 3" xfId="1324" xr:uid="{00000000-0005-0000-0000-00002F1E0000}"/>
    <cellStyle name="Comma 219 3 2" xfId="4419" xr:uid="{00000000-0005-0000-0000-0000301E0000}"/>
    <cellStyle name="Comma 219 3 2 2" xfId="11170" xr:uid="{00000000-0005-0000-0000-0000311E0000}"/>
    <cellStyle name="Comma 219 3 2 2 2" xfId="35711" xr:uid="{00000000-0005-0000-0000-0000321E0000}"/>
    <cellStyle name="Comma 219 3 2 2 3" xfId="14795" xr:uid="{00000000-0005-0000-0000-0000331E0000}"/>
    <cellStyle name="Comma 219 3 2 3" xfId="21429" xr:uid="{00000000-0005-0000-0000-0000341E0000}"/>
    <cellStyle name="Comma 219 3 3" xfId="18905" xr:uid="{00000000-0005-0000-0000-0000351E0000}"/>
    <cellStyle name="Comma 219 3 4" xfId="14792" xr:uid="{00000000-0005-0000-0000-0000361E0000}"/>
    <cellStyle name="Comma 219 4" xfId="1325" xr:uid="{00000000-0005-0000-0000-0000371E0000}"/>
    <cellStyle name="Comma 219 4 2" xfId="18906" xr:uid="{00000000-0005-0000-0000-0000381E0000}"/>
    <cellStyle name="Comma 219 4 3" xfId="14798" xr:uid="{00000000-0005-0000-0000-0000391E0000}"/>
    <cellStyle name="Comma 219 5" xfId="7315" xr:uid="{00000000-0005-0000-0000-00003A1E0000}"/>
    <cellStyle name="Comma 219 5 2" xfId="9799" xr:uid="{00000000-0005-0000-0000-00003B1E0000}"/>
    <cellStyle name="Comma 219 5 2 2" xfId="30713" xr:uid="{00000000-0005-0000-0000-00003C1E0000}"/>
    <cellStyle name="Comma 219 5 2 3" xfId="34546" xr:uid="{00000000-0005-0000-0000-00003D1E0000}"/>
    <cellStyle name="Comma 219 5 2 4" xfId="26329" xr:uid="{00000000-0005-0000-0000-00003E1E0000}"/>
    <cellStyle name="Comma 219 5 3" xfId="13136" xr:uid="{00000000-0005-0000-0000-00003F1E0000}"/>
    <cellStyle name="Comma 219 5 3 2" xfId="37629" xr:uid="{00000000-0005-0000-0000-0000401E0000}"/>
    <cellStyle name="Comma 219 5 3 3" xfId="24277" xr:uid="{00000000-0005-0000-0000-0000411E0000}"/>
    <cellStyle name="Comma 219 5 4" xfId="29037" xr:uid="{00000000-0005-0000-0000-0000421E0000}"/>
    <cellStyle name="Comma 219 5 5" xfId="32885" xr:uid="{00000000-0005-0000-0000-0000431E0000}"/>
    <cellStyle name="Comma 219 5 6" xfId="14801" xr:uid="{00000000-0005-0000-0000-0000441E0000}"/>
    <cellStyle name="Comma 219 6" xfId="18903" xr:uid="{00000000-0005-0000-0000-0000451E0000}"/>
    <cellStyle name="Comma 219 7" xfId="14788" xr:uid="{00000000-0005-0000-0000-0000461E0000}"/>
    <cellStyle name="Comma 22" xfId="1326" xr:uid="{00000000-0005-0000-0000-0000471E0000}"/>
    <cellStyle name="Comma 22 2" xfId="1327" xr:uid="{00000000-0005-0000-0000-0000481E0000}"/>
    <cellStyle name="Comma 22 2 2" xfId="1328" xr:uid="{00000000-0005-0000-0000-0000491E0000}"/>
    <cellStyle name="Comma 22 2 2 2" xfId="4420" xr:uid="{00000000-0005-0000-0000-00004A1E0000}"/>
    <cellStyle name="Comma 22 2 2 2 2" xfId="11171" xr:uid="{00000000-0005-0000-0000-00004B1E0000}"/>
    <cellStyle name="Comma 22 2 2 2 2 2" xfId="35712" xr:uid="{00000000-0005-0000-0000-00004C1E0000}"/>
    <cellStyle name="Comma 22 2 2 2 2 3" xfId="14805" xr:uid="{00000000-0005-0000-0000-00004D1E0000}"/>
    <cellStyle name="Comma 22 2 2 2 3" xfId="21430" xr:uid="{00000000-0005-0000-0000-00004E1E0000}"/>
    <cellStyle name="Comma 22 2 2 3" xfId="18909" xr:uid="{00000000-0005-0000-0000-00004F1E0000}"/>
    <cellStyle name="Comma 22 2 2 4" xfId="13740" xr:uid="{00000000-0005-0000-0000-0000501E0000}"/>
    <cellStyle name="Comma 22 2 3" xfId="1329" xr:uid="{00000000-0005-0000-0000-0000511E0000}"/>
    <cellStyle name="Comma 22 2 3 2" xfId="4421" xr:uid="{00000000-0005-0000-0000-0000521E0000}"/>
    <cellStyle name="Comma 22 2 3 2 2" xfId="11172" xr:uid="{00000000-0005-0000-0000-0000531E0000}"/>
    <cellStyle name="Comma 22 2 3 2 2 2" xfId="35713" xr:uid="{00000000-0005-0000-0000-0000541E0000}"/>
    <cellStyle name="Comma 22 2 3 2 2 3" xfId="14809" xr:uid="{00000000-0005-0000-0000-0000551E0000}"/>
    <cellStyle name="Comma 22 2 3 2 3" xfId="21431" xr:uid="{00000000-0005-0000-0000-0000561E0000}"/>
    <cellStyle name="Comma 22 2 3 3" xfId="18910" xr:uid="{00000000-0005-0000-0000-0000571E0000}"/>
    <cellStyle name="Comma 22 2 3 4" xfId="14807" xr:uid="{00000000-0005-0000-0000-0000581E0000}"/>
    <cellStyle name="Comma 22 2 4" xfId="1330" xr:uid="{00000000-0005-0000-0000-0000591E0000}"/>
    <cellStyle name="Comma 22 2 4 2" xfId="18911" xr:uid="{00000000-0005-0000-0000-00005A1E0000}"/>
    <cellStyle name="Comma 22 2 4 3" xfId="14287" xr:uid="{00000000-0005-0000-0000-00005B1E0000}"/>
    <cellStyle name="Comma 22 2 5" xfId="7148" xr:uid="{00000000-0005-0000-0000-00005C1E0000}"/>
    <cellStyle name="Comma 22 2 5 2" xfId="9721" xr:uid="{00000000-0005-0000-0000-00005D1E0000}"/>
    <cellStyle name="Comma 22 2 5 2 2" xfId="30635" xr:uid="{00000000-0005-0000-0000-00005E1E0000}"/>
    <cellStyle name="Comma 22 2 5 2 3" xfId="34468" xr:uid="{00000000-0005-0000-0000-00005F1E0000}"/>
    <cellStyle name="Comma 22 2 5 2 4" xfId="26251" xr:uid="{00000000-0005-0000-0000-0000601E0000}"/>
    <cellStyle name="Comma 22 2 5 3" xfId="13058" xr:uid="{00000000-0005-0000-0000-0000611E0000}"/>
    <cellStyle name="Comma 22 2 5 3 2" xfId="37551" xr:uid="{00000000-0005-0000-0000-0000621E0000}"/>
    <cellStyle name="Comma 22 2 5 3 3" xfId="24110" xr:uid="{00000000-0005-0000-0000-0000631E0000}"/>
    <cellStyle name="Comma 22 2 5 4" xfId="28952" xr:uid="{00000000-0005-0000-0000-0000641E0000}"/>
    <cellStyle name="Comma 22 2 5 5" xfId="32807" xr:uid="{00000000-0005-0000-0000-0000651E0000}"/>
    <cellStyle name="Comma 22 2 5 6" xfId="14290" xr:uid="{00000000-0005-0000-0000-0000661E0000}"/>
    <cellStyle name="Comma 22 2 6" xfId="18908" xr:uid="{00000000-0005-0000-0000-0000671E0000}"/>
    <cellStyle name="Comma 22 2 7" xfId="13797" xr:uid="{00000000-0005-0000-0000-0000681E0000}"/>
    <cellStyle name="Comma 22 3" xfId="1331" xr:uid="{00000000-0005-0000-0000-0000691E0000}"/>
    <cellStyle name="Comma 22 3 2" xfId="4422" xr:uid="{00000000-0005-0000-0000-00006A1E0000}"/>
    <cellStyle name="Comma 22 3 2 2" xfId="11173" xr:uid="{00000000-0005-0000-0000-00006B1E0000}"/>
    <cellStyle name="Comma 22 3 2 2 2" xfId="35714" xr:uid="{00000000-0005-0000-0000-00006C1E0000}"/>
    <cellStyle name="Comma 22 3 2 2 3" xfId="14318" xr:uid="{00000000-0005-0000-0000-00006D1E0000}"/>
    <cellStyle name="Comma 22 3 2 3" xfId="21432" xr:uid="{00000000-0005-0000-0000-00006E1E0000}"/>
    <cellStyle name="Comma 22 3 3" xfId="18912" xr:uid="{00000000-0005-0000-0000-00006F1E0000}"/>
    <cellStyle name="Comma 22 3 4" xfId="13802" xr:uid="{00000000-0005-0000-0000-0000701E0000}"/>
    <cellStyle name="Comma 22 4" xfId="1332" xr:uid="{00000000-0005-0000-0000-0000711E0000}"/>
    <cellStyle name="Comma 22 4 2" xfId="4423" xr:uid="{00000000-0005-0000-0000-0000721E0000}"/>
    <cellStyle name="Comma 22 4 2 2" xfId="11174" xr:uid="{00000000-0005-0000-0000-0000731E0000}"/>
    <cellStyle name="Comma 22 4 2 2 2" xfId="35715" xr:uid="{00000000-0005-0000-0000-0000741E0000}"/>
    <cellStyle name="Comma 22 4 2 2 3" xfId="13346" xr:uid="{00000000-0005-0000-0000-0000751E0000}"/>
    <cellStyle name="Comma 22 4 2 3" xfId="21433" xr:uid="{00000000-0005-0000-0000-0000761E0000}"/>
    <cellStyle name="Comma 22 4 3" xfId="18913" xr:uid="{00000000-0005-0000-0000-0000771E0000}"/>
    <cellStyle name="Comma 22 4 4" xfId="13643" xr:uid="{00000000-0005-0000-0000-0000781E0000}"/>
    <cellStyle name="Comma 22 5" xfId="1333" xr:uid="{00000000-0005-0000-0000-0000791E0000}"/>
    <cellStyle name="Comma 22 5 2" xfId="18914" xr:uid="{00000000-0005-0000-0000-00007A1E0000}"/>
    <cellStyle name="Comma 22 5 3" xfId="13227" xr:uid="{00000000-0005-0000-0000-00007B1E0000}"/>
    <cellStyle name="Comma 22 6" xfId="7150" xr:uid="{00000000-0005-0000-0000-00007C1E0000}"/>
    <cellStyle name="Comma 22 6 2" xfId="9723" xr:uid="{00000000-0005-0000-0000-00007D1E0000}"/>
    <cellStyle name="Comma 22 6 2 2" xfId="30637" xr:uid="{00000000-0005-0000-0000-00007E1E0000}"/>
    <cellStyle name="Comma 22 6 2 3" xfId="34470" xr:uid="{00000000-0005-0000-0000-00007F1E0000}"/>
    <cellStyle name="Comma 22 6 2 4" xfId="26253" xr:uid="{00000000-0005-0000-0000-0000801E0000}"/>
    <cellStyle name="Comma 22 6 3" xfId="13060" xr:uid="{00000000-0005-0000-0000-0000811E0000}"/>
    <cellStyle name="Comma 22 6 3 2" xfId="37553" xr:uid="{00000000-0005-0000-0000-0000821E0000}"/>
    <cellStyle name="Comma 22 6 3 3" xfId="24112" xr:uid="{00000000-0005-0000-0000-0000831E0000}"/>
    <cellStyle name="Comma 22 6 4" xfId="28954" xr:uid="{00000000-0005-0000-0000-0000841E0000}"/>
    <cellStyle name="Comma 22 6 5" xfId="32809" xr:uid="{00000000-0005-0000-0000-0000851E0000}"/>
    <cellStyle name="Comma 22 6 6" xfId="13621" xr:uid="{00000000-0005-0000-0000-0000861E0000}"/>
    <cellStyle name="Comma 22 7" xfId="18907" xr:uid="{00000000-0005-0000-0000-0000871E0000}"/>
    <cellStyle name="Comma 22 8" xfId="14803" xr:uid="{00000000-0005-0000-0000-0000881E0000}"/>
    <cellStyle name="Comma 220" xfId="1334" xr:uid="{00000000-0005-0000-0000-0000891E0000}"/>
    <cellStyle name="Comma 220 2" xfId="1335" xr:uid="{00000000-0005-0000-0000-00008A1E0000}"/>
    <cellStyle name="Comma 220 2 2" xfId="4424" xr:uid="{00000000-0005-0000-0000-00008B1E0000}"/>
    <cellStyle name="Comma 220 2 2 2" xfId="11175" xr:uid="{00000000-0005-0000-0000-00008C1E0000}"/>
    <cellStyle name="Comma 220 2 2 2 2" xfId="35716" xr:uid="{00000000-0005-0000-0000-00008D1E0000}"/>
    <cellStyle name="Comma 220 2 2 2 3" xfId="14734" xr:uid="{00000000-0005-0000-0000-00008E1E0000}"/>
    <cellStyle name="Comma 220 2 2 3" xfId="21434" xr:uid="{00000000-0005-0000-0000-00008F1E0000}"/>
    <cellStyle name="Comma 220 2 3" xfId="18916" xr:uid="{00000000-0005-0000-0000-0000901E0000}"/>
    <cellStyle name="Comma 220 2 4" xfId="14730" xr:uid="{00000000-0005-0000-0000-0000911E0000}"/>
    <cellStyle name="Comma 220 3" xfId="1336" xr:uid="{00000000-0005-0000-0000-0000921E0000}"/>
    <cellStyle name="Comma 220 3 2" xfId="4425" xr:uid="{00000000-0005-0000-0000-0000931E0000}"/>
    <cellStyle name="Comma 220 3 2 2" xfId="11176" xr:uid="{00000000-0005-0000-0000-0000941E0000}"/>
    <cellStyle name="Comma 220 3 2 2 2" xfId="35717" xr:uid="{00000000-0005-0000-0000-0000951E0000}"/>
    <cellStyle name="Comma 220 3 2 2 3" xfId="14741" xr:uid="{00000000-0005-0000-0000-0000961E0000}"/>
    <cellStyle name="Comma 220 3 2 3" xfId="21435" xr:uid="{00000000-0005-0000-0000-0000971E0000}"/>
    <cellStyle name="Comma 220 3 3" xfId="18917" xr:uid="{00000000-0005-0000-0000-0000981E0000}"/>
    <cellStyle name="Comma 220 3 4" xfId="14225" xr:uid="{00000000-0005-0000-0000-0000991E0000}"/>
    <cellStyle name="Comma 220 4" xfId="1337" xr:uid="{00000000-0005-0000-0000-00009A1E0000}"/>
    <cellStyle name="Comma 220 4 2" xfId="18918" xr:uid="{00000000-0005-0000-0000-00009B1E0000}"/>
    <cellStyle name="Comma 220 4 3" xfId="14430" xr:uid="{00000000-0005-0000-0000-00009C1E0000}"/>
    <cellStyle name="Comma 220 5" xfId="7163" xr:uid="{00000000-0005-0000-0000-00009D1E0000}"/>
    <cellStyle name="Comma 220 5 2" xfId="9731" xr:uid="{00000000-0005-0000-0000-00009E1E0000}"/>
    <cellStyle name="Comma 220 5 2 2" xfId="30645" xr:uid="{00000000-0005-0000-0000-00009F1E0000}"/>
    <cellStyle name="Comma 220 5 2 3" xfId="34478" xr:uid="{00000000-0005-0000-0000-0000A01E0000}"/>
    <cellStyle name="Comma 220 5 2 4" xfId="26261" xr:uid="{00000000-0005-0000-0000-0000A11E0000}"/>
    <cellStyle name="Comma 220 5 3" xfId="13068" xr:uid="{00000000-0005-0000-0000-0000A21E0000}"/>
    <cellStyle name="Comma 220 5 3 2" xfId="37561" xr:uid="{00000000-0005-0000-0000-0000A31E0000}"/>
    <cellStyle name="Comma 220 5 3 3" xfId="24125" xr:uid="{00000000-0005-0000-0000-0000A41E0000}"/>
    <cellStyle name="Comma 220 5 4" xfId="28963" xr:uid="{00000000-0005-0000-0000-0000A51E0000}"/>
    <cellStyle name="Comma 220 5 5" xfId="32817" xr:uid="{00000000-0005-0000-0000-0000A61E0000}"/>
    <cellStyle name="Comma 220 5 6" xfId="14746" xr:uid="{00000000-0005-0000-0000-0000A71E0000}"/>
    <cellStyle name="Comma 220 6" xfId="18915" xr:uid="{00000000-0005-0000-0000-0000A81E0000}"/>
    <cellStyle name="Comma 220 7" xfId="14729" xr:uid="{00000000-0005-0000-0000-0000A91E0000}"/>
    <cellStyle name="Comma 221" xfId="1338" xr:uid="{00000000-0005-0000-0000-0000AA1E0000}"/>
    <cellStyle name="Comma 221 2" xfId="1339" xr:uid="{00000000-0005-0000-0000-0000AB1E0000}"/>
    <cellStyle name="Comma 221 2 2" xfId="4426" xr:uid="{00000000-0005-0000-0000-0000AC1E0000}"/>
    <cellStyle name="Comma 221 2 2 2" xfId="11177" xr:uid="{00000000-0005-0000-0000-0000AD1E0000}"/>
    <cellStyle name="Comma 221 2 2 2 2" xfId="35718" xr:uid="{00000000-0005-0000-0000-0000AE1E0000}"/>
    <cellStyle name="Comma 221 2 2 2 3" xfId="14752" xr:uid="{00000000-0005-0000-0000-0000AF1E0000}"/>
    <cellStyle name="Comma 221 2 2 3" xfId="21436" xr:uid="{00000000-0005-0000-0000-0000B01E0000}"/>
    <cellStyle name="Comma 221 2 3" xfId="18920" xr:uid="{00000000-0005-0000-0000-0000B11E0000}"/>
    <cellStyle name="Comma 221 3" xfId="1340" xr:uid="{00000000-0005-0000-0000-0000B21E0000}"/>
    <cellStyle name="Comma 221 3 2" xfId="4427" xr:uid="{00000000-0005-0000-0000-0000B31E0000}"/>
    <cellStyle name="Comma 221 3 2 2" xfId="11178" xr:uid="{00000000-0005-0000-0000-0000B41E0000}"/>
    <cellStyle name="Comma 221 3 2 2 2" xfId="35719" xr:uid="{00000000-0005-0000-0000-0000B51E0000}"/>
    <cellStyle name="Comma 221 3 2 2 3" xfId="13584" xr:uid="{00000000-0005-0000-0000-0000B61E0000}"/>
    <cellStyle name="Comma 221 3 2 3" xfId="21437" xr:uid="{00000000-0005-0000-0000-0000B71E0000}"/>
    <cellStyle name="Comma 221 3 3" xfId="18921" xr:uid="{00000000-0005-0000-0000-0000B81E0000}"/>
    <cellStyle name="Comma 221 4" xfId="18919" xr:uid="{00000000-0005-0000-0000-0000B91E0000}"/>
    <cellStyle name="Comma 222" xfId="1341" xr:uid="{00000000-0005-0000-0000-0000BA1E0000}"/>
    <cellStyle name="Comma 222 2" xfId="18922" xr:uid="{00000000-0005-0000-0000-0000BB1E0000}"/>
    <cellStyle name="Comma 222 3" xfId="14760" xr:uid="{00000000-0005-0000-0000-0000BC1E0000}"/>
    <cellStyle name="Comma 223" xfId="1342" xr:uid="{00000000-0005-0000-0000-0000BD1E0000}"/>
    <cellStyle name="Comma 223 2" xfId="18923" xr:uid="{00000000-0005-0000-0000-0000BE1E0000}"/>
    <cellStyle name="Comma 223 3" xfId="14773" xr:uid="{00000000-0005-0000-0000-0000BF1E0000}"/>
    <cellStyle name="Comma 224" xfId="1343" xr:uid="{00000000-0005-0000-0000-0000C01E0000}"/>
    <cellStyle name="Comma 224 2" xfId="18924" xr:uid="{00000000-0005-0000-0000-0000C11E0000}"/>
    <cellStyle name="Comma 224 3" xfId="14789" xr:uid="{00000000-0005-0000-0000-0000C21E0000}"/>
    <cellStyle name="Comma 225" xfId="1344" xr:uid="{00000000-0005-0000-0000-0000C31E0000}"/>
    <cellStyle name="Comma 225 2" xfId="18925" xr:uid="{00000000-0005-0000-0000-0000C41E0000}"/>
    <cellStyle name="Comma 225 3" xfId="14810" xr:uid="{00000000-0005-0000-0000-0000C51E0000}"/>
    <cellStyle name="Comma 226" xfId="1345" xr:uid="{00000000-0005-0000-0000-0000C61E0000}"/>
    <cellStyle name="Comma 226 2" xfId="18926" xr:uid="{00000000-0005-0000-0000-0000C71E0000}"/>
    <cellStyle name="Comma 226 3" xfId="14820" xr:uid="{00000000-0005-0000-0000-0000C81E0000}"/>
    <cellStyle name="Comma 227" xfId="1346" xr:uid="{00000000-0005-0000-0000-0000C91E0000}"/>
    <cellStyle name="Comma 227 2" xfId="18927" xr:uid="{00000000-0005-0000-0000-0000CA1E0000}"/>
    <cellStyle name="Comma 227 3" xfId="14831" xr:uid="{00000000-0005-0000-0000-0000CB1E0000}"/>
    <cellStyle name="Comma 228" xfId="1347" xr:uid="{00000000-0005-0000-0000-0000CC1E0000}"/>
    <cellStyle name="Comma 228 2" xfId="18928" xr:uid="{00000000-0005-0000-0000-0000CD1E0000}"/>
    <cellStyle name="Comma 228 3" xfId="14842" xr:uid="{00000000-0005-0000-0000-0000CE1E0000}"/>
    <cellStyle name="Comma 229" xfId="1348" xr:uid="{00000000-0005-0000-0000-0000CF1E0000}"/>
    <cellStyle name="Comma 229 2" xfId="18929" xr:uid="{00000000-0005-0000-0000-0000D01E0000}"/>
    <cellStyle name="Comma 229 3" xfId="14850" xr:uid="{00000000-0005-0000-0000-0000D11E0000}"/>
    <cellStyle name="Comma 23" xfId="1349" xr:uid="{00000000-0005-0000-0000-0000D21E0000}"/>
    <cellStyle name="Comma 23 2" xfId="1350" xr:uid="{00000000-0005-0000-0000-0000D31E0000}"/>
    <cellStyle name="Comma 23 2 2" xfId="1351" xr:uid="{00000000-0005-0000-0000-0000D41E0000}"/>
    <cellStyle name="Comma 23 2 2 2" xfId="4428" xr:uid="{00000000-0005-0000-0000-0000D51E0000}"/>
    <cellStyle name="Comma 23 2 2 2 2" xfId="11179" xr:uid="{00000000-0005-0000-0000-0000D61E0000}"/>
    <cellStyle name="Comma 23 2 2 2 2 2" xfId="35720" xr:uid="{00000000-0005-0000-0000-0000D71E0000}"/>
    <cellStyle name="Comma 23 2 2 2 2 3" xfId="14863" xr:uid="{00000000-0005-0000-0000-0000D81E0000}"/>
    <cellStyle name="Comma 23 2 2 2 3" xfId="21438" xr:uid="{00000000-0005-0000-0000-0000D91E0000}"/>
    <cellStyle name="Comma 23 2 2 3" xfId="18932" xr:uid="{00000000-0005-0000-0000-0000DA1E0000}"/>
    <cellStyle name="Comma 23 2 2 4" xfId="13847" xr:uid="{00000000-0005-0000-0000-0000DB1E0000}"/>
    <cellStyle name="Comma 23 2 3" xfId="1352" xr:uid="{00000000-0005-0000-0000-0000DC1E0000}"/>
    <cellStyle name="Comma 23 2 3 2" xfId="4429" xr:uid="{00000000-0005-0000-0000-0000DD1E0000}"/>
    <cellStyle name="Comma 23 2 3 2 2" xfId="11180" xr:uid="{00000000-0005-0000-0000-0000DE1E0000}"/>
    <cellStyle name="Comma 23 2 3 2 2 2" xfId="35721" xr:uid="{00000000-0005-0000-0000-0000DF1E0000}"/>
    <cellStyle name="Comma 23 2 3 2 2 3" xfId="14869" xr:uid="{00000000-0005-0000-0000-0000E01E0000}"/>
    <cellStyle name="Comma 23 2 3 2 3" xfId="21439" xr:uid="{00000000-0005-0000-0000-0000E11E0000}"/>
    <cellStyle name="Comma 23 2 3 3" xfId="18933" xr:uid="{00000000-0005-0000-0000-0000E21E0000}"/>
    <cellStyle name="Comma 23 2 3 4" xfId="14867" xr:uid="{00000000-0005-0000-0000-0000E31E0000}"/>
    <cellStyle name="Comma 23 2 4" xfId="1353" xr:uid="{00000000-0005-0000-0000-0000E41E0000}"/>
    <cellStyle name="Comma 23 2 4 2" xfId="18934" xr:uid="{00000000-0005-0000-0000-0000E51E0000}"/>
    <cellStyle name="Comma 23 2 4 3" xfId="14871" xr:uid="{00000000-0005-0000-0000-0000E61E0000}"/>
    <cellStyle name="Comma 23 2 5" xfId="7143" xr:uid="{00000000-0005-0000-0000-0000E71E0000}"/>
    <cellStyle name="Comma 23 2 5 2" xfId="9717" xr:uid="{00000000-0005-0000-0000-0000E81E0000}"/>
    <cellStyle name="Comma 23 2 5 2 2" xfId="30631" xr:uid="{00000000-0005-0000-0000-0000E91E0000}"/>
    <cellStyle name="Comma 23 2 5 2 3" xfId="34464" xr:uid="{00000000-0005-0000-0000-0000EA1E0000}"/>
    <cellStyle name="Comma 23 2 5 2 4" xfId="26247" xr:uid="{00000000-0005-0000-0000-0000EB1E0000}"/>
    <cellStyle name="Comma 23 2 5 3" xfId="13054" xr:uid="{00000000-0005-0000-0000-0000EC1E0000}"/>
    <cellStyle name="Comma 23 2 5 3 2" xfId="37547" xr:uid="{00000000-0005-0000-0000-0000ED1E0000}"/>
    <cellStyle name="Comma 23 2 5 3 3" xfId="24105" xr:uid="{00000000-0005-0000-0000-0000EE1E0000}"/>
    <cellStyle name="Comma 23 2 5 4" xfId="28947" xr:uid="{00000000-0005-0000-0000-0000EF1E0000}"/>
    <cellStyle name="Comma 23 2 5 5" xfId="32803" xr:uid="{00000000-0005-0000-0000-0000F01E0000}"/>
    <cellStyle name="Comma 23 2 5 6" xfId="14873" xr:uid="{00000000-0005-0000-0000-0000F11E0000}"/>
    <cellStyle name="Comma 23 2 6" xfId="18931" xr:uid="{00000000-0005-0000-0000-0000F21E0000}"/>
    <cellStyle name="Comma 23 2 7" xfId="13842" xr:uid="{00000000-0005-0000-0000-0000F31E0000}"/>
    <cellStyle name="Comma 23 3" xfId="1354" xr:uid="{00000000-0005-0000-0000-0000F41E0000}"/>
    <cellStyle name="Comma 23 3 2" xfId="4430" xr:uid="{00000000-0005-0000-0000-0000F51E0000}"/>
    <cellStyle name="Comma 23 3 2 2" xfId="11181" xr:uid="{00000000-0005-0000-0000-0000F61E0000}"/>
    <cellStyle name="Comma 23 3 2 2 2" xfId="35722" xr:uid="{00000000-0005-0000-0000-0000F71E0000}"/>
    <cellStyle name="Comma 23 3 2 2 3" xfId="14875" xr:uid="{00000000-0005-0000-0000-0000F81E0000}"/>
    <cellStyle name="Comma 23 3 2 3" xfId="21440" xr:uid="{00000000-0005-0000-0000-0000F91E0000}"/>
    <cellStyle name="Comma 23 3 3" xfId="18935" xr:uid="{00000000-0005-0000-0000-0000FA1E0000}"/>
    <cellStyle name="Comma 23 3 4" xfId="13806" xr:uid="{00000000-0005-0000-0000-0000FB1E0000}"/>
    <cellStyle name="Comma 23 4" xfId="1355" xr:uid="{00000000-0005-0000-0000-0000FC1E0000}"/>
    <cellStyle name="Comma 23 4 2" xfId="4431" xr:uid="{00000000-0005-0000-0000-0000FD1E0000}"/>
    <cellStyle name="Comma 23 4 2 2" xfId="11182" xr:uid="{00000000-0005-0000-0000-0000FE1E0000}"/>
    <cellStyle name="Comma 23 4 2 2 2" xfId="35723" xr:uid="{00000000-0005-0000-0000-0000FF1E0000}"/>
    <cellStyle name="Comma 23 4 2 2 3" xfId="14877" xr:uid="{00000000-0005-0000-0000-0000001F0000}"/>
    <cellStyle name="Comma 23 4 2 3" xfId="21441" xr:uid="{00000000-0005-0000-0000-0000011F0000}"/>
    <cellStyle name="Comma 23 4 3" xfId="18936" xr:uid="{00000000-0005-0000-0000-0000021F0000}"/>
    <cellStyle name="Comma 23 4 4" xfId="13648" xr:uid="{00000000-0005-0000-0000-0000031F0000}"/>
    <cellStyle name="Comma 23 5" xfId="1356" xr:uid="{00000000-0005-0000-0000-0000041F0000}"/>
    <cellStyle name="Comma 23 5 2" xfId="18937" xr:uid="{00000000-0005-0000-0000-0000051F0000}"/>
    <cellStyle name="Comma 23 5 3" xfId="13245" xr:uid="{00000000-0005-0000-0000-0000061F0000}"/>
    <cellStyle name="Comma 23 6" xfId="7145" xr:uid="{00000000-0005-0000-0000-0000071F0000}"/>
    <cellStyle name="Comma 23 6 2" xfId="9719" xr:uid="{00000000-0005-0000-0000-0000081F0000}"/>
    <cellStyle name="Comma 23 6 2 2" xfId="30633" xr:uid="{00000000-0005-0000-0000-0000091F0000}"/>
    <cellStyle name="Comma 23 6 2 3" xfId="34466" xr:uid="{00000000-0005-0000-0000-00000A1F0000}"/>
    <cellStyle name="Comma 23 6 2 4" xfId="26249" xr:uid="{00000000-0005-0000-0000-00000B1F0000}"/>
    <cellStyle name="Comma 23 6 3" xfId="13056" xr:uid="{00000000-0005-0000-0000-00000C1F0000}"/>
    <cellStyle name="Comma 23 6 3 2" xfId="37549" xr:uid="{00000000-0005-0000-0000-00000D1F0000}"/>
    <cellStyle name="Comma 23 6 3 3" xfId="24107" xr:uid="{00000000-0005-0000-0000-00000E1F0000}"/>
    <cellStyle name="Comma 23 6 4" xfId="28949" xr:uid="{00000000-0005-0000-0000-00000F1F0000}"/>
    <cellStyle name="Comma 23 6 5" xfId="32805" xr:uid="{00000000-0005-0000-0000-0000101F0000}"/>
    <cellStyle name="Comma 23 6 6" xfId="13311" xr:uid="{00000000-0005-0000-0000-0000111F0000}"/>
    <cellStyle name="Comma 23 7" xfId="18930" xr:uid="{00000000-0005-0000-0000-0000121F0000}"/>
    <cellStyle name="Comma 23 8" xfId="14861" xr:uid="{00000000-0005-0000-0000-0000131F0000}"/>
    <cellStyle name="Comma 230" xfId="1357" xr:uid="{00000000-0005-0000-0000-0000141F0000}"/>
    <cellStyle name="Comma 230 2" xfId="18938" xr:uid="{00000000-0005-0000-0000-0000151F0000}"/>
    <cellStyle name="Comma 230 3" xfId="14811" xr:uid="{00000000-0005-0000-0000-0000161F0000}"/>
    <cellStyle name="Comma 231" xfId="1358" xr:uid="{00000000-0005-0000-0000-0000171F0000}"/>
    <cellStyle name="Comma 231 2" xfId="18939" xr:uid="{00000000-0005-0000-0000-0000181F0000}"/>
    <cellStyle name="Comma 231 3" xfId="14821" xr:uid="{00000000-0005-0000-0000-0000191F0000}"/>
    <cellStyle name="Comma 232" xfId="1359" xr:uid="{00000000-0005-0000-0000-00001A1F0000}"/>
    <cellStyle name="Comma 232 2" xfId="18940" xr:uid="{00000000-0005-0000-0000-00001B1F0000}"/>
    <cellStyle name="Comma 232 3" xfId="14832" xr:uid="{00000000-0005-0000-0000-00001C1F0000}"/>
    <cellStyle name="Comma 233" xfId="1360" xr:uid="{00000000-0005-0000-0000-00001D1F0000}"/>
    <cellStyle name="Comma 233 2" xfId="18941" xr:uid="{00000000-0005-0000-0000-00001E1F0000}"/>
    <cellStyle name="Comma 233 3" xfId="14843" xr:uid="{00000000-0005-0000-0000-00001F1F0000}"/>
    <cellStyle name="Comma 234" xfId="1361" xr:uid="{00000000-0005-0000-0000-0000201F0000}"/>
    <cellStyle name="Comma 234 2" xfId="18942" xr:uid="{00000000-0005-0000-0000-0000211F0000}"/>
    <cellStyle name="Comma 234 3" xfId="14851" xr:uid="{00000000-0005-0000-0000-0000221F0000}"/>
    <cellStyle name="Comma 235" xfId="1362" xr:uid="{00000000-0005-0000-0000-0000231F0000}"/>
    <cellStyle name="Comma 235 2" xfId="18943" xr:uid="{00000000-0005-0000-0000-0000241F0000}"/>
    <cellStyle name="Comma 235 3" xfId="14878" xr:uid="{00000000-0005-0000-0000-0000251F0000}"/>
    <cellStyle name="Comma 236" xfId="1363" xr:uid="{00000000-0005-0000-0000-0000261F0000}"/>
    <cellStyle name="Comma 236 2" xfId="18944" xr:uid="{00000000-0005-0000-0000-0000271F0000}"/>
    <cellStyle name="Comma 236 3" xfId="14886" xr:uid="{00000000-0005-0000-0000-0000281F0000}"/>
    <cellStyle name="Comma 237" xfId="1364" xr:uid="{00000000-0005-0000-0000-0000291F0000}"/>
    <cellStyle name="Comma 237 2" xfId="18945" xr:uid="{00000000-0005-0000-0000-00002A1F0000}"/>
    <cellStyle name="Comma 237 3" xfId="14909" xr:uid="{00000000-0005-0000-0000-00002B1F0000}"/>
    <cellStyle name="Comma 238" xfId="1365" xr:uid="{00000000-0005-0000-0000-00002C1F0000}"/>
    <cellStyle name="Comma 238 2" xfId="18946" xr:uid="{00000000-0005-0000-0000-00002D1F0000}"/>
    <cellStyle name="Comma 238 3" xfId="14920" xr:uid="{00000000-0005-0000-0000-00002E1F0000}"/>
    <cellStyle name="Comma 239" xfId="1366" xr:uid="{00000000-0005-0000-0000-00002F1F0000}"/>
    <cellStyle name="Comma 239 2" xfId="18947" xr:uid="{00000000-0005-0000-0000-0000301F0000}"/>
    <cellStyle name="Comma 239 3" xfId="13674" xr:uid="{00000000-0005-0000-0000-0000311F0000}"/>
    <cellStyle name="Comma 24" xfId="1367" xr:uid="{00000000-0005-0000-0000-0000321F0000}"/>
    <cellStyle name="Comma 24 2" xfId="1368" xr:uid="{00000000-0005-0000-0000-0000331F0000}"/>
    <cellStyle name="Comma 24 2 2" xfId="4432" xr:uid="{00000000-0005-0000-0000-0000341F0000}"/>
    <cellStyle name="Comma 24 2 2 2" xfId="11183" xr:uid="{00000000-0005-0000-0000-0000351F0000}"/>
    <cellStyle name="Comma 24 2 2 2 2" xfId="35724" xr:uid="{00000000-0005-0000-0000-0000361F0000}"/>
    <cellStyle name="Comma 24 2 2 2 3" xfId="13207" xr:uid="{00000000-0005-0000-0000-0000371F0000}"/>
    <cellStyle name="Comma 24 2 2 3" xfId="21442" xr:uid="{00000000-0005-0000-0000-0000381F0000}"/>
    <cellStyle name="Comma 24 2 3" xfId="18949" xr:uid="{00000000-0005-0000-0000-0000391F0000}"/>
    <cellStyle name="Comma 24 2 4" xfId="13279" xr:uid="{00000000-0005-0000-0000-00003A1F0000}"/>
    <cellStyle name="Comma 24 3" xfId="1369" xr:uid="{00000000-0005-0000-0000-00003B1F0000}"/>
    <cellStyle name="Comma 24 3 2" xfId="4433" xr:uid="{00000000-0005-0000-0000-00003C1F0000}"/>
    <cellStyle name="Comma 24 3 2 2" xfId="11184" xr:uid="{00000000-0005-0000-0000-00003D1F0000}"/>
    <cellStyle name="Comma 24 3 2 2 2" xfId="35725" xr:uid="{00000000-0005-0000-0000-00003E1F0000}"/>
    <cellStyle name="Comma 24 3 2 2 3" xfId="13327" xr:uid="{00000000-0005-0000-0000-00003F1F0000}"/>
    <cellStyle name="Comma 24 3 2 3" xfId="21443" xr:uid="{00000000-0005-0000-0000-0000401F0000}"/>
    <cellStyle name="Comma 24 3 3" xfId="18950" xr:uid="{00000000-0005-0000-0000-0000411F0000}"/>
    <cellStyle name="Comma 24 3 4" xfId="13317" xr:uid="{00000000-0005-0000-0000-0000421F0000}"/>
    <cellStyle name="Comma 24 4" xfId="1370" xr:uid="{00000000-0005-0000-0000-0000431F0000}"/>
    <cellStyle name="Comma 24 4 2" xfId="18951" xr:uid="{00000000-0005-0000-0000-0000441F0000}"/>
    <cellStyle name="Comma 24 4 3" xfId="13333" xr:uid="{00000000-0005-0000-0000-0000451F0000}"/>
    <cellStyle name="Comma 24 5" xfId="7133" xr:uid="{00000000-0005-0000-0000-0000461F0000}"/>
    <cellStyle name="Comma 24 5 2" xfId="9708" xr:uid="{00000000-0005-0000-0000-0000471F0000}"/>
    <cellStyle name="Comma 24 5 2 2" xfId="30622" xr:uid="{00000000-0005-0000-0000-0000481F0000}"/>
    <cellStyle name="Comma 24 5 2 3" xfId="34455" xr:uid="{00000000-0005-0000-0000-0000491F0000}"/>
    <cellStyle name="Comma 24 5 2 4" xfId="26238" xr:uid="{00000000-0005-0000-0000-00004A1F0000}"/>
    <cellStyle name="Comma 24 5 3" xfId="13045" xr:uid="{00000000-0005-0000-0000-00004B1F0000}"/>
    <cellStyle name="Comma 24 5 3 2" xfId="37538" xr:uid="{00000000-0005-0000-0000-00004C1F0000}"/>
    <cellStyle name="Comma 24 5 3 3" xfId="24095" xr:uid="{00000000-0005-0000-0000-00004D1F0000}"/>
    <cellStyle name="Comma 24 5 4" xfId="28938" xr:uid="{00000000-0005-0000-0000-00004E1F0000}"/>
    <cellStyle name="Comma 24 5 5" xfId="32794" xr:uid="{00000000-0005-0000-0000-00004F1F0000}"/>
    <cellStyle name="Comma 24 5 6" xfId="13320" xr:uid="{00000000-0005-0000-0000-0000501F0000}"/>
    <cellStyle name="Comma 24 6" xfId="18948" xr:uid="{00000000-0005-0000-0000-0000511F0000}"/>
    <cellStyle name="Comma 24 7" xfId="14927" xr:uid="{00000000-0005-0000-0000-0000521F0000}"/>
    <cellStyle name="Comma 240" xfId="1371" xr:uid="{00000000-0005-0000-0000-0000531F0000}"/>
    <cellStyle name="Comma 240 2" xfId="18952" xr:uid="{00000000-0005-0000-0000-0000541F0000}"/>
    <cellStyle name="Comma 240 3" xfId="14879" xr:uid="{00000000-0005-0000-0000-0000551F0000}"/>
    <cellStyle name="Comma 241" xfId="1372" xr:uid="{00000000-0005-0000-0000-0000561F0000}"/>
    <cellStyle name="Comma 241 2" xfId="18953" xr:uid="{00000000-0005-0000-0000-0000571F0000}"/>
    <cellStyle name="Comma 241 3" xfId="14887" xr:uid="{00000000-0005-0000-0000-0000581F0000}"/>
    <cellStyle name="Comma 242" xfId="1373" xr:uid="{00000000-0005-0000-0000-0000591F0000}"/>
    <cellStyle name="Comma 242 2" xfId="18954" xr:uid="{00000000-0005-0000-0000-00005A1F0000}"/>
    <cellStyle name="Comma 242 3" xfId="14910" xr:uid="{00000000-0005-0000-0000-00005B1F0000}"/>
    <cellStyle name="Comma 243" xfId="1374" xr:uid="{00000000-0005-0000-0000-00005C1F0000}"/>
    <cellStyle name="Comma 243 2" xfId="18955" xr:uid="{00000000-0005-0000-0000-00005D1F0000}"/>
    <cellStyle name="Comma 243 3" xfId="14921" xr:uid="{00000000-0005-0000-0000-00005E1F0000}"/>
    <cellStyle name="Comma 244" xfId="1375" xr:uid="{00000000-0005-0000-0000-00005F1F0000}"/>
    <cellStyle name="Comma 244 2" xfId="18956" xr:uid="{00000000-0005-0000-0000-0000601F0000}"/>
    <cellStyle name="Comma 244 3" xfId="13675" xr:uid="{00000000-0005-0000-0000-0000611F0000}"/>
    <cellStyle name="Comma 245" xfId="1376" xr:uid="{00000000-0005-0000-0000-0000621F0000}"/>
    <cellStyle name="Comma 245 2" xfId="18957" xr:uid="{00000000-0005-0000-0000-0000631F0000}"/>
    <cellStyle name="Comma 245 3" xfId="14937" xr:uid="{00000000-0005-0000-0000-0000641F0000}"/>
    <cellStyle name="Comma 246" xfId="1377" xr:uid="{00000000-0005-0000-0000-0000651F0000}"/>
    <cellStyle name="Comma 246 2" xfId="18958" xr:uid="{00000000-0005-0000-0000-0000661F0000}"/>
    <cellStyle name="Comma 246 3" xfId="14941" xr:uid="{00000000-0005-0000-0000-0000671F0000}"/>
    <cellStyle name="Comma 247" xfId="1378" xr:uid="{00000000-0005-0000-0000-0000681F0000}"/>
    <cellStyle name="Comma 247 2" xfId="18959" xr:uid="{00000000-0005-0000-0000-0000691F0000}"/>
    <cellStyle name="Comma 247 3" xfId="14954" xr:uid="{00000000-0005-0000-0000-00006A1F0000}"/>
    <cellStyle name="Comma 248" xfId="1379" xr:uid="{00000000-0005-0000-0000-00006B1F0000}"/>
    <cellStyle name="Comma 248 2" xfId="18960" xr:uid="{00000000-0005-0000-0000-00006C1F0000}"/>
    <cellStyle name="Comma 248 3" xfId="14962" xr:uid="{00000000-0005-0000-0000-00006D1F0000}"/>
    <cellStyle name="Comma 249" xfId="1380" xr:uid="{00000000-0005-0000-0000-00006E1F0000}"/>
    <cellStyle name="Comma 249 2" xfId="18961" xr:uid="{00000000-0005-0000-0000-00006F1F0000}"/>
    <cellStyle name="Comma 249 3" xfId="14967" xr:uid="{00000000-0005-0000-0000-0000701F0000}"/>
    <cellStyle name="Comma 25" xfId="1381" xr:uid="{00000000-0005-0000-0000-0000711F0000}"/>
    <cellStyle name="Comma 25 2" xfId="1382" xr:uid="{00000000-0005-0000-0000-0000721F0000}"/>
    <cellStyle name="Comma 25 2 2" xfId="4434" xr:uid="{00000000-0005-0000-0000-0000731F0000}"/>
    <cellStyle name="Comma 25 2 2 2" xfId="11185" xr:uid="{00000000-0005-0000-0000-0000741F0000}"/>
    <cellStyle name="Comma 25 2 2 2 2" xfId="35726" xr:uid="{00000000-0005-0000-0000-0000751F0000}"/>
    <cellStyle name="Comma 25 2 2 2 3" xfId="14970" xr:uid="{00000000-0005-0000-0000-0000761F0000}"/>
    <cellStyle name="Comma 25 2 2 3" xfId="21444" xr:uid="{00000000-0005-0000-0000-0000771F0000}"/>
    <cellStyle name="Comma 25 2 3" xfId="18963" xr:uid="{00000000-0005-0000-0000-0000781F0000}"/>
    <cellStyle name="Comma 25 2 4" xfId="15013" xr:uid="{00000000-0005-0000-0000-0000791F0000}"/>
    <cellStyle name="Comma 25 3" xfId="1383" xr:uid="{00000000-0005-0000-0000-00007A1F0000}"/>
    <cellStyle name="Comma 25 3 2" xfId="4435" xr:uid="{00000000-0005-0000-0000-00007B1F0000}"/>
    <cellStyle name="Comma 25 3 2 2" xfId="11186" xr:uid="{00000000-0005-0000-0000-00007C1F0000}"/>
    <cellStyle name="Comma 25 3 2 2 2" xfId="35727" xr:uid="{00000000-0005-0000-0000-00007D1F0000}"/>
    <cellStyle name="Comma 25 3 2 2 3" xfId="15021" xr:uid="{00000000-0005-0000-0000-00007E1F0000}"/>
    <cellStyle name="Comma 25 3 2 3" xfId="21445" xr:uid="{00000000-0005-0000-0000-00007F1F0000}"/>
    <cellStyle name="Comma 25 3 3" xfId="18964" xr:uid="{00000000-0005-0000-0000-0000801F0000}"/>
    <cellStyle name="Comma 25 3 4" xfId="15015" xr:uid="{00000000-0005-0000-0000-0000811F0000}"/>
    <cellStyle name="Comma 25 4" xfId="1384" xr:uid="{00000000-0005-0000-0000-0000821F0000}"/>
    <cellStyle name="Comma 25 4 2" xfId="18965" xr:uid="{00000000-0005-0000-0000-0000831F0000}"/>
    <cellStyle name="Comma 25 4 3" xfId="13652" xr:uid="{00000000-0005-0000-0000-0000841F0000}"/>
    <cellStyle name="Comma 25 5" xfId="7124" xr:uid="{00000000-0005-0000-0000-0000851F0000}"/>
    <cellStyle name="Comma 25 5 2" xfId="9701" xr:uid="{00000000-0005-0000-0000-0000861F0000}"/>
    <cellStyle name="Comma 25 5 2 2" xfId="30615" xr:uid="{00000000-0005-0000-0000-0000871F0000}"/>
    <cellStyle name="Comma 25 5 2 3" xfId="34448" xr:uid="{00000000-0005-0000-0000-0000881F0000}"/>
    <cellStyle name="Comma 25 5 2 4" xfId="26231" xr:uid="{00000000-0005-0000-0000-0000891F0000}"/>
    <cellStyle name="Comma 25 5 3" xfId="13038" xr:uid="{00000000-0005-0000-0000-00008A1F0000}"/>
    <cellStyle name="Comma 25 5 3 2" xfId="37531" xr:uid="{00000000-0005-0000-0000-00008B1F0000}"/>
    <cellStyle name="Comma 25 5 3 3" xfId="24086" xr:uid="{00000000-0005-0000-0000-00008C1F0000}"/>
    <cellStyle name="Comma 25 5 4" xfId="28930" xr:uid="{00000000-0005-0000-0000-00008D1F0000}"/>
    <cellStyle name="Comma 25 5 5" xfId="32787" xr:uid="{00000000-0005-0000-0000-00008E1F0000}"/>
    <cellStyle name="Comma 25 5 6" xfId="13336" xr:uid="{00000000-0005-0000-0000-00008F1F0000}"/>
    <cellStyle name="Comma 25 6" xfId="18962" xr:uid="{00000000-0005-0000-0000-0000901F0000}"/>
    <cellStyle name="Comma 25 7" xfId="13703" xr:uid="{00000000-0005-0000-0000-0000911F0000}"/>
    <cellStyle name="Comma 250" xfId="1385" xr:uid="{00000000-0005-0000-0000-0000921F0000}"/>
    <cellStyle name="Comma 250 2" xfId="18966" xr:uid="{00000000-0005-0000-0000-0000931F0000}"/>
    <cellStyle name="Comma 250 3" xfId="14938" xr:uid="{00000000-0005-0000-0000-0000941F0000}"/>
    <cellStyle name="Comma 251" xfId="1386" xr:uid="{00000000-0005-0000-0000-0000951F0000}"/>
    <cellStyle name="Comma 251 2" xfId="18967" xr:uid="{00000000-0005-0000-0000-0000961F0000}"/>
    <cellStyle name="Comma 251 3" xfId="14942" xr:uid="{00000000-0005-0000-0000-0000971F0000}"/>
    <cellStyle name="Comma 252" xfId="1387" xr:uid="{00000000-0005-0000-0000-0000981F0000}"/>
    <cellStyle name="Comma 252 2" xfId="18968" xr:uid="{00000000-0005-0000-0000-0000991F0000}"/>
    <cellStyle name="Comma 252 3" xfId="14955" xr:uid="{00000000-0005-0000-0000-00009A1F0000}"/>
    <cellStyle name="Comma 253" xfId="1388" xr:uid="{00000000-0005-0000-0000-00009B1F0000}"/>
    <cellStyle name="Comma 253 2" xfId="18969" xr:uid="{00000000-0005-0000-0000-00009C1F0000}"/>
    <cellStyle name="Comma 253 3" xfId="14963" xr:uid="{00000000-0005-0000-0000-00009D1F0000}"/>
    <cellStyle name="Comma 254" xfId="1389" xr:uid="{00000000-0005-0000-0000-00009E1F0000}"/>
    <cellStyle name="Comma 254 2" xfId="18970" xr:uid="{00000000-0005-0000-0000-00009F1F0000}"/>
    <cellStyle name="Comma 254 3" xfId="14968" xr:uid="{00000000-0005-0000-0000-0000A01F0000}"/>
    <cellStyle name="Comma 255" xfId="1390" xr:uid="{00000000-0005-0000-0000-0000A11F0000}"/>
    <cellStyle name="Comma 255 2" xfId="18971" xr:uid="{00000000-0005-0000-0000-0000A21F0000}"/>
    <cellStyle name="Comma 255 3" xfId="15023" xr:uid="{00000000-0005-0000-0000-0000A31F0000}"/>
    <cellStyle name="Comma 256" xfId="1391" xr:uid="{00000000-0005-0000-0000-0000A41F0000}"/>
    <cellStyle name="Comma 256 2" xfId="18972" xr:uid="{00000000-0005-0000-0000-0000A51F0000}"/>
    <cellStyle name="Comma 256 3" xfId="15027" xr:uid="{00000000-0005-0000-0000-0000A61F0000}"/>
    <cellStyle name="Comma 257" xfId="1392" xr:uid="{00000000-0005-0000-0000-0000A71F0000}"/>
    <cellStyle name="Comma 257 2" xfId="18973" xr:uid="{00000000-0005-0000-0000-0000A81F0000}"/>
    <cellStyle name="Comma 257 3" xfId="15034" xr:uid="{00000000-0005-0000-0000-0000A91F0000}"/>
    <cellStyle name="Comma 258" xfId="1393" xr:uid="{00000000-0005-0000-0000-0000AA1F0000}"/>
    <cellStyle name="Comma 258 2" xfId="18974" xr:uid="{00000000-0005-0000-0000-0000AB1F0000}"/>
    <cellStyle name="Comma 258 3" xfId="15038" xr:uid="{00000000-0005-0000-0000-0000AC1F0000}"/>
    <cellStyle name="Comma 259" xfId="1394" xr:uid="{00000000-0005-0000-0000-0000AD1F0000}"/>
    <cellStyle name="Comma 259 2" xfId="18975" xr:uid="{00000000-0005-0000-0000-0000AE1F0000}"/>
    <cellStyle name="Comma 259 3" xfId="14620" xr:uid="{00000000-0005-0000-0000-0000AF1F0000}"/>
    <cellStyle name="Comma 26" xfId="1395" xr:uid="{00000000-0005-0000-0000-0000B01F0000}"/>
    <cellStyle name="Comma 26 2" xfId="1396" xr:uid="{00000000-0005-0000-0000-0000B11F0000}"/>
    <cellStyle name="Comma 26 2 2" xfId="4436" xr:uid="{00000000-0005-0000-0000-0000B21F0000}"/>
    <cellStyle name="Comma 26 2 2 2" xfId="11187" xr:uid="{00000000-0005-0000-0000-0000B31F0000}"/>
    <cellStyle name="Comma 26 2 2 2 2" xfId="35728" xr:uid="{00000000-0005-0000-0000-0000B41F0000}"/>
    <cellStyle name="Comma 26 2 2 2 3" xfId="13639" xr:uid="{00000000-0005-0000-0000-0000B51F0000}"/>
    <cellStyle name="Comma 26 2 2 3" xfId="21446" xr:uid="{00000000-0005-0000-0000-0000B61F0000}"/>
    <cellStyle name="Comma 26 2 3" xfId="18977" xr:uid="{00000000-0005-0000-0000-0000B71F0000}"/>
    <cellStyle name="Comma 26 2 4" xfId="15044" xr:uid="{00000000-0005-0000-0000-0000B81F0000}"/>
    <cellStyle name="Comma 26 3" xfId="1397" xr:uid="{00000000-0005-0000-0000-0000B91F0000}"/>
    <cellStyle name="Comma 26 3 2" xfId="4437" xr:uid="{00000000-0005-0000-0000-0000BA1F0000}"/>
    <cellStyle name="Comma 26 3 2 2" xfId="11188" xr:uid="{00000000-0005-0000-0000-0000BB1F0000}"/>
    <cellStyle name="Comma 26 3 2 2 2" xfId="35729" xr:uid="{00000000-0005-0000-0000-0000BC1F0000}"/>
    <cellStyle name="Comma 26 3 2 2 3" xfId="15048" xr:uid="{00000000-0005-0000-0000-0000BD1F0000}"/>
    <cellStyle name="Comma 26 3 2 3" xfId="21447" xr:uid="{00000000-0005-0000-0000-0000BE1F0000}"/>
    <cellStyle name="Comma 26 3 3" xfId="18978" xr:uid="{00000000-0005-0000-0000-0000BF1F0000}"/>
    <cellStyle name="Comma 26 3 4" xfId="15046" xr:uid="{00000000-0005-0000-0000-0000C01F0000}"/>
    <cellStyle name="Comma 26 4" xfId="1398" xr:uid="{00000000-0005-0000-0000-0000C11F0000}"/>
    <cellStyle name="Comma 26 4 2" xfId="18979" xr:uid="{00000000-0005-0000-0000-0000C21F0000}"/>
    <cellStyle name="Comma 26 4 3" xfId="13659" xr:uid="{00000000-0005-0000-0000-0000C31F0000}"/>
    <cellStyle name="Comma 26 5" xfId="7122" xr:uid="{00000000-0005-0000-0000-0000C41F0000}"/>
    <cellStyle name="Comma 26 5 2" xfId="9699" xr:uid="{00000000-0005-0000-0000-0000C51F0000}"/>
    <cellStyle name="Comma 26 5 2 2" xfId="30613" xr:uid="{00000000-0005-0000-0000-0000C61F0000}"/>
    <cellStyle name="Comma 26 5 2 3" xfId="34446" xr:uid="{00000000-0005-0000-0000-0000C71F0000}"/>
    <cellStyle name="Comma 26 5 2 4" xfId="26229" xr:uid="{00000000-0005-0000-0000-0000C81F0000}"/>
    <cellStyle name="Comma 26 5 3" xfId="13036" xr:uid="{00000000-0005-0000-0000-0000C91F0000}"/>
    <cellStyle name="Comma 26 5 3 2" xfId="37529" xr:uid="{00000000-0005-0000-0000-0000CA1F0000}"/>
    <cellStyle name="Comma 26 5 3 3" xfId="24084" xr:uid="{00000000-0005-0000-0000-0000CB1F0000}"/>
    <cellStyle name="Comma 26 5 4" xfId="28928" xr:uid="{00000000-0005-0000-0000-0000CC1F0000}"/>
    <cellStyle name="Comma 26 5 5" xfId="32785" xr:uid="{00000000-0005-0000-0000-0000CD1F0000}"/>
    <cellStyle name="Comma 26 5 6" xfId="13322" xr:uid="{00000000-0005-0000-0000-0000CE1F0000}"/>
    <cellStyle name="Comma 26 6" xfId="18976" xr:uid="{00000000-0005-0000-0000-0000CF1F0000}"/>
    <cellStyle name="Comma 26 7" xfId="15042" xr:uid="{00000000-0005-0000-0000-0000D01F0000}"/>
    <cellStyle name="Comma 260" xfId="1399" xr:uid="{00000000-0005-0000-0000-0000D11F0000}"/>
    <cellStyle name="Comma 260 2" xfId="18980" xr:uid="{00000000-0005-0000-0000-0000D21F0000}"/>
    <cellStyle name="Comma 260 3" xfId="15024" xr:uid="{00000000-0005-0000-0000-0000D31F0000}"/>
    <cellStyle name="Comma 261" xfId="1400" xr:uid="{00000000-0005-0000-0000-0000D41F0000}"/>
    <cellStyle name="Comma 261 2" xfId="18981" xr:uid="{00000000-0005-0000-0000-0000D51F0000}"/>
    <cellStyle name="Comma 261 3" xfId="15028" xr:uid="{00000000-0005-0000-0000-0000D61F0000}"/>
    <cellStyle name="Comma 262" xfId="1401" xr:uid="{00000000-0005-0000-0000-0000D71F0000}"/>
    <cellStyle name="Comma 262 2" xfId="18982" xr:uid="{00000000-0005-0000-0000-0000D81F0000}"/>
    <cellStyle name="Comma 262 3" xfId="15035" xr:uid="{00000000-0005-0000-0000-0000D91F0000}"/>
    <cellStyle name="Comma 263" xfId="1402" xr:uid="{00000000-0005-0000-0000-0000DA1F0000}"/>
    <cellStyle name="Comma 263 2" xfId="18983" xr:uid="{00000000-0005-0000-0000-0000DB1F0000}"/>
    <cellStyle name="Comma 263 3" xfId="15039" xr:uid="{00000000-0005-0000-0000-0000DC1F0000}"/>
    <cellStyle name="Comma 264" xfId="1403" xr:uid="{00000000-0005-0000-0000-0000DD1F0000}"/>
    <cellStyle name="Comma 264 2" xfId="18984" xr:uid="{00000000-0005-0000-0000-0000DE1F0000}"/>
    <cellStyle name="Comma 264 3" xfId="14621" xr:uid="{00000000-0005-0000-0000-0000DF1F0000}"/>
    <cellStyle name="Comma 265" xfId="1404" xr:uid="{00000000-0005-0000-0000-0000E01F0000}"/>
    <cellStyle name="Comma 265 2" xfId="18985" xr:uid="{00000000-0005-0000-0000-0000E11F0000}"/>
    <cellStyle name="Comma 265 3" xfId="15050" xr:uid="{00000000-0005-0000-0000-0000E21F0000}"/>
    <cellStyle name="Comma 266" xfId="1405" xr:uid="{00000000-0005-0000-0000-0000E31F0000}"/>
    <cellStyle name="Comma 266 2" xfId="18986" xr:uid="{00000000-0005-0000-0000-0000E41F0000}"/>
    <cellStyle name="Comma 266 3" xfId="15054" xr:uid="{00000000-0005-0000-0000-0000E51F0000}"/>
    <cellStyle name="Comma 267" xfId="1406" xr:uid="{00000000-0005-0000-0000-0000E61F0000}"/>
    <cellStyle name="Comma 267 2" xfId="18987" xr:uid="{00000000-0005-0000-0000-0000E71F0000}"/>
    <cellStyle name="Comma 267 3" xfId="15058" xr:uid="{00000000-0005-0000-0000-0000E81F0000}"/>
    <cellStyle name="Comma 268" xfId="1407" xr:uid="{00000000-0005-0000-0000-0000E91F0000}"/>
    <cellStyle name="Comma 268 2" xfId="18988" xr:uid="{00000000-0005-0000-0000-0000EA1F0000}"/>
    <cellStyle name="Comma 268 3" xfId="15062" xr:uid="{00000000-0005-0000-0000-0000EB1F0000}"/>
    <cellStyle name="Comma 269" xfId="1408" xr:uid="{00000000-0005-0000-0000-0000EC1F0000}"/>
    <cellStyle name="Comma 269 2" xfId="18989" xr:uid="{00000000-0005-0000-0000-0000ED1F0000}"/>
    <cellStyle name="Comma 269 3" xfId="15066" xr:uid="{00000000-0005-0000-0000-0000EE1F0000}"/>
    <cellStyle name="Comma 27" xfId="1409" xr:uid="{00000000-0005-0000-0000-0000EF1F0000}"/>
    <cellStyle name="Comma 27 2" xfId="1410" xr:uid="{00000000-0005-0000-0000-0000F01F0000}"/>
    <cellStyle name="Comma 27 2 2" xfId="4438" xr:uid="{00000000-0005-0000-0000-0000F11F0000}"/>
    <cellStyle name="Comma 27 2 2 2" xfId="11189" xr:uid="{00000000-0005-0000-0000-0000F21F0000}"/>
    <cellStyle name="Comma 27 2 2 2 2" xfId="35730" xr:uid="{00000000-0005-0000-0000-0000F31F0000}"/>
    <cellStyle name="Comma 27 2 2 2 3" xfId="14001" xr:uid="{00000000-0005-0000-0000-0000F41F0000}"/>
    <cellStyle name="Comma 27 2 2 3" xfId="21448" xr:uid="{00000000-0005-0000-0000-0000F51F0000}"/>
    <cellStyle name="Comma 27 2 3" xfId="18991" xr:uid="{00000000-0005-0000-0000-0000F61F0000}"/>
    <cellStyle name="Comma 27 2 4" xfId="13999" xr:uid="{00000000-0005-0000-0000-0000F71F0000}"/>
    <cellStyle name="Comma 27 3" xfId="1411" xr:uid="{00000000-0005-0000-0000-0000F81F0000}"/>
    <cellStyle name="Comma 27 3 2" xfId="4439" xr:uid="{00000000-0005-0000-0000-0000F91F0000}"/>
    <cellStyle name="Comma 27 3 2 2" xfId="11190" xr:uid="{00000000-0005-0000-0000-0000FA1F0000}"/>
    <cellStyle name="Comma 27 3 2 2 2" xfId="35731" xr:uid="{00000000-0005-0000-0000-0000FB1F0000}"/>
    <cellStyle name="Comma 27 3 2 2 3" xfId="13751" xr:uid="{00000000-0005-0000-0000-0000FC1F0000}"/>
    <cellStyle name="Comma 27 3 2 3" xfId="21449" xr:uid="{00000000-0005-0000-0000-0000FD1F0000}"/>
    <cellStyle name="Comma 27 3 3" xfId="18992" xr:uid="{00000000-0005-0000-0000-0000FE1F0000}"/>
    <cellStyle name="Comma 27 3 4" xfId="14036" xr:uid="{00000000-0005-0000-0000-0000FF1F0000}"/>
    <cellStyle name="Comma 27 4" xfId="1412" xr:uid="{00000000-0005-0000-0000-000000200000}"/>
    <cellStyle name="Comma 27 4 2" xfId="18993" xr:uid="{00000000-0005-0000-0000-000001200000}"/>
    <cellStyle name="Comma 27 4 3" xfId="13669" xr:uid="{00000000-0005-0000-0000-000002200000}"/>
    <cellStyle name="Comma 27 5" xfId="7327" xr:uid="{00000000-0005-0000-0000-000003200000}"/>
    <cellStyle name="Comma 27 5 2" xfId="9809" xr:uid="{00000000-0005-0000-0000-000004200000}"/>
    <cellStyle name="Comma 27 5 2 2" xfId="30720" xr:uid="{00000000-0005-0000-0000-000005200000}"/>
    <cellStyle name="Comma 27 5 2 3" xfId="34553" xr:uid="{00000000-0005-0000-0000-000006200000}"/>
    <cellStyle name="Comma 27 5 2 4" xfId="26336" xr:uid="{00000000-0005-0000-0000-000007200000}"/>
    <cellStyle name="Comma 27 5 3" xfId="13143" xr:uid="{00000000-0005-0000-0000-000008200000}"/>
    <cellStyle name="Comma 27 5 3 2" xfId="37636" xr:uid="{00000000-0005-0000-0000-000009200000}"/>
    <cellStyle name="Comma 27 5 3 3" xfId="24289" xr:uid="{00000000-0005-0000-0000-00000A200000}"/>
    <cellStyle name="Comma 27 5 4" xfId="29044" xr:uid="{00000000-0005-0000-0000-00000B200000}"/>
    <cellStyle name="Comma 27 5 5" xfId="32892" xr:uid="{00000000-0005-0000-0000-00000C200000}"/>
    <cellStyle name="Comma 27 5 6" xfId="13270" xr:uid="{00000000-0005-0000-0000-00000D200000}"/>
    <cellStyle name="Comma 27 6" xfId="18990" xr:uid="{00000000-0005-0000-0000-00000E200000}"/>
    <cellStyle name="Comma 27 7" xfId="13996" xr:uid="{00000000-0005-0000-0000-00000F200000}"/>
    <cellStyle name="Comma 270" xfId="1413" xr:uid="{00000000-0005-0000-0000-000010200000}"/>
    <cellStyle name="Comma 270 2" xfId="18994" xr:uid="{00000000-0005-0000-0000-000011200000}"/>
    <cellStyle name="Comma 270 3" xfId="15051" xr:uid="{00000000-0005-0000-0000-000012200000}"/>
    <cellStyle name="Comma 271" xfId="1414" xr:uid="{00000000-0005-0000-0000-000013200000}"/>
    <cellStyle name="Comma 271 2" xfId="18995" xr:uid="{00000000-0005-0000-0000-000014200000}"/>
    <cellStyle name="Comma 271 3" xfId="15055" xr:uid="{00000000-0005-0000-0000-000015200000}"/>
    <cellStyle name="Comma 272" xfId="1415" xr:uid="{00000000-0005-0000-0000-000016200000}"/>
    <cellStyle name="Comma 272 2" xfId="18996" xr:uid="{00000000-0005-0000-0000-000017200000}"/>
    <cellStyle name="Comma 272 3" xfId="15059" xr:uid="{00000000-0005-0000-0000-000018200000}"/>
    <cellStyle name="Comma 273" xfId="1416" xr:uid="{00000000-0005-0000-0000-000019200000}"/>
    <cellStyle name="Comma 273 2" xfId="18997" xr:uid="{00000000-0005-0000-0000-00001A200000}"/>
    <cellStyle name="Comma 273 3" xfId="15063" xr:uid="{00000000-0005-0000-0000-00001B200000}"/>
    <cellStyle name="Comma 274" xfId="1417" xr:uid="{00000000-0005-0000-0000-00001C200000}"/>
    <cellStyle name="Comma 274 2" xfId="18998" xr:uid="{00000000-0005-0000-0000-00001D200000}"/>
    <cellStyle name="Comma 274 3" xfId="15067" xr:uid="{00000000-0005-0000-0000-00001E200000}"/>
    <cellStyle name="Comma 275" xfId="1418" xr:uid="{00000000-0005-0000-0000-00001F200000}"/>
    <cellStyle name="Comma 275 2" xfId="18999" xr:uid="{00000000-0005-0000-0000-000020200000}"/>
    <cellStyle name="Comma 275 3" xfId="15070" xr:uid="{00000000-0005-0000-0000-000021200000}"/>
    <cellStyle name="Comma 276" xfId="1419" xr:uid="{00000000-0005-0000-0000-000022200000}"/>
    <cellStyle name="Comma 276 2" xfId="19000" xr:uid="{00000000-0005-0000-0000-000023200000}"/>
    <cellStyle name="Comma 276 3" xfId="14888" xr:uid="{00000000-0005-0000-0000-000024200000}"/>
    <cellStyle name="Comma 277" xfId="1420" xr:uid="{00000000-0005-0000-0000-000025200000}"/>
    <cellStyle name="Comma 277 2" xfId="19001" xr:uid="{00000000-0005-0000-0000-000026200000}"/>
    <cellStyle name="Comma 277 3" xfId="15074" xr:uid="{00000000-0005-0000-0000-000027200000}"/>
    <cellStyle name="Comma 278" xfId="1421" xr:uid="{00000000-0005-0000-0000-000028200000}"/>
    <cellStyle name="Comma 278 2" xfId="19002" xr:uid="{00000000-0005-0000-0000-000029200000}"/>
    <cellStyle name="Comma 278 3" xfId="15078" xr:uid="{00000000-0005-0000-0000-00002A200000}"/>
    <cellStyle name="Comma 279" xfId="1422" xr:uid="{00000000-0005-0000-0000-00002B200000}"/>
    <cellStyle name="Comma 279 2" xfId="19003" xr:uid="{00000000-0005-0000-0000-00002C200000}"/>
    <cellStyle name="Comma 279 3" xfId="14896" xr:uid="{00000000-0005-0000-0000-00002D200000}"/>
    <cellStyle name="Comma 28" xfId="1423" xr:uid="{00000000-0005-0000-0000-00002E200000}"/>
    <cellStyle name="Comma 28 2" xfId="1424" xr:uid="{00000000-0005-0000-0000-00002F200000}"/>
    <cellStyle name="Comma 28 2 2" xfId="4440" xr:uid="{00000000-0005-0000-0000-000030200000}"/>
    <cellStyle name="Comma 28 2 2 2" xfId="11191" xr:uid="{00000000-0005-0000-0000-000031200000}"/>
    <cellStyle name="Comma 28 2 2 2 2" xfId="35732" xr:uid="{00000000-0005-0000-0000-000032200000}"/>
    <cellStyle name="Comma 28 2 2 2 3" xfId="14062" xr:uid="{00000000-0005-0000-0000-000033200000}"/>
    <cellStyle name="Comma 28 2 2 3" xfId="21450" xr:uid="{00000000-0005-0000-0000-000034200000}"/>
    <cellStyle name="Comma 28 2 3" xfId="19005" xr:uid="{00000000-0005-0000-0000-000035200000}"/>
    <cellStyle name="Comma 28 2 4" xfId="13455" xr:uid="{00000000-0005-0000-0000-000036200000}"/>
    <cellStyle name="Comma 28 3" xfId="1425" xr:uid="{00000000-0005-0000-0000-000037200000}"/>
    <cellStyle name="Comma 28 3 2" xfId="4441" xr:uid="{00000000-0005-0000-0000-000038200000}"/>
    <cellStyle name="Comma 28 3 2 2" xfId="11192" xr:uid="{00000000-0005-0000-0000-000039200000}"/>
    <cellStyle name="Comma 28 3 2 2 2" xfId="35733" xr:uid="{00000000-0005-0000-0000-00003A200000}"/>
    <cellStyle name="Comma 28 3 2 2 3" xfId="14066" xr:uid="{00000000-0005-0000-0000-00003B200000}"/>
    <cellStyle name="Comma 28 3 2 3" xfId="21451" xr:uid="{00000000-0005-0000-0000-00003C200000}"/>
    <cellStyle name="Comma 28 3 3" xfId="19006" xr:uid="{00000000-0005-0000-0000-00003D200000}"/>
    <cellStyle name="Comma 28 3 4" xfId="13462" xr:uid="{00000000-0005-0000-0000-00003E200000}"/>
    <cellStyle name="Comma 28 4" xfId="1426" xr:uid="{00000000-0005-0000-0000-00003F200000}"/>
    <cellStyle name="Comma 28 4 2" xfId="19007" xr:uid="{00000000-0005-0000-0000-000040200000}"/>
    <cellStyle name="Comma 28 4 3" xfId="13477" xr:uid="{00000000-0005-0000-0000-000041200000}"/>
    <cellStyle name="Comma 28 5" xfId="7312" xr:uid="{00000000-0005-0000-0000-000042200000}"/>
    <cellStyle name="Comma 28 5 2" xfId="9796" xr:uid="{00000000-0005-0000-0000-000043200000}"/>
    <cellStyle name="Comma 28 5 2 2" xfId="30710" xr:uid="{00000000-0005-0000-0000-000044200000}"/>
    <cellStyle name="Comma 28 5 2 3" xfId="34543" xr:uid="{00000000-0005-0000-0000-000045200000}"/>
    <cellStyle name="Comma 28 5 2 4" xfId="26326" xr:uid="{00000000-0005-0000-0000-000046200000}"/>
    <cellStyle name="Comma 28 5 3" xfId="13133" xr:uid="{00000000-0005-0000-0000-000047200000}"/>
    <cellStyle name="Comma 28 5 3 2" xfId="37626" xr:uid="{00000000-0005-0000-0000-000048200000}"/>
    <cellStyle name="Comma 28 5 3 3" xfId="24274" xr:uid="{00000000-0005-0000-0000-000049200000}"/>
    <cellStyle name="Comma 28 5 4" xfId="29034" xr:uid="{00000000-0005-0000-0000-00004A200000}"/>
    <cellStyle name="Comma 28 5 5" xfId="32882" xr:uid="{00000000-0005-0000-0000-00004B200000}"/>
    <cellStyle name="Comma 28 5 6" xfId="13483" xr:uid="{00000000-0005-0000-0000-00004C200000}"/>
    <cellStyle name="Comma 28 6" xfId="19004" xr:uid="{00000000-0005-0000-0000-00004D200000}"/>
    <cellStyle name="Comma 28 7" xfId="14060" xr:uid="{00000000-0005-0000-0000-00004E200000}"/>
    <cellStyle name="Comma 280" xfId="1427" xr:uid="{00000000-0005-0000-0000-00004F200000}"/>
    <cellStyle name="Comma 280 2" xfId="19008" xr:uid="{00000000-0005-0000-0000-000050200000}"/>
    <cellStyle name="Comma 280 3" xfId="15071" xr:uid="{00000000-0005-0000-0000-000051200000}"/>
    <cellStyle name="Comma 281" xfId="1428" xr:uid="{00000000-0005-0000-0000-000052200000}"/>
    <cellStyle name="Comma 281 2" xfId="19009" xr:uid="{00000000-0005-0000-0000-000053200000}"/>
    <cellStyle name="Comma 281 3" xfId="14889" xr:uid="{00000000-0005-0000-0000-000054200000}"/>
    <cellStyle name="Comma 282" xfId="1429" xr:uid="{00000000-0005-0000-0000-000055200000}"/>
    <cellStyle name="Comma 282 2" xfId="19010" xr:uid="{00000000-0005-0000-0000-000056200000}"/>
    <cellStyle name="Comma 282 3" xfId="15075" xr:uid="{00000000-0005-0000-0000-000057200000}"/>
    <cellStyle name="Comma 283" xfId="1430" xr:uid="{00000000-0005-0000-0000-000058200000}"/>
    <cellStyle name="Comma 283 2" xfId="19011" xr:uid="{00000000-0005-0000-0000-000059200000}"/>
    <cellStyle name="Comma 283 3" xfId="15079" xr:uid="{00000000-0005-0000-0000-00005A200000}"/>
    <cellStyle name="Comma 284" xfId="1431" xr:uid="{00000000-0005-0000-0000-00005B200000}"/>
    <cellStyle name="Comma 284 2" xfId="19012" xr:uid="{00000000-0005-0000-0000-00005C200000}"/>
    <cellStyle name="Comma 284 3" xfId="14897" xr:uid="{00000000-0005-0000-0000-00005D200000}"/>
    <cellStyle name="Comma 285" xfId="1432" xr:uid="{00000000-0005-0000-0000-00005E200000}"/>
    <cellStyle name="Comma 285 2" xfId="19013" xr:uid="{00000000-0005-0000-0000-00005F200000}"/>
    <cellStyle name="Comma 285 3" xfId="14088" xr:uid="{00000000-0005-0000-0000-000060200000}"/>
    <cellStyle name="Comma 286" xfId="1433" xr:uid="{00000000-0005-0000-0000-000061200000}"/>
    <cellStyle name="Comma 286 2" xfId="19014" xr:uid="{00000000-0005-0000-0000-000062200000}"/>
    <cellStyle name="Comma 286 3" xfId="15082" xr:uid="{00000000-0005-0000-0000-000063200000}"/>
    <cellStyle name="Comma 287" xfId="1434" xr:uid="{00000000-0005-0000-0000-000064200000}"/>
    <cellStyle name="Comma 287 2" xfId="19015" xr:uid="{00000000-0005-0000-0000-000065200000}"/>
    <cellStyle name="Comma 287 3" xfId="14342" xr:uid="{00000000-0005-0000-0000-000066200000}"/>
    <cellStyle name="Comma 288" xfId="1435" xr:uid="{00000000-0005-0000-0000-000067200000}"/>
    <cellStyle name="Comma 288 2" xfId="19016" xr:uid="{00000000-0005-0000-0000-000068200000}"/>
    <cellStyle name="Comma 288 3" xfId="15087" xr:uid="{00000000-0005-0000-0000-000069200000}"/>
    <cellStyle name="Comma 289" xfId="1436" xr:uid="{00000000-0005-0000-0000-00006A200000}"/>
    <cellStyle name="Comma 289 2" xfId="19017" xr:uid="{00000000-0005-0000-0000-00006B200000}"/>
    <cellStyle name="Comma 289 3" xfId="15091" xr:uid="{00000000-0005-0000-0000-00006C200000}"/>
    <cellStyle name="Comma 29" xfId="1437" xr:uid="{00000000-0005-0000-0000-00006D200000}"/>
    <cellStyle name="Comma 29 2" xfId="1438" xr:uid="{00000000-0005-0000-0000-00006E200000}"/>
    <cellStyle name="Comma 29 2 2" xfId="4442" xr:uid="{00000000-0005-0000-0000-00006F200000}"/>
    <cellStyle name="Comma 29 2 2 2" xfId="11193" xr:uid="{00000000-0005-0000-0000-000070200000}"/>
    <cellStyle name="Comma 29 2 2 2 2" xfId="35734" xr:uid="{00000000-0005-0000-0000-000071200000}"/>
    <cellStyle name="Comma 29 2 2 2 3" xfId="14076" xr:uid="{00000000-0005-0000-0000-000072200000}"/>
    <cellStyle name="Comma 29 2 2 3" xfId="21452" xr:uid="{00000000-0005-0000-0000-000073200000}"/>
    <cellStyle name="Comma 29 2 3" xfId="19019" xr:uid="{00000000-0005-0000-0000-000074200000}"/>
    <cellStyle name="Comma 29 2 4" xfId="13533" xr:uid="{00000000-0005-0000-0000-000075200000}"/>
    <cellStyle name="Comma 29 3" xfId="1439" xr:uid="{00000000-0005-0000-0000-000076200000}"/>
    <cellStyle name="Comma 29 3 2" xfId="4443" xr:uid="{00000000-0005-0000-0000-000077200000}"/>
    <cellStyle name="Comma 29 3 2 2" xfId="11194" xr:uid="{00000000-0005-0000-0000-000078200000}"/>
    <cellStyle name="Comma 29 3 2 2 2" xfId="35735" xr:uid="{00000000-0005-0000-0000-000079200000}"/>
    <cellStyle name="Comma 29 3 2 2 3" xfId="14080" xr:uid="{00000000-0005-0000-0000-00007A200000}"/>
    <cellStyle name="Comma 29 3 2 3" xfId="21453" xr:uid="{00000000-0005-0000-0000-00007B200000}"/>
    <cellStyle name="Comma 29 3 3" xfId="19020" xr:uid="{00000000-0005-0000-0000-00007C200000}"/>
    <cellStyle name="Comma 29 3 4" xfId="13539" xr:uid="{00000000-0005-0000-0000-00007D200000}"/>
    <cellStyle name="Comma 29 4" xfId="1440" xr:uid="{00000000-0005-0000-0000-00007E200000}"/>
    <cellStyle name="Comma 29 4 2" xfId="19021" xr:uid="{00000000-0005-0000-0000-00007F200000}"/>
    <cellStyle name="Comma 29 4 3" xfId="13545" xr:uid="{00000000-0005-0000-0000-000080200000}"/>
    <cellStyle name="Comma 29 5" xfId="7310" xr:uid="{00000000-0005-0000-0000-000081200000}"/>
    <cellStyle name="Comma 29 5 2" xfId="9794" xr:uid="{00000000-0005-0000-0000-000082200000}"/>
    <cellStyle name="Comma 29 5 2 2" xfId="30708" xr:uid="{00000000-0005-0000-0000-000083200000}"/>
    <cellStyle name="Comma 29 5 2 3" xfId="34541" xr:uid="{00000000-0005-0000-0000-000084200000}"/>
    <cellStyle name="Comma 29 5 2 4" xfId="26324" xr:uid="{00000000-0005-0000-0000-000085200000}"/>
    <cellStyle name="Comma 29 5 3" xfId="13131" xr:uid="{00000000-0005-0000-0000-000086200000}"/>
    <cellStyle name="Comma 29 5 3 2" xfId="37624" xr:uid="{00000000-0005-0000-0000-000087200000}"/>
    <cellStyle name="Comma 29 5 3 3" xfId="24272" xr:uid="{00000000-0005-0000-0000-000088200000}"/>
    <cellStyle name="Comma 29 5 4" xfId="29032" xr:uid="{00000000-0005-0000-0000-000089200000}"/>
    <cellStyle name="Comma 29 5 5" xfId="32880" xr:uid="{00000000-0005-0000-0000-00008A200000}"/>
    <cellStyle name="Comma 29 5 6" xfId="13549" xr:uid="{00000000-0005-0000-0000-00008B200000}"/>
    <cellStyle name="Comma 29 6" xfId="19018" xr:uid="{00000000-0005-0000-0000-00008C200000}"/>
    <cellStyle name="Comma 29 7" xfId="14074" xr:uid="{00000000-0005-0000-0000-00008D200000}"/>
    <cellStyle name="Comma 290" xfId="1441" xr:uid="{00000000-0005-0000-0000-00008E200000}"/>
    <cellStyle name="Comma 290 2" xfId="19022" xr:uid="{00000000-0005-0000-0000-00008F200000}"/>
    <cellStyle name="Comma 290 3" xfId="14089" xr:uid="{00000000-0005-0000-0000-000090200000}"/>
    <cellStyle name="Comma 291" xfId="1442" xr:uid="{00000000-0005-0000-0000-000091200000}"/>
    <cellStyle name="Comma 291 2" xfId="19023" xr:uid="{00000000-0005-0000-0000-000092200000}"/>
    <cellStyle name="Comma 291 3" xfId="15083" xr:uid="{00000000-0005-0000-0000-000093200000}"/>
    <cellStyle name="Comma 292" xfId="1443" xr:uid="{00000000-0005-0000-0000-000094200000}"/>
    <cellStyle name="Comma 292 2" xfId="19024" xr:uid="{00000000-0005-0000-0000-000095200000}"/>
    <cellStyle name="Comma 292 3" xfId="14343" xr:uid="{00000000-0005-0000-0000-000096200000}"/>
    <cellStyle name="Comma 293" xfId="1444" xr:uid="{00000000-0005-0000-0000-000097200000}"/>
    <cellStyle name="Comma 293 2" xfId="19025" xr:uid="{00000000-0005-0000-0000-000098200000}"/>
    <cellStyle name="Comma 293 3" xfId="15088" xr:uid="{00000000-0005-0000-0000-000099200000}"/>
    <cellStyle name="Comma 294" xfId="1445" xr:uid="{00000000-0005-0000-0000-00009A200000}"/>
    <cellStyle name="Comma 294 2" xfId="19026" xr:uid="{00000000-0005-0000-0000-00009B200000}"/>
    <cellStyle name="Comma 294 3" xfId="15092" xr:uid="{00000000-0005-0000-0000-00009C200000}"/>
    <cellStyle name="Comma 295" xfId="1446" xr:uid="{00000000-0005-0000-0000-00009D200000}"/>
    <cellStyle name="Comma 295 2" xfId="19027" xr:uid="{00000000-0005-0000-0000-00009E200000}"/>
    <cellStyle name="Comma 295 3" xfId="15095" xr:uid="{00000000-0005-0000-0000-00009F200000}"/>
    <cellStyle name="Comma 296" xfId="1447" xr:uid="{00000000-0005-0000-0000-0000A0200000}"/>
    <cellStyle name="Comma 296 2" xfId="19028" xr:uid="{00000000-0005-0000-0000-0000A1200000}"/>
    <cellStyle name="Comma 296 3" xfId="15098" xr:uid="{00000000-0005-0000-0000-0000A2200000}"/>
    <cellStyle name="Comma 297" xfId="1448" xr:uid="{00000000-0005-0000-0000-0000A3200000}"/>
    <cellStyle name="Comma 297 2" xfId="19029" xr:uid="{00000000-0005-0000-0000-0000A4200000}"/>
    <cellStyle name="Comma 297 3" xfId="15101" xr:uid="{00000000-0005-0000-0000-0000A5200000}"/>
    <cellStyle name="Comma 298" xfId="1449" xr:uid="{00000000-0005-0000-0000-0000A6200000}"/>
    <cellStyle name="Comma 298 2" xfId="19030" xr:uid="{00000000-0005-0000-0000-0000A7200000}"/>
    <cellStyle name="Comma 298 3" xfId="15105" xr:uid="{00000000-0005-0000-0000-0000A8200000}"/>
    <cellStyle name="Comma 299" xfId="1450" xr:uid="{00000000-0005-0000-0000-0000A9200000}"/>
    <cellStyle name="Comma 299 2" xfId="19031" xr:uid="{00000000-0005-0000-0000-0000AA200000}"/>
    <cellStyle name="Comma 299 3" xfId="15017" xr:uid="{00000000-0005-0000-0000-0000AB200000}"/>
    <cellStyle name="Comma 3" xfId="55" xr:uid="{00000000-0005-0000-0000-0000AC200000}"/>
    <cellStyle name="Comma 3 10" xfId="37737" xr:uid="{00000000-0005-0000-0000-0000AD200000}"/>
    <cellStyle name="Comma 3 2" xfId="56" xr:uid="{00000000-0005-0000-0000-0000AE200000}"/>
    <cellStyle name="Comma 3 2 2" xfId="57" xr:uid="{00000000-0005-0000-0000-0000AF200000}"/>
    <cellStyle name="Comma 3 2 2 2" xfId="58" xr:uid="{00000000-0005-0000-0000-0000B0200000}"/>
    <cellStyle name="Comma 3 2 2 2 2" xfId="1451" xr:uid="{00000000-0005-0000-0000-0000B1200000}"/>
    <cellStyle name="Comma 3 2 2 2 2 2" xfId="1452" xr:uid="{00000000-0005-0000-0000-0000B2200000}"/>
    <cellStyle name="Comma 3 2 2 2 2 2 2" xfId="4444" xr:uid="{00000000-0005-0000-0000-0000B3200000}"/>
    <cellStyle name="Comma 3 2 2 2 2 2 2 2" xfId="11195" xr:uid="{00000000-0005-0000-0000-0000B4200000}"/>
    <cellStyle name="Comma 3 2 2 2 2 2 2 2 2" xfId="35736" xr:uid="{00000000-0005-0000-0000-0000B5200000}"/>
    <cellStyle name="Comma 3 2 2 2 2 2 2 2 3" xfId="15109" xr:uid="{00000000-0005-0000-0000-0000B6200000}"/>
    <cellStyle name="Comma 3 2 2 2 2 2 2 3" xfId="21454" xr:uid="{00000000-0005-0000-0000-0000B7200000}"/>
    <cellStyle name="Comma 3 2 2 2 2 2 3" xfId="19033" xr:uid="{00000000-0005-0000-0000-0000B8200000}"/>
    <cellStyle name="Comma 3 2 2 2 2 3" xfId="1453" xr:uid="{00000000-0005-0000-0000-0000B9200000}"/>
    <cellStyle name="Comma 3 2 2 2 2 3 2" xfId="4445" xr:uid="{00000000-0005-0000-0000-0000BA200000}"/>
    <cellStyle name="Comma 3 2 2 2 2 3 2 2" xfId="11196" xr:uid="{00000000-0005-0000-0000-0000BB200000}"/>
    <cellStyle name="Comma 3 2 2 2 2 3 2 2 2" xfId="35737" xr:uid="{00000000-0005-0000-0000-0000BC200000}"/>
    <cellStyle name="Comma 3 2 2 2 2 3 2 2 3" xfId="15110" xr:uid="{00000000-0005-0000-0000-0000BD200000}"/>
    <cellStyle name="Comma 3 2 2 2 2 3 2 3" xfId="21455" xr:uid="{00000000-0005-0000-0000-0000BE200000}"/>
    <cellStyle name="Comma 3 2 2 2 2 3 3" xfId="19034" xr:uid="{00000000-0005-0000-0000-0000BF200000}"/>
    <cellStyle name="Comma 3 2 2 2 2 4" xfId="19032" xr:uid="{00000000-0005-0000-0000-0000C0200000}"/>
    <cellStyle name="Comma 3 2 2 2 3" xfId="1454" xr:uid="{00000000-0005-0000-0000-0000C1200000}"/>
    <cellStyle name="Comma 3 2 2 2 3 2" xfId="4446" xr:uid="{00000000-0005-0000-0000-0000C2200000}"/>
    <cellStyle name="Comma 3 2 2 2 3 2 2" xfId="11197" xr:uid="{00000000-0005-0000-0000-0000C3200000}"/>
    <cellStyle name="Comma 3 2 2 2 3 2 2 2" xfId="35738" xr:uid="{00000000-0005-0000-0000-0000C4200000}"/>
    <cellStyle name="Comma 3 2 2 2 3 2 2 3" xfId="14324" xr:uid="{00000000-0005-0000-0000-0000C5200000}"/>
    <cellStyle name="Comma 3 2 2 2 3 2 3" xfId="21456" xr:uid="{00000000-0005-0000-0000-0000C6200000}"/>
    <cellStyle name="Comma 3 2 2 2 3 3" xfId="19035" xr:uid="{00000000-0005-0000-0000-0000C7200000}"/>
    <cellStyle name="Comma 3 2 2 2 4" xfId="1455" xr:uid="{00000000-0005-0000-0000-0000C8200000}"/>
    <cellStyle name="Comma 3 2 2 2 4 2" xfId="4447" xr:uid="{00000000-0005-0000-0000-0000C9200000}"/>
    <cellStyle name="Comma 3 2 2 2 4 2 2" xfId="11198" xr:uid="{00000000-0005-0000-0000-0000CA200000}"/>
    <cellStyle name="Comma 3 2 2 2 4 2 2 2" xfId="35739" xr:uid="{00000000-0005-0000-0000-0000CB200000}"/>
    <cellStyle name="Comma 3 2 2 2 4 2 2 3" xfId="14235" xr:uid="{00000000-0005-0000-0000-0000CC200000}"/>
    <cellStyle name="Comma 3 2 2 2 4 2 3" xfId="21457" xr:uid="{00000000-0005-0000-0000-0000CD200000}"/>
    <cellStyle name="Comma 3 2 2 2 4 3" xfId="19036" xr:uid="{00000000-0005-0000-0000-0000CE200000}"/>
    <cellStyle name="Comma 3 2 2 2 5" xfId="17655" xr:uid="{00000000-0005-0000-0000-0000CF200000}"/>
    <cellStyle name="Comma 3 2 2 3" xfId="1456" xr:uid="{00000000-0005-0000-0000-0000D0200000}"/>
    <cellStyle name="Comma 3 2 2 3 2" xfId="1457" xr:uid="{00000000-0005-0000-0000-0000D1200000}"/>
    <cellStyle name="Comma 3 2 2 3 2 2" xfId="4448" xr:uid="{00000000-0005-0000-0000-0000D2200000}"/>
    <cellStyle name="Comma 3 2 2 3 2 2 2" xfId="11199" xr:uid="{00000000-0005-0000-0000-0000D3200000}"/>
    <cellStyle name="Comma 3 2 2 3 2 2 2 2" xfId="35740" xr:uid="{00000000-0005-0000-0000-0000D4200000}"/>
    <cellStyle name="Comma 3 2 2 3 2 2 2 3" xfId="13897" xr:uid="{00000000-0005-0000-0000-0000D5200000}"/>
    <cellStyle name="Comma 3 2 2 3 2 2 3" xfId="21458" xr:uid="{00000000-0005-0000-0000-0000D6200000}"/>
    <cellStyle name="Comma 3 2 2 3 2 3" xfId="19038" xr:uid="{00000000-0005-0000-0000-0000D7200000}"/>
    <cellStyle name="Comma 3 2 2 3 3" xfId="1458" xr:uid="{00000000-0005-0000-0000-0000D8200000}"/>
    <cellStyle name="Comma 3 2 2 3 3 2" xfId="4449" xr:uid="{00000000-0005-0000-0000-0000D9200000}"/>
    <cellStyle name="Comma 3 2 2 3 3 2 2" xfId="11200" xr:uid="{00000000-0005-0000-0000-0000DA200000}"/>
    <cellStyle name="Comma 3 2 2 3 3 2 2 2" xfId="35741" xr:uid="{00000000-0005-0000-0000-0000DB200000}"/>
    <cellStyle name="Comma 3 2 2 3 3 2 2 3" xfId="13922" xr:uid="{00000000-0005-0000-0000-0000DC200000}"/>
    <cellStyle name="Comma 3 2 2 3 3 2 3" xfId="21459" xr:uid="{00000000-0005-0000-0000-0000DD200000}"/>
    <cellStyle name="Comma 3 2 2 3 3 3" xfId="19039" xr:uid="{00000000-0005-0000-0000-0000DE200000}"/>
    <cellStyle name="Comma 3 2 2 3 4" xfId="19037" xr:uid="{00000000-0005-0000-0000-0000DF200000}"/>
    <cellStyle name="Comma 3 2 2 4" xfId="1459" xr:uid="{00000000-0005-0000-0000-0000E0200000}"/>
    <cellStyle name="Comma 3 2 2 4 2" xfId="4450" xr:uid="{00000000-0005-0000-0000-0000E1200000}"/>
    <cellStyle name="Comma 3 2 2 4 2 2" xfId="11201" xr:uid="{00000000-0005-0000-0000-0000E2200000}"/>
    <cellStyle name="Comma 3 2 2 4 2 2 2" xfId="35742" xr:uid="{00000000-0005-0000-0000-0000E3200000}"/>
    <cellStyle name="Comma 3 2 2 4 2 2 3" xfId="15111" xr:uid="{00000000-0005-0000-0000-0000E4200000}"/>
    <cellStyle name="Comma 3 2 2 4 2 3" xfId="21460" xr:uid="{00000000-0005-0000-0000-0000E5200000}"/>
    <cellStyle name="Comma 3 2 2 4 3" xfId="19040" xr:uid="{00000000-0005-0000-0000-0000E6200000}"/>
    <cellStyle name="Comma 3 2 2 5" xfId="1460" xr:uid="{00000000-0005-0000-0000-0000E7200000}"/>
    <cellStyle name="Comma 3 2 2 5 2" xfId="4451" xr:uid="{00000000-0005-0000-0000-0000E8200000}"/>
    <cellStyle name="Comma 3 2 2 5 2 2" xfId="11202" xr:uid="{00000000-0005-0000-0000-0000E9200000}"/>
    <cellStyle name="Comma 3 2 2 5 2 2 2" xfId="35743" xr:uid="{00000000-0005-0000-0000-0000EA200000}"/>
    <cellStyle name="Comma 3 2 2 5 2 2 3" xfId="13795" xr:uid="{00000000-0005-0000-0000-0000EB200000}"/>
    <cellStyle name="Comma 3 2 2 5 2 3" xfId="21461" xr:uid="{00000000-0005-0000-0000-0000EC200000}"/>
    <cellStyle name="Comma 3 2 2 5 3" xfId="19041" xr:uid="{00000000-0005-0000-0000-0000ED200000}"/>
    <cellStyle name="Comma 3 2 2 6" xfId="17654" xr:uid="{00000000-0005-0000-0000-0000EE200000}"/>
    <cellStyle name="Comma 3 2 3" xfId="59" xr:uid="{00000000-0005-0000-0000-0000EF200000}"/>
    <cellStyle name="Comma 3 2 3 2" xfId="1461" xr:uid="{00000000-0005-0000-0000-0000F0200000}"/>
    <cellStyle name="Comma 3 2 3 2 2" xfId="1462" xr:uid="{00000000-0005-0000-0000-0000F1200000}"/>
    <cellStyle name="Comma 3 2 3 2 2 2" xfId="4452" xr:uid="{00000000-0005-0000-0000-0000F2200000}"/>
    <cellStyle name="Comma 3 2 3 2 2 2 2" xfId="11203" xr:uid="{00000000-0005-0000-0000-0000F3200000}"/>
    <cellStyle name="Comma 3 2 3 2 2 2 2 2" xfId="35744" xr:uid="{00000000-0005-0000-0000-0000F4200000}"/>
    <cellStyle name="Comma 3 2 3 2 2 2 2 3" xfId="13349" xr:uid="{00000000-0005-0000-0000-0000F5200000}"/>
    <cellStyle name="Comma 3 2 3 2 2 2 3" xfId="21462" xr:uid="{00000000-0005-0000-0000-0000F6200000}"/>
    <cellStyle name="Comma 3 2 3 2 2 3" xfId="19043" xr:uid="{00000000-0005-0000-0000-0000F7200000}"/>
    <cellStyle name="Comma 3 2 3 2 3" xfId="1463" xr:uid="{00000000-0005-0000-0000-0000F8200000}"/>
    <cellStyle name="Comma 3 2 3 2 3 2" xfId="4453" xr:uid="{00000000-0005-0000-0000-0000F9200000}"/>
    <cellStyle name="Comma 3 2 3 2 3 2 2" xfId="11204" xr:uid="{00000000-0005-0000-0000-0000FA200000}"/>
    <cellStyle name="Comma 3 2 3 2 3 2 2 2" xfId="35745" xr:uid="{00000000-0005-0000-0000-0000FB200000}"/>
    <cellStyle name="Comma 3 2 3 2 3 2 2 3" xfId="15112" xr:uid="{00000000-0005-0000-0000-0000FC200000}"/>
    <cellStyle name="Comma 3 2 3 2 3 2 3" xfId="21463" xr:uid="{00000000-0005-0000-0000-0000FD200000}"/>
    <cellStyle name="Comma 3 2 3 2 3 3" xfId="19044" xr:uid="{00000000-0005-0000-0000-0000FE200000}"/>
    <cellStyle name="Comma 3 2 3 2 4" xfId="19042" xr:uid="{00000000-0005-0000-0000-0000FF200000}"/>
    <cellStyle name="Comma 3 2 3 3" xfId="1464" xr:uid="{00000000-0005-0000-0000-000000210000}"/>
    <cellStyle name="Comma 3 2 3 3 2" xfId="4454" xr:uid="{00000000-0005-0000-0000-000001210000}"/>
    <cellStyle name="Comma 3 2 3 3 2 2" xfId="11205" xr:uid="{00000000-0005-0000-0000-000002210000}"/>
    <cellStyle name="Comma 3 2 3 3 2 2 2" xfId="35746" xr:uid="{00000000-0005-0000-0000-000003210000}"/>
    <cellStyle name="Comma 3 2 3 3 2 2 3" xfId="15113" xr:uid="{00000000-0005-0000-0000-000004210000}"/>
    <cellStyle name="Comma 3 2 3 3 2 3" xfId="21464" xr:uid="{00000000-0005-0000-0000-000005210000}"/>
    <cellStyle name="Comma 3 2 3 3 3" xfId="19045" xr:uid="{00000000-0005-0000-0000-000006210000}"/>
    <cellStyle name="Comma 3 2 3 4" xfId="1465" xr:uid="{00000000-0005-0000-0000-000007210000}"/>
    <cellStyle name="Comma 3 2 3 4 2" xfId="4455" xr:uid="{00000000-0005-0000-0000-000008210000}"/>
    <cellStyle name="Comma 3 2 3 4 2 2" xfId="11206" xr:uid="{00000000-0005-0000-0000-000009210000}"/>
    <cellStyle name="Comma 3 2 3 4 2 2 2" xfId="35747" xr:uid="{00000000-0005-0000-0000-00000A210000}"/>
    <cellStyle name="Comma 3 2 3 4 2 2 3" xfId="15114" xr:uid="{00000000-0005-0000-0000-00000B210000}"/>
    <cellStyle name="Comma 3 2 3 4 2 3" xfId="21465" xr:uid="{00000000-0005-0000-0000-00000C210000}"/>
    <cellStyle name="Comma 3 2 3 4 3" xfId="19046" xr:uid="{00000000-0005-0000-0000-00000D210000}"/>
    <cellStyle name="Comma 3 2 3 5" xfId="17656" xr:uid="{00000000-0005-0000-0000-00000E210000}"/>
    <cellStyle name="Comma 3 2 4" xfId="1466" xr:uid="{00000000-0005-0000-0000-00000F210000}"/>
    <cellStyle name="Comma 3 2 4 2" xfId="1467" xr:uid="{00000000-0005-0000-0000-000010210000}"/>
    <cellStyle name="Comma 3 2 4 2 2" xfId="4456" xr:uid="{00000000-0005-0000-0000-000011210000}"/>
    <cellStyle name="Comma 3 2 4 2 2 2" xfId="11207" xr:uid="{00000000-0005-0000-0000-000012210000}"/>
    <cellStyle name="Comma 3 2 4 2 2 2 2" xfId="35748" xr:uid="{00000000-0005-0000-0000-000013210000}"/>
    <cellStyle name="Comma 3 2 4 2 2 2 3" xfId="15115" xr:uid="{00000000-0005-0000-0000-000014210000}"/>
    <cellStyle name="Comma 3 2 4 2 2 3" xfId="21466" xr:uid="{00000000-0005-0000-0000-000015210000}"/>
    <cellStyle name="Comma 3 2 4 2 3" xfId="19048" xr:uid="{00000000-0005-0000-0000-000016210000}"/>
    <cellStyle name="Comma 3 2 4 3" xfId="1468" xr:uid="{00000000-0005-0000-0000-000017210000}"/>
    <cellStyle name="Comma 3 2 4 3 2" xfId="4457" xr:uid="{00000000-0005-0000-0000-000018210000}"/>
    <cellStyle name="Comma 3 2 4 3 2 2" xfId="11208" xr:uid="{00000000-0005-0000-0000-000019210000}"/>
    <cellStyle name="Comma 3 2 4 3 2 2 2" xfId="35749" xr:uid="{00000000-0005-0000-0000-00001A210000}"/>
    <cellStyle name="Comma 3 2 4 3 2 2 3" xfId="15116" xr:uid="{00000000-0005-0000-0000-00001B210000}"/>
    <cellStyle name="Comma 3 2 4 3 2 3" xfId="21467" xr:uid="{00000000-0005-0000-0000-00001C210000}"/>
    <cellStyle name="Comma 3 2 4 3 3" xfId="19049" xr:uid="{00000000-0005-0000-0000-00001D210000}"/>
    <cellStyle name="Comma 3 2 4 4" xfId="19047" xr:uid="{00000000-0005-0000-0000-00001E210000}"/>
    <cellStyle name="Comma 3 2 5" xfId="1469" xr:uid="{00000000-0005-0000-0000-00001F210000}"/>
    <cellStyle name="Comma 3 2 5 2" xfId="4458" xr:uid="{00000000-0005-0000-0000-000020210000}"/>
    <cellStyle name="Comma 3 2 5 2 2" xfId="11209" xr:uid="{00000000-0005-0000-0000-000021210000}"/>
    <cellStyle name="Comma 3 2 5 2 2 2" xfId="35750" xr:uid="{00000000-0005-0000-0000-000022210000}"/>
    <cellStyle name="Comma 3 2 5 2 2 3" xfId="15117" xr:uid="{00000000-0005-0000-0000-000023210000}"/>
    <cellStyle name="Comma 3 2 5 2 3" xfId="21468" xr:uid="{00000000-0005-0000-0000-000024210000}"/>
    <cellStyle name="Comma 3 2 5 3" xfId="19050" xr:uid="{00000000-0005-0000-0000-000025210000}"/>
    <cellStyle name="Comma 3 2 6" xfId="1470" xr:uid="{00000000-0005-0000-0000-000026210000}"/>
    <cellStyle name="Comma 3 2 6 2" xfId="4459" xr:uid="{00000000-0005-0000-0000-000027210000}"/>
    <cellStyle name="Comma 3 2 6 2 2" xfId="11210" xr:uid="{00000000-0005-0000-0000-000028210000}"/>
    <cellStyle name="Comma 3 2 6 2 2 2" xfId="35751" xr:uid="{00000000-0005-0000-0000-000029210000}"/>
    <cellStyle name="Comma 3 2 6 2 2 3" xfId="15118" xr:uid="{00000000-0005-0000-0000-00002A210000}"/>
    <cellStyle name="Comma 3 2 6 2 3" xfId="21469" xr:uid="{00000000-0005-0000-0000-00002B210000}"/>
    <cellStyle name="Comma 3 2 6 3" xfId="19051" xr:uid="{00000000-0005-0000-0000-00002C210000}"/>
    <cellStyle name="Comma 3 2 7" xfId="17653" xr:uid="{00000000-0005-0000-0000-00002D210000}"/>
    <cellStyle name="Comma 3 2 8" xfId="37747" xr:uid="{00000000-0005-0000-0000-00002E210000}"/>
    <cellStyle name="Comma 3 3" xfId="60" xr:uid="{00000000-0005-0000-0000-00002F210000}"/>
    <cellStyle name="Comma 3 3 2" xfId="1471" xr:uid="{00000000-0005-0000-0000-000030210000}"/>
    <cellStyle name="Comma 3 3 2 2" xfId="1472" xr:uid="{00000000-0005-0000-0000-000031210000}"/>
    <cellStyle name="Comma 3 3 2 2 2" xfId="4460" xr:uid="{00000000-0005-0000-0000-000032210000}"/>
    <cellStyle name="Comma 3 3 2 2 2 2" xfId="11211" xr:uid="{00000000-0005-0000-0000-000033210000}"/>
    <cellStyle name="Comma 3 3 2 2 2 2 2" xfId="35752" xr:uid="{00000000-0005-0000-0000-000034210000}"/>
    <cellStyle name="Comma 3 3 2 2 2 2 3" xfId="15119" xr:uid="{00000000-0005-0000-0000-000035210000}"/>
    <cellStyle name="Comma 3 3 2 2 2 3" xfId="21470" xr:uid="{00000000-0005-0000-0000-000036210000}"/>
    <cellStyle name="Comma 3 3 2 2 3" xfId="19053" xr:uid="{00000000-0005-0000-0000-000037210000}"/>
    <cellStyle name="Comma 3 3 2 3" xfId="19052" xr:uid="{00000000-0005-0000-0000-000038210000}"/>
    <cellStyle name="Comma 3 3 3" xfId="1473" xr:uid="{00000000-0005-0000-0000-000039210000}"/>
    <cellStyle name="Comma 3 3 3 2" xfId="19054" xr:uid="{00000000-0005-0000-0000-00003A210000}"/>
    <cellStyle name="Comma 3 3 3 3" xfId="14003" xr:uid="{00000000-0005-0000-0000-00003B210000}"/>
    <cellStyle name="Comma 3 3 4" xfId="1474" xr:uid="{00000000-0005-0000-0000-00003C210000}"/>
    <cellStyle name="Comma 3 3 4 2" xfId="4461" xr:uid="{00000000-0005-0000-0000-00003D210000}"/>
    <cellStyle name="Comma 3 3 4 2 2" xfId="11212" xr:uid="{00000000-0005-0000-0000-00003E210000}"/>
    <cellStyle name="Comma 3 3 4 2 2 2" xfId="35753" xr:uid="{00000000-0005-0000-0000-00003F210000}"/>
    <cellStyle name="Comma 3 3 4 2 2 3" xfId="15120" xr:uid="{00000000-0005-0000-0000-000040210000}"/>
    <cellStyle name="Comma 3 3 4 2 3" xfId="21471" xr:uid="{00000000-0005-0000-0000-000041210000}"/>
    <cellStyle name="Comma 3 3 4 3" xfId="19055" xr:uid="{00000000-0005-0000-0000-000042210000}"/>
    <cellStyle name="Comma 3 3 5" xfId="1475" xr:uid="{00000000-0005-0000-0000-000043210000}"/>
    <cellStyle name="Comma 3 3 5 2" xfId="4462" xr:uid="{00000000-0005-0000-0000-000044210000}"/>
    <cellStyle name="Comma 3 3 5 2 2" xfId="11213" xr:uid="{00000000-0005-0000-0000-000045210000}"/>
    <cellStyle name="Comma 3 3 5 2 2 2" xfId="35754" xr:uid="{00000000-0005-0000-0000-000046210000}"/>
    <cellStyle name="Comma 3 3 5 2 2 3" xfId="15121" xr:uid="{00000000-0005-0000-0000-000047210000}"/>
    <cellStyle name="Comma 3 3 5 2 3" xfId="21472" xr:uid="{00000000-0005-0000-0000-000048210000}"/>
    <cellStyle name="Comma 3 3 5 3" xfId="19056" xr:uid="{00000000-0005-0000-0000-000049210000}"/>
    <cellStyle name="Comma 3 3 6" xfId="1476" xr:uid="{00000000-0005-0000-0000-00004A210000}"/>
    <cellStyle name="Comma 3 3 6 2" xfId="19057" xr:uid="{00000000-0005-0000-0000-00004B210000}"/>
    <cellStyle name="Comma 3 3 6 3" xfId="15122" xr:uid="{00000000-0005-0000-0000-00004C210000}"/>
    <cellStyle name="Comma 3 3 7" xfId="7261" xr:uid="{00000000-0005-0000-0000-00004D210000}"/>
    <cellStyle name="Comma 3 3 7 2" xfId="9777" xr:uid="{00000000-0005-0000-0000-00004E210000}"/>
    <cellStyle name="Comma 3 3 7 2 2" xfId="30691" xr:uid="{00000000-0005-0000-0000-00004F210000}"/>
    <cellStyle name="Comma 3 3 7 2 3" xfId="34524" xr:uid="{00000000-0005-0000-0000-000050210000}"/>
    <cellStyle name="Comma 3 3 7 2 4" xfId="26307" xr:uid="{00000000-0005-0000-0000-000051210000}"/>
    <cellStyle name="Comma 3 3 7 3" xfId="13114" xr:uid="{00000000-0005-0000-0000-000052210000}"/>
    <cellStyle name="Comma 3 3 7 3 2" xfId="37607" xr:uid="{00000000-0005-0000-0000-000053210000}"/>
    <cellStyle name="Comma 3 3 7 3 3" xfId="24223" xr:uid="{00000000-0005-0000-0000-000054210000}"/>
    <cellStyle name="Comma 3 3 7 4" xfId="29015" xr:uid="{00000000-0005-0000-0000-000055210000}"/>
    <cellStyle name="Comma 3 3 7 5" xfId="32863" xr:uid="{00000000-0005-0000-0000-000056210000}"/>
    <cellStyle name="Comma 3 3 7 6" xfId="14163" xr:uid="{00000000-0005-0000-0000-000057210000}"/>
    <cellStyle name="Comma 3 3 8" xfId="17657" xr:uid="{00000000-0005-0000-0000-000058210000}"/>
    <cellStyle name="Comma 3 4" xfId="1477" xr:uid="{00000000-0005-0000-0000-000059210000}"/>
    <cellStyle name="Comma 3 4 2" xfId="1478" xr:uid="{00000000-0005-0000-0000-00005A210000}"/>
    <cellStyle name="Comma 3 4 2 2" xfId="4463" xr:uid="{00000000-0005-0000-0000-00005B210000}"/>
    <cellStyle name="Comma 3 4 2 2 2" xfId="11214" xr:uid="{00000000-0005-0000-0000-00005C210000}"/>
    <cellStyle name="Comma 3 4 2 2 2 2" xfId="35755" xr:uid="{00000000-0005-0000-0000-00005D210000}"/>
    <cellStyle name="Comma 3 4 2 2 2 3" xfId="13872" xr:uid="{00000000-0005-0000-0000-00005E210000}"/>
    <cellStyle name="Comma 3 4 2 2 3" xfId="21473" xr:uid="{00000000-0005-0000-0000-00005F210000}"/>
    <cellStyle name="Comma 3 4 2 3" xfId="19059" xr:uid="{00000000-0005-0000-0000-000060210000}"/>
    <cellStyle name="Comma 3 4 3" xfId="19058" xr:uid="{00000000-0005-0000-0000-000061210000}"/>
    <cellStyle name="Comma 3 5" xfId="1479" xr:uid="{00000000-0005-0000-0000-000062210000}"/>
    <cellStyle name="Comma 3 5 2" xfId="1480" xr:uid="{00000000-0005-0000-0000-000063210000}"/>
    <cellStyle name="Comma 3 5 2 2" xfId="4464" xr:uid="{00000000-0005-0000-0000-000064210000}"/>
    <cellStyle name="Comma 3 5 2 2 2" xfId="11215" xr:uid="{00000000-0005-0000-0000-000065210000}"/>
    <cellStyle name="Comma 3 5 2 2 2 2" xfId="35756" xr:uid="{00000000-0005-0000-0000-000066210000}"/>
    <cellStyle name="Comma 3 5 2 2 2 3" xfId="15125" xr:uid="{00000000-0005-0000-0000-000067210000}"/>
    <cellStyle name="Comma 3 5 2 2 3" xfId="21474" xr:uid="{00000000-0005-0000-0000-000068210000}"/>
    <cellStyle name="Comma 3 5 2 3" xfId="19061" xr:uid="{00000000-0005-0000-0000-000069210000}"/>
    <cellStyle name="Comma 3 5 3" xfId="19060" xr:uid="{00000000-0005-0000-0000-00006A210000}"/>
    <cellStyle name="Comma 3 6" xfId="1481" xr:uid="{00000000-0005-0000-0000-00006B210000}"/>
    <cellStyle name="Comma 3 6 2" xfId="4465" xr:uid="{00000000-0005-0000-0000-00006C210000}"/>
    <cellStyle name="Comma 3 6 2 2" xfId="11216" xr:uid="{00000000-0005-0000-0000-00006D210000}"/>
    <cellStyle name="Comma 3 6 2 2 2" xfId="35757" xr:uid="{00000000-0005-0000-0000-00006E210000}"/>
    <cellStyle name="Comma 3 6 2 2 3" xfId="15126" xr:uid="{00000000-0005-0000-0000-00006F210000}"/>
    <cellStyle name="Comma 3 6 2 3" xfId="21475" xr:uid="{00000000-0005-0000-0000-000070210000}"/>
    <cellStyle name="Comma 3 6 3" xfId="19062" xr:uid="{00000000-0005-0000-0000-000071210000}"/>
    <cellStyle name="Comma 3 7" xfId="7647" xr:uid="{00000000-0005-0000-0000-000072210000}"/>
    <cellStyle name="Comma 3 7 2" xfId="10034" xr:uid="{00000000-0005-0000-0000-000073210000}"/>
    <cellStyle name="Comma 3 7 2 2" xfId="30755" xr:uid="{00000000-0005-0000-0000-000074210000}"/>
    <cellStyle name="Comma 3 7 2 3" xfId="34584" xr:uid="{00000000-0005-0000-0000-000075210000}"/>
    <cellStyle name="Comma 3 7 2 4" xfId="26367" xr:uid="{00000000-0005-0000-0000-000076210000}"/>
    <cellStyle name="Comma 3 7 3" xfId="13173" xr:uid="{00000000-0005-0000-0000-000077210000}"/>
    <cellStyle name="Comma 3 7 3 2" xfId="37666" xr:uid="{00000000-0005-0000-0000-000078210000}"/>
    <cellStyle name="Comma 3 7 3 3" xfId="24608" xr:uid="{00000000-0005-0000-0000-000079210000}"/>
    <cellStyle name="Comma 3 7 4" xfId="29083" xr:uid="{00000000-0005-0000-0000-00007A210000}"/>
    <cellStyle name="Comma 3 7 5" xfId="32922" xr:uid="{00000000-0005-0000-0000-00007B210000}"/>
    <cellStyle name="Comma 3 7 6" xfId="15127" xr:uid="{00000000-0005-0000-0000-00007C210000}"/>
    <cellStyle name="Comma 3 8" xfId="10051" xr:uid="{00000000-0005-0000-0000-00007D210000}"/>
    <cellStyle name="Comma 3 8 2" xfId="13188" xr:uid="{00000000-0005-0000-0000-00007E210000}"/>
    <cellStyle name="Comma 3 8 2 2" xfId="37681" xr:uid="{00000000-0005-0000-0000-00007F210000}"/>
    <cellStyle name="Comma 3 8 2 3" xfId="30770" xr:uid="{00000000-0005-0000-0000-000080210000}"/>
    <cellStyle name="Comma 3 8 3" xfId="34599" xr:uid="{00000000-0005-0000-0000-000081210000}"/>
    <cellStyle name="Comma 3 8 4" xfId="26384" xr:uid="{00000000-0005-0000-0000-000082210000}"/>
    <cellStyle name="Comma 3 9" xfId="17652" xr:uid="{00000000-0005-0000-0000-000083210000}"/>
    <cellStyle name="Comma 30" xfId="1482" xr:uid="{00000000-0005-0000-0000-000084210000}"/>
    <cellStyle name="Comma 30 2" xfId="1483" xr:uid="{00000000-0005-0000-0000-000085210000}"/>
    <cellStyle name="Comma 30 2 2" xfId="4466" xr:uid="{00000000-0005-0000-0000-000086210000}"/>
    <cellStyle name="Comma 30 2 2 2" xfId="11217" xr:uid="{00000000-0005-0000-0000-000087210000}"/>
    <cellStyle name="Comma 30 2 2 2 2" xfId="35758" xr:uid="{00000000-0005-0000-0000-000088210000}"/>
    <cellStyle name="Comma 30 2 2 2 3" xfId="14971" xr:uid="{00000000-0005-0000-0000-000089210000}"/>
    <cellStyle name="Comma 30 2 2 3" xfId="21476" xr:uid="{00000000-0005-0000-0000-00008A210000}"/>
    <cellStyle name="Comma 30 2 3" xfId="19064" xr:uid="{00000000-0005-0000-0000-00008B210000}"/>
    <cellStyle name="Comma 30 2 4" xfId="15014" xr:uid="{00000000-0005-0000-0000-00008C210000}"/>
    <cellStyle name="Comma 30 3" xfId="1484" xr:uid="{00000000-0005-0000-0000-00008D210000}"/>
    <cellStyle name="Comma 30 3 2" xfId="4467" xr:uid="{00000000-0005-0000-0000-00008E210000}"/>
    <cellStyle name="Comma 30 3 2 2" xfId="11218" xr:uid="{00000000-0005-0000-0000-00008F210000}"/>
    <cellStyle name="Comma 30 3 2 2 2" xfId="35759" xr:uid="{00000000-0005-0000-0000-000090210000}"/>
    <cellStyle name="Comma 30 3 2 2 3" xfId="15022" xr:uid="{00000000-0005-0000-0000-000091210000}"/>
    <cellStyle name="Comma 30 3 2 3" xfId="21477" xr:uid="{00000000-0005-0000-0000-000092210000}"/>
    <cellStyle name="Comma 30 3 3" xfId="19065" xr:uid="{00000000-0005-0000-0000-000093210000}"/>
    <cellStyle name="Comma 30 3 4" xfId="15016" xr:uid="{00000000-0005-0000-0000-000094210000}"/>
    <cellStyle name="Comma 30 4" xfId="1485" xr:uid="{00000000-0005-0000-0000-000095210000}"/>
    <cellStyle name="Comma 30 4 2" xfId="19066" xr:uid="{00000000-0005-0000-0000-000096210000}"/>
    <cellStyle name="Comma 30 4 3" xfId="13653" xr:uid="{00000000-0005-0000-0000-000097210000}"/>
    <cellStyle name="Comma 30 5" xfId="7123" xr:uid="{00000000-0005-0000-0000-000098210000}"/>
    <cellStyle name="Comma 30 5 2" xfId="9700" xr:uid="{00000000-0005-0000-0000-000099210000}"/>
    <cellStyle name="Comma 30 5 2 2" xfId="30614" xr:uid="{00000000-0005-0000-0000-00009A210000}"/>
    <cellStyle name="Comma 30 5 2 3" xfId="34447" xr:uid="{00000000-0005-0000-0000-00009B210000}"/>
    <cellStyle name="Comma 30 5 2 4" xfId="26230" xr:uid="{00000000-0005-0000-0000-00009C210000}"/>
    <cellStyle name="Comma 30 5 3" xfId="13037" xr:uid="{00000000-0005-0000-0000-00009D210000}"/>
    <cellStyle name="Comma 30 5 3 2" xfId="37530" xr:uid="{00000000-0005-0000-0000-00009E210000}"/>
    <cellStyle name="Comma 30 5 3 3" xfId="24085" xr:uid="{00000000-0005-0000-0000-00009F210000}"/>
    <cellStyle name="Comma 30 5 4" xfId="28929" xr:uid="{00000000-0005-0000-0000-0000A0210000}"/>
    <cellStyle name="Comma 30 5 5" xfId="32786" xr:uid="{00000000-0005-0000-0000-0000A1210000}"/>
    <cellStyle name="Comma 30 5 6" xfId="13337" xr:uid="{00000000-0005-0000-0000-0000A2210000}"/>
    <cellStyle name="Comma 30 6" xfId="19063" xr:uid="{00000000-0005-0000-0000-0000A3210000}"/>
    <cellStyle name="Comma 30 7" xfId="13704" xr:uid="{00000000-0005-0000-0000-0000A4210000}"/>
    <cellStyle name="Comma 300" xfId="1486" xr:uid="{00000000-0005-0000-0000-0000A5210000}"/>
    <cellStyle name="Comma 300 2" xfId="19067" xr:uid="{00000000-0005-0000-0000-0000A6210000}"/>
    <cellStyle name="Comma 300 3" xfId="14939" xr:uid="{00000000-0005-0000-0000-0000A7210000}"/>
    <cellStyle name="Comma 301" xfId="1487" xr:uid="{00000000-0005-0000-0000-0000A8210000}"/>
    <cellStyle name="Comma 301 2" xfId="19068" xr:uid="{00000000-0005-0000-0000-0000A9210000}"/>
    <cellStyle name="Comma 301 3" xfId="14943" xr:uid="{00000000-0005-0000-0000-0000AA210000}"/>
    <cellStyle name="Comma 302" xfId="1488" xr:uid="{00000000-0005-0000-0000-0000AB210000}"/>
    <cellStyle name="Comma 302 2" xfId="19069" xr:uid="{00000000-0005-0000-0000-0000AC210000}"/>
    <cellStyle name="Comma 302 3" xfId="14956" xr:uid="{00000000-0005-0000-0000-0000AD210000}"/>
    <cellStyle name="Comma 303" xfId="1489" xr:uid="{00000000-0005-0000-0000-0000AE210000}"/>
    <cellStyle name="Comma 303 2" xfId="19070" xr:uid="{00000000-0005-0000-0000-0000AF210000}"/>
    <cellStyle name="Comma 303 3" xfId="14964" xr:uid="{00000000-0005-0000-0000-0000B0210000}"/>
    <cellStyle name="Comma 304" xfId="1490" xr:uid="{00000000-0005-0000-0000-0000B1210000}"/>
    <cellStyle name="Comma 304 2" xfId="19071" xr:uid="{00000000-0005-0000-0000-0000B2210000}"/>
    <cellStyle name="Comma 304 3" xfId="14969" xr:uid="{00000000-0005-0000-0000-0000B3210000}"/>
    <cellStyle name="Comma 305" xfId="1491" xr:uid="{00000000-0005-0000-0000-0000B4210000}"/>
    <cellStyle name="Comma 305 2" xfId="19072" xr:uid="{00000000-0005-0000-0000-0000B5210000}"/>
    <cellStyle name="Comma 305 3" xfId="15025" xr:uid="{00000000-0005-0000-0000-0000B6210000}"/>
    <cellStyle name="Comma 306" xfId="1492" xr:uid="{00000000-0005-0000-0000-0000B7210000}"/>
    <cellStyle name="Comma 306 2" xfId="19073" xr:uid="{00000000-0005-0000-0000-0000B8210000}"/>
    <cellStyle name="Comma 306 3" xfId="15029" xr:uid="{00000000-0005-0000-0000-0000B9210000}"/>
    <cellStyle name="Comma 307" xfId="1493" xr:uid="{00000000-0005-0000-0000-0000BA210000}"/>
    <cellStyle name="Comma 307 2" xfId="19074" xr:uid="{00000000-0005-0000-0000-0000BB210000}"/>
    <cellStyle name="Comma 307 3" xfId="15036" xr:uid="{00000000-0005-0000-0000-0000BC210000}"/>
    <cellStyle name="Comma 308" xfId="1494" xr:uid="{00000000-0005-0000-0000-0000BD210000}"/>
    <cellStyle name="Comma 308 2" xfId="19075" xr:uid="{00000000-0005-0000-0000-0000BE210000}"/>
    <cellStyle name="Comma 308 3" xfId="15040" xr:uid="{00000000-0005-0000-0000-0000BF210000}"/>
    <cellStyle name="Comma 309" xfId="1495" xr:uid="{00000000-0005-0000-0000-0000C0210000}"/>
    <cellStyle name="Comma 309 2" xfId="19076" xr:uid="{00000000-0005-0000-0000-0000C1210000}"/>
    <cellStyle name="Comma 309 3" xfId="14622" xr:uid="{00000000-0005-0000-0000-0000C2210000}"/>
    <cellStyle name="Comma 31" xfId="1496" xr:uid="{00000000-0005-0000-0000-0000C3210000}"/>
    <cellStyle name="Comma 31 2" xfId="1497" xr:uid="{00000000-0005-0000-0000-0000C4210000}"/>
    <cellStyle name="Comma 31 2 2" xfId="4468" xr:uid="{00000000-0005-0000-0000-0000C5210000}"/>
    <cellStyle name="Comma 31 2 2 2" xfId="11219" xr:uid="{00000000-0005-0000-0000-0000C6210000}"/>
    <cellStyle name="Comma 31 2 2 2 2" xfId="35760" xr:uid="{00000000-0005-0000-0000-0000C7210000}"/>
    <cellStyle name="Comma 31 2 2 2 3" xfId="13640" xr:uid="{00000000-0005-0000-0000-0000C8210000}"/>
    <cellStyle name="Comma 31 2 2 3" xfId="21478" xr:uid="{00000000-0005-0000-0000-0000C9210000}"/>
    <cellStyle name="Comma 31 2 3" xfId="19078" xr:uid="{00000000-0005-0000-0000-0000CA210000}"/>
    <cellStyle name="Comma 31 2 4" xfId="15045" xr:uid="{00000000-0005-0000-0000-0000CB210000}"/>
    <cellStyle name="Comma 31 3" xfId="1498" xr:uid="{00000000-0005-0000-0000-0000CC210000}"/>
    <cellStyle name="Comma 31 3 2" xfId="4469" xr:uid="{00000000-0005-0000-0000-0000CD210000}"/>
    <cellStyle name="Comma 31 3 2 2" xfId="11220" xr:uid="{00000000-0005-0000-0000-0000CE210000}"/>
    <cellStyle name="Comma 31 3 2 2 2" xfId="35761" xr:uid="{00000000-0005-0000-0000-0000CF210000}"/>
    <cellStyle name="Comma 31 3 2 2 3" xfId="15049" xr:uid="{00000000-0005-0000-0000-0000D0210000}"/>
    <cellStyle name="Comma 31 3 2 3" xfId="21479" xr:uid="{00000000-0005-0000-0000-0000D1210000}"/>
    <cellStyle name="Comma 31 3 3" xfId="19079" xr:uid="{00000000-0005-0000-0000-0000D2210000}"/>
    <cellStyle name="Comma 31 3 4" xfId="15047" xr:uid="{00000000-0005-0000-0000-0000D3210000}"/>
    <cellStyle name="Comma 31 4" xfId="1499" xr:uid="{00000000-0005-0000-0000-0000D4210000}"/>
    <cellStyle name="Comma 31 4 2" xfId="19080" xr:uid="{00000000-0005-0000-0000-0000D5210000}"/>
    <cellStyle name="Comma 31 4 3" xfId="13660" xr:uid="{00000000-0005-0000-0000-0000D6210000}"/>
    <cellStyle name="Comma 31 5" xfId="7121" xr:uid="{00000000-0005-0000-0000-0000D7210000}"/>
    <cellStyle name="Comma 31 5 2" xfId="9698" xr:uid="{00000000-0005-0000-0000-0000D8210000}"/>
    <cellStyle name="Comma 31 5 2 2" xfId="30612" xr:uid="{00000000-0005-0000-0000-0000D9210000}"/>
    <cellStyle name="Comma 31 5 2 3" xfId="34445" xr:uid="{00000000-0005-0000-0000-0000DA210000}"/>
    <cellStyle name="Comma 31 5 2 4" xfId="26228" xr:uid="{00000000-0005-0000-0000-0000DB210000}"/>
    <cellStyle name="Comma 31 5 3" xfId="13035" xr:uid="{00000000-0005-0000-0000-0000DC210000}"/>
    <cellStyle name="Comma 31 5 3 2" xfId="37528" xr:uid="{00000000-0005-0000-0000-0000DD210000}"/>
    <cellStyle name="Comma 31 5 3 3" xfId="24083" xr:uid="{00000000-0005-0000-0000-0000DE210000}"/>
    <cellStyle name="Comma 31 5 4" xfId="28927" xr:uid="{00000000-0005-0000-0000-0000DF210000}"/>
    <cellStyle name="Comma 31 5 5" xfId="32784" xr:uid="{00000000-0005-0000-0000-0000E0210000}"/>
    <cellStyle name="Comma 31 5 6" xfId="13323" xr:uid="{00000000-0005-0000-0000-0000E1210000}"/>
    <cellStyle name="Comma 31 6" xfId="19077" xr:uid="{00000000-0005-0000-0000-0000E2210000}"/>
    <cellStyle name="Comma 31 7" xfId="15043" xr:uid="{00000000-0005-0000-0000-0000E3210000}"/>
    <cellStyle name="Comma 310" xfId="1500" xr:uid="{00000000-0005-0000-0000-0000E4210000}"/>
    <cellStyle name="Comma 310 2" xfId="19081" xr:uid="{00000000-0005-0000-0000-0000E5210000}"/>
    <cellStyle name="Comma 310 3" xfId="15026" xr:uid="{00000000-0005-0000-0000-0000E6210000}"/>
    <cellStyle name="Comma 311" xfId="1501" xr:uid="{00000000-0005-0000-0000-0000E7210000}"/>
    <cellStyle name="Comma 311 2" xfId="19082" xr:uid="{00000000-0005-0000-0000-0000E8210000}"/>
    <cellStyle name="Comma 311 3" xfId="15030" xr:uid="{00000000-0005-0000-0000-0000E9210000}"/>
    <cellStyle name="Comma 312" xfId="1502" xr:uid="{00000000-0005-0000-0000-0000EA210000}"/>
    <cellStyle name="Comma 312 2" xfId="19083" xr:uid="{00000000-0005-0000-0000-0000EB210000}"/>
    <cellStyle name="Comma 312 3" xfId="15037" xr:uid="{00000000-0005-0000-0000-0000EC210000}"/>
    <cellStyle name="Comma 313" xfId="1503" xr:uid="{00000000-0005-0000-0000-0000ED210000}"/>
    <cellStyle name="Comma 313 2" xfId="19084" xr:uid="{00000000-0005-0000-0000-0000EE210000}"/>
    <cellStyle name="Comma 313 3" xfId="15041" xr:uid="{00000000-0005-0000-0000-0000EF210000}"/>
    <cellStyle name="Comma 314" xfId="1504" xr:uid="{00000000-0005-0000-0000-0000F0210000}"/>
    <cellStyle name="Comma 314 2" xfId="19085" xr:uid="{00000000-0005-0000-0000-0000F1210000}"/>
    <cellStyle name="Comma 314 3" xfId="14623" xr:uid="{00000000-0005-0000-0000-0000F2210000}"/>
    <cellStyle name="Comma 315" xfId="1505" xr:uid="{00000000-0005-0000-0000-0000F3210000}"/>
    <cellStyle name="Comma 315 2" xfId="19086" xr:uid="{00000000-0005-0000-0000-0000F4210000}"/>
    <cellStyle name="Comma 315 3" xfId="15052" xr:uid="{00000000-0005-0000-0000-0000F5210000}"/>
    <cellStyle name="Comma 316" xfId="1506" xr:uid="{00000000-0005-0000-0000-0000F6210000}"/>
    <cellStyle name="Comma 316 2" xfId="19087" xr:uid="{00000000-0005-0000-0000-0000F7210000}"/>
    <cellStyle name="Comma 316 3" xfId="15056" xr:uid="{00000000-0005-0000-0000-0000F8210000}"/>
    <cellStyle name="Comma 317" xfId="1507" xr:uid="{00000000-0005-0000-0000-0000F9210000}"/>
    <cellStyle name="Comma 317 2" xfId="19088" xr:uid="{00000000-0005-0000-0000-0000FA210000}"/>
    <cellStyle name="Comma 317 3" xfId="15060" xr:uid="{00000000-0005-0000-0000-0000FB210000}"/>
    <cellStyle name="Comma 318" xfId="1508" xr:uid="{00000000-0005-0000-0000-0000FC210000}"/>
    <cellStyle name="Comma 318 2" xfId="19089" xr:uid="{00000000-0005-0000-0000-0000FD210000}"/>
    <cellStyle name="Comma 318 3" xfId="15064" xr:uid="{00000000-0005-0000-0000-0000FE210000}"/>
    <cellStyle name="Comma 319" xfId="1509" xr:uid="{00000000-0005-0000-0000-0000FF210000}"/>
    <cellStyle name="Comma 319 2" xfId="19090" xr:uid="{00000000-0005-0000-0000-000000220000}"/>
    <cellStyle name="Comma 319 3" xfId="15068" xr:uid="{00000000-0005-0000-0000-000001220000}"/>
    <cellStyle name="Comma 32" xfId="1510" xr:uid="{00000000-0005-0000-0000-000002220000}"/>
    <cellStyle name="Comma 32 2" xfId="1511" xr:uid="{00000000-0005-0000-0000-000003220000}"/>
    <cellStyle name="Comma 32 2 2" xfId="4470" xr:uid="{00000000-0005-0000-0000-000004220000}"/>
    <cellStyle name="Comma 32 2 2 2" xfId="11221" xr:uid="{00000000-0005-0000-0000-000005220000}"/>
    <cellStyle name="Comma 32 2 2 2 2" xfId="35762" xr:uid="{00000000-0005-0000-0000-000006220000}"/>
    <cellStyle name="Comma 32 2 2 2 3" xfId="14002" xr:uid="{00000000-0005-0000-0000-000007220000}"/>
    <cellStyle name="Comma 32 2 2 3" xfId="21480" xr:uid="{00000000-0005-0000-0000-000008220000}"/>
    <cellStyle name="Comma 32 2 3" xfId="19092" xr:uid="{00000000-0005-0000-0000-000009220000}"/>
    <cellStyle name="Comma 32 2 4" xfId="14000" xr:uid="{00000000-0005-0000-0000-00000A220000}"/>
    <cellStyle name="Comma 32 3" xfId="1512" xr:uid="{00000000-0005-0000-0000-00000B220000}"/>
    <cellStyle name="Comma 32 3 2" xfId="4471" xr:uid="{00000000-0005-0000-0000-00000C220000}"/>
    <cellStyle name="Comma 32 3 2 2" xfId="11222" xr:uid="{00000000-0005-0000-0000-00000D220000}"/>
    <cellStyle name="Comma 32 3 2 2 2" xfId="35763" xr:uid="{00000000-0005-0000-0000-00000E220000}"/>
    <cellStyle name="Comma 32 3 2 2 3" xfId="13752" xr:uid="{00000000-0005-0000-0000-00000F220000}"/>
    <cellStyle name="Comma 32 3 2 3" xfId="21481" xr:uid="{00000000-0005-0000-0000-000010220000}"/>
    <cellStyle name="Comma 32 3 3" xfId="19093" xr:uid="{00000000-0005-0000-0000-000011220000}"/>
    <cellStyle name="Comma 32 3 4" xfId="14037" xr:uid="{00000000-0005-0000-0000-000012220000}"/>
    <cellStyle name="Comma 32 4" xfId="1513" xr:uid="{00000000-0005-0000-0000-000013220000}"/>
    <cellStyle name="Comma 32 4 2" xfId="19094" xr:uid="{00000000-0005-0000-0000-000014220000}"/>
    <cellStyle name="Comma 32 4 3" xfId="13670" xr:uid="{00000000-0005-0000-0000-000015220000}"/>
    <cellStyle name="Comma 32 5" xfId="7326" xr:uid="{00000000-0005-0000-0000-000016220000}"/>
    <cellStyle name="Comma 32 5 2" xfId="9808" xr:uid="{00000000-0005-0000-0000-000017220000}"/>
    <cellStyle name="Comma 32 5 2 2" xfId="30719" xr:uid="{00000000-0005-0000-0000-000018220000}"/>
    <cellStyle name="Comma 32 5 2 3" xfId="34552" xr:uid="{00000000-0005-0000-0000-000019220000}"/>
    <cellStyle name="Comma 32 5 2 4" xfId="26335" xr:uid="{00000000-0005-0000-0000-00001A220000}"/>
    <cellStyle name="Comma 32 5 3" xfId="13142" xr:uid="{00000000-0005-0000-0000-00001B220000}"/>
    <cellStyle name="Comma 32 5 3 2" xfId="37635" xr:uid="{00000000-0005-0000-0000-00001C220000}"/>
    <cellStyle name="Comma 32 5 3 3" xfId="24288" xr:uid="{00000000-0005-0000-0000-00001D220000}"/>
    <cellStyle name="Comma 32 5 4" xfId="29043" xr:uid="{00000000-0005-0000-0000-00001E220000}"/>
    <cellStyle name="Comma 32 5 5" xfId="32891" xr:uid="{00000000-0005-0000-0000-00001F220000}"/>
    <cellStyle name="Comma 32 5 6" xfId="13271" xr:uid="{00000000-0005-0000-0000-000020220000}"/>
    <cellStyle name="Comma 32 6" xfId="19091" xr:uid="{00000000-0005-0000-0000-000021220000}"/>
    <cellStyle name="Comma 32 7" xfId="13997" xr:uid="{00000000-0005-0000-0000-000022220000}"/>
    <cellStyle name="Comma 320" xfId="1514" xr:uid="{00000000-0005-0000-0000-000023220000}"/>
    <cellStyle name="Comma 320 2" xfId="19095" xr:uid="{00000000-0005-0000-0000-000024220000}"/>
    <cellStyle name="Comma 320 3" xfId="15053" xr:uid="{00000000-0005-0000-0000-000025220000}"/>
    <cellStyle name="Comma 321" xfId="1515" xr:uid="{00000000-0005-0000-0000-000026220000}"/>
    <cellStyle name="Comma 321 2" xfId="19096" xr:uid="{00000000-0005-0000-0000-000027220000}"/>
    <cellStyle name="Comma 321 3" xfId="15057" xr:uid="{00000000-0005-0000-0000-000028220000}"/>
    <cellStyle name="Comma 322" xfId="1516" xr:uid="{00000000-0005-0000-0000-000029220000}"/>
    <cellStyle name="Comma 322 2" xfId="19097" xr:uid="{00000000-0005-0000-0000-00002A220000}"/>
    <cellStyle name="Comma 322 3" xfId="15061" xr:uid="{00000000-0005-0000-0000-00002B220000}"/>
    <cellStyle name="Comma 323" xfId="1517" xr:uid="{00000000-0005-0000-0000-00002C220000}"/>
    <cellStyle name="Comma 323 2" xfId="19098" xr:uid="{00000000-0005-0000-0000-00002D220000}"/>
    <cellStyle name="Comma 323 3" xfId="15065" xr:uid="{00000000-0005-0000-0000-00002E220000}"/>
    <cellStyle name="Comma 324" xfId="1518" xr:uid="{00000000-0005-0000-0000-00002F220000}"/>
    <cellStyle name="Comma 324 2" xfId="19099" xr:uid="{00000000-0005-0000-0000-000030220000}"/>
    <cellStyle name="Comma 324 3" xfId="15069" xr:uid="{00000000-0005-0000-0000-000031220000}"/>
    <cellStyle name="Comma 325" xfId="1519" xr:uid="{00000000-0005-0000-0000-000032220000}"/>
    <cellStyle name="Comma 325 2" xfId="19100" xr:uid="{00000000-0005-0000-0000-000033220000}"/>
    <cellStyle name="Comma 325 3" xfId="15072" xr:uid="{00000000-0005-0000-0000-000034220000}"/>
    <cellStyle name="Comma 326" xfId="1520" xr:uid="{00000000-0005-0000-0000-000035220000}"/>
    <cellStyle name="Comma 326 2" xfId="19101" xr:uid="{00000000-0005-0000-0000-000036220000}"/>
    <cellStyle name="Comma 326 3" xfId="14890" xr:uid="{00000000-0005-0000-0000-000037220000}"/>
    <cellStyle name="Comma 327" xfId="1521" xr:uid="{00000000-0005-0000-0000-000038220000}"/>
    <cellStyle name="Comma 327 2" xfId="19102" xr:uid="{00000000-0005-0000-0000-000039220000}"/>
    <cellStyle name="Comma 327 3" xfId="15076" xr:uid="{00000000-0005-0000-0000-00003A220000}"/>
    <cellStyle name="Comma 328" xfId="1522" xr:uid="{00000000-0005-0000-0000-00003B220000}"/>
    <cellStyle name="Comma 328 2" xfId="19103" xr:uid="{00000000-0005-0000-0000-00003C220000}"/>
    <cellStyle name="Comma 328 3" xfId="15080" xr:uid="{00000000-0005-0000-0000-00003D220000}"/>
    <cellStyle name="Comma 329" xfId="1523" xr:uid="{00000000-0005-0000-0000-00003E220000}"/>
    <cellStyle name="Comma 329 2" xfId="19104" xr:uid="{00000000-0005-0000-0000-00003F220000}"/>
    <cellStyle name="Comma 329 3" xfId="14898" xr:uid="{00000000-0005-0000-0000-000040220000}"/>
    <cellStyle name="Comma 33" xfId="1524" xr:uid="{00000000-0005-0000-0000-000041220000}"/>
    <cellStyle name="Comma 33 2" xfId="1525" xr:uid="{00000000-0005-0000-0000-000042220000}"/>
    <cellStyle name="Comma 33 2 2" xfId="4472" xr:uid="{00000000-0005-0000-0000-000043220000}"/>
    <cellStyle name="Comma 33 2 2 2" xfId="11223" xr:uid="{00000000-0005-0000-0000-000044220000}"/>
    <cellStyle name="Comma 33 2 2 2 2" xfId="35764" xr:uid="{00000000-0005-0000-0000-000045220000}"/>
    <cellStyle name="Comma 33 2 2 2 3" xfId="14063" xr:uid="{00000000-0005-0000-0000-000046220000}"/>
    <cellStyle name="Comma 33 2 2 3" xfId="21482" xr:uid="{00000000-0005-0000-0000-000047220000}"/>
    <cellStyle name="Comma 33 2 3" xfId="19106" xr:uid="{00000000-0005-0000-0000-000048220000}"/>
    <cellStyle name="Comma 33 2 4" xfId="13456" xr:uid="{00000000-0005-0000-0000-000049220000}"/>
    <cellStyle name="Comma 33 3" xfId="1526" xr:uid="{00000000-0005-0000-0000-00004A220000}"/>
    <cellStyle name="Comma 33 3 2" xfId="4473" xr:uid="{00000000-0005-0000-0000-00004B220000}"/>
    <cellStyle name="Comma 33 3 2 2" xfId="11224" xr:uid="{00000000-0005-0000-0000-00004C220000}"/>
    <cellStyle name="Comma 33 3 2 2 2" xfId="35765" xr:uid="{00000000-0005-0000-0000-00004D220000}"/>
    <cellStyle name="Comma 33 3 2 2 3" xfId="14067" xr:uid="{00000000-0005-0000-0000-00004E220000}"/>
    <cellStyle name="Comma 33 3 2 3" xfId="21483" xr:uid="{00000000-0005-0000-0000-00004F220000}"/>
    <cellStyle name="Comma 33 3 3" xfId="19107" xr:uid="{00000000-0005-0000-0000-000050220000}"/>
    <cellStyle name="Comma 33 3 4" xfId="13463" xr:uid="{00000000-0005-0000-0000-000051220000}"/>
    <cellStyle name="Comma 33 4" xfId="1527" xr:uid="{00000000-0005-0000-0000-000052220000}"/>
    <cellStyle name="Comma 33 4 2" xfId="19108" xr:uid="{00000000-0005-0000-0000-000053220000}"/>
    <cellStyle name="Comma 33 4 3" xfId="13478" xr:uid="{00000000-0005-0000-0000-000054220000}"/>
    <cellStyle name="Comma 33 5" xfId="7311" xr:uid="{00000000-0005-0000-0000-000055220000}"/>
    <cellStyle name="Comma 33 5 2" xfId="9795" xr:uid="{00000000-0005-0000-0000-000056220000}"/>
    <cellStyle name="Comma 33 5 2 2" xfId="30709" xr:uid="{00000000-0005-0000-0000-000057220000}"/>
    <cellStyle name="Comma 33 5 2 3" xfId="34542" xr:uid="{00000000-0005-0000-0000-000058220000}"/>
    <cellStyle name="Comma 33 5 2 4" xfId="26325" xr:uid="{00000000-0005-0000-0000-000059220000}"/>
    <cellStyle name="Comma 33 5 3" xfId="13132" xr:uid="{00000000-0005-0000-0000-00005A220000}"/>
    <cellStyle name="Comma 33 5 3 2" xfId="37625" xr:uid="{00000000-0005-0000-0000-00005B220000}"/>
    <cellStyle name="Comma 33 5 3 3" xfId="24273" xr:uid="{00000000-0005-0000-0000-00005C220000}"/>
    <cellStyle name="Comma 33 5 4" xfId="29033" xr:uid="{00000000-0005-0000-0000-00005D220000}"/>
    <cellStyle name="Comma 33 5 5" xfId="32881" xr:uid="{00000000-0005-0000-0000-00005E220000}"/>
    <cellStyle name="Comma 33 5 6" xfId="13484" xr:uid="{00000000-0005-0000-0000-00005F220000}"/>
    <cellStyle name="Comma 33 6" xfId="19105" xr:uid="{00000000-0005-0000-0000-000060220000}"/>
    <cellStyle name="Comma 33 7" xfId="14061" xr:uid="{00000000-0005-0000-0000-000061220000}"/>
    <cellStyle name="Comma 330" xfId="1528" xr:uid="{00000000-0005-0000-0000-000062220000}"/>
    <cellStyle name="Comma 330 2" xfId="19109" xr:uid="{00000000-0005-0000-0000-000063220000}"/>
    <cellStyle name="Comma 330 3" xfId="15073" xr:uid="{00000000-0005-0000-0000-000064220000}"/>
    <cellStyle name="Comma 331" xfId="1529" xr:uid="{00000000-0005-0000-0000-000065220000}"/>
    <cellStyle name="Comma 331 2" xfId="19110" xr:uid="{00000000-0005-0000-0000-000066220000}"/>
    <cellStyle name="Comma 331 3" xfId="14891" xr:uid="{00000000-0005-0000-0000-000067220000}"/>
    <cellStyle name="Comma 332" xfId="1530" xr:uid="{00000000-0005-0000-0000-000068220000}"/>
    <cellStyle name="Comma 332 2" xfId="19111" xr:uid="{00000000-0005-0000-0000-000069220000}"/>
    <cellStyle name="Comma 332 3" xfId="15077" xr:uid="{00000000-0005-0000-0000-00006A220000}"/>
    <cellStyle name="Comma 333" xfId="1531" xr:uid="{00000000-0005-0000-0000-00006B220000}"/>
    <cellStyle name="Comma 333 2" xfId="19112" xr:uid="{00000000-0005-0000-0000-00006C220000}"/>
    <cellStyle name="Comma 333 3" xfId="15081" xr:uid="{00000000-0005-0000-0000-00006D220000}"/>
    <cellStyle name="Comma 334" xfId="1532" xr:uid="{00000000-0005-0000-0000-00006E220000}"/>
    <cellStyle name="Comma 334 2" xfId="19113" xr:uid="{00000000-0005-0000-0000-00006F220000}"/>
    <cellStyle name="Comma 334 3" xfId="14899" xr:uid="{00000000-0005-0000-0000-000070220000}"/>
    <cellStyle name="Comma 335" xfId="1533" xr:uid="{00000000-0005-0000-0000-000071220000}"/>
    <cellStyle name="Comma 335 2" xfId="19114" xr:uid="{00000000-0005-0000-0000-000072220000}"/>
    <cellStyle name="Comma 335 3" xfId="14090" xr:uid="{00000000-0005-0000-0000-000073220000}"/>
    <cellStyle name="Comma 336" xfId="1534" xr:uid="{00000000-0005-0000-0000-000074220000}"/>
    <cellStyle name="Comma 336 2" xfId="19115" xr:uid="{00000000-0005-0000-0000-000075220000}"/>
    <cellStyle name="Comma 336 3" xfId="15084" xr:uid="{00000000-0005-0000-0000-000076220000}"/>
    <cellStyle name="Comma 337" xfId="1535" xr:uid="{00000000-0005-0000-0000-000077220000}"/>
    <cellStyle name="Comma 337 2" xfId="19116" xr:uid="{00000000-0005-0000-0000-000078220000}"/>
    <cellStyle name="Comma 337 3" xfId="14344" xr:uid="{00000000-0005-0000-0000-000079220000}"/>
    <cellStyle name="Comma 338" xfId="1536" xr:uid="{00000000-0005-0000-0000-00007A220000}"/>
    <cellStyle name="Comma 338 2" xfId="19117" xr:uid="{00000000-0005-0000-0000-00007B220000}"/>
    <cellStyle name="Comma 338 3" xfId="15089" xr:uid="{00000000-0005-0000-0000-00007C220000}"/>
    <cellStyle name="Comma 339" xfId="1537" xr:uid="{00000000-0005-0000-0000-00007D220000}"/>
    <cellStyle name="Comma 339 2" xfId="19118" xr:uid="{00000000-0005-0000-0000-00007E220000}"/>
    <cellStyle name="Comma 339 3" xfId="15093" xr:uid="{00000000-0005-0000-0000-00007F220000}"/>
    <cellStyle name="Comma 34" xfId="1538" xr:uid="{00000000-0005-0000-0000-000080220000}"/>
    <cellStyle name="Comma 34 2" xfId="1539" xr:uid="{00000000-0005-0000-0000-000081220000}"/>
    <cellStyle name="Comma 34 2 2" xfId="4474" xr:uid="{00000000-0005-0000-0000-000082220000}"/>
    <cellStyle name="Comma 34 2 2 2" xfId="11225" xr:uid="{00000000-0005-0000-0000-000083220000}"/>
    <cellStyle name="Comma 34 2 2 2 2" xfId="35766" xr:uid="{00000000-0005-0000-0000-000084220000}"/>
    <cellStyle name="Comma 34 2 2 2 3" xfId="14077" xr:uid="{00000000-0005-0000-0000-000085220000}"/>
    <cellStyle name="Comma 34 2 2 3" xfId="21484" xr:uid="{00000000-0005-0000-0000-000086220000}"/>
    <cellStyle name="Comma 34 2 3" xfId="19120" xr:uid="{00000000-0005-0000-0000-000087220000}"/>
    <cellStyle name="Comma 34 2 4" xfId="13534" xr:uid="{00000000-0005-0000-0000-000088220000}"/>
    <cellStyle name="Comma 34 3" xfId="1540" xr:uid="{00000000-0005-0000-0000-000089220000}"/>
    <cellStyle name="Comma 34 3 2" xfId="4475" xr:uid="{00000000-0005-0000-0000-00008A220000}"/>
    <cellStyle name="Comma 34 3 2 2" xfId="11226" xr:uid="{00000000-0005-0000-0000-00008B220000}"/>
    <cellStyle name="Comma 34 3 2 2 2" xfId="35767" xr:uid="{00000000-0005-0000-0000-00008C220000}"/>
    <cellStyle name="Comma 34 3 2 2 3" xfId="14081" xr:uid="{00000000-0005-0000-0000-00008D220000}"/>
    <cellStyle name="Comma 34 3 2 3" xfId="21485" xr:uid="{00000000-0005-0000-0000-00008E220000}"/>
    <cellStyle name="Comma 34 3 3" xfId="19121" xr:uid="{00000000-0005-0000-0000-00008F220000}"/>
    <cellStyle name="Comma 34 3 4" xfId="13540" xr:uid="{00000000-0005-0000-0000-000090220000}"/>
    <cellStyle name="Comma 34 4" xfId="1541" xr:uid="{00000000-0005-0000-0000-000091220000}"/>
    <cellStyle name="Comma 34 4 2" xfId="19122" xr:uid="{00000000-0005-0000-0000-000092220000}"/>
    <cellStyle name="Comma 34 4 3" xfId="13546" xr:uid="{00000000-0005-0000-0000-000093220000}"/>
    <cellStyle name="Comma 34 5" xfId="7309" xr:uid="{00000000-0005-0000-0000-000094220000}"/>
    <cellStyle name="Comma 34 5 2" xfId="9793" xr:uid="{00000000-0005-0000-0000-000095220000}"/>
    <cellStyle name="Comma 34 5 2 2" xfId="30707" xr:uid="{00000000-0005-0000-0000-000096220000}"/>
    <cellStyle name="Comma 34 5 2 3" xfId="34540" xr:uid="{00000000-0005-0000-0000-000097220000}"/>
    <cellStyle name="Comma 34 5 2 4" xfId="26323" xr:uid="{00000000-0005-0000-0000-000098220000}"/>
    <cellStyle name="Comma 34 5 3" xfId="13130" xr:uid="{00000000-0005-0000-0000-000099220000}"/>
    <cellStyle name="Comma 34 5 3 2" xfId="37623" xr:uid="{00000000-0005-0000-0000-00009A220000}"/>
    <cellStyle name="Comma 34 5 3 3" xfId="24271" xr:uid="{00000000-0005-0000-0000-00009B220000}"/>
    <cellStyle name="Comma 34 5 4" xfId="29031" xr:uid="{00000000-0005-0000-0000-00009C220000}"/>
    <cellStyle name="Comma 34 5 5" xfId="32879" xr:uid="{00000000-0005-0000-0000-00009D220000}"/>
    <cellStyle name="Comma 34 5 6" xfId="13550" xr:uid="{00000000-0005-0000-0000-00009E220000}"/>
    <cellStyle name="Comma 34 6" xfId="19119" xr:uid="{00000000-0005-0000-0000-00009F220000}"/>
    <cellStyle name="Comma 34 7" xfId="14075" xr:uid="{00000000-0005-0000-0000-0000A0220000}"/>
    <cellStyle name="Comma 340" xfId="1542" xr:uid="{00000000-0005-0000-0000-0000A1220000}"/>
    <cellStyle name="Comma 340 2" xfId="19123" xr:uid="{00000000-0005-0000-0000-0000A2220000}"/>
    <cellStyle name="Comma 340 3" xfId="14091" xr:uid="{00000000-0005-0000-0000-0000A3220000}"/>
    <cellStyle name="Comma 341" xfId="1543" xr:uid="{00000000-0005-0000-0000-0000A4220000}"/>
    <cellStyle name="Comma 341 2" xfId="19124" xr:uid="{00000000-0005-0000-0000-0000A5220000}"/>
    <cellStyle name="Comma 341 3" xfId="15085" xr:uid="{00000000-0005-0000-0000-0000A6220000}"/>
    <cellStyle name="Comma 342" xfId="1544" xr:uid="{00000000-0005-0000-0000-0000A7220000}"/>
    <cellStyle name="Comma 342 2" xfId="19125" xr:uid="{00000000-0005-0000-0000-0000A8220000}"/>
    <cellStyle name="Comma 342 3" xfId="14345" xr:uid="{00000000-0005-0000-0000-0000A9220000}"/>
    <cellStyle name="Comma 343" xfId="1545" xr:uid="{00000000-0005-0000-0000-0000AA220000}"/>
    <cellStyle name="Comma 343 2" xfId="19126" xr:uid="{00000000-0005-0000-0000-0000AB220000}"/>
    <cellStyle name="Comma 343 3" xfId="15090" xr:uid="{00000000-0005-0000-0000-0000AC220000}"/>
    <cellStyle name="Comma 344" xfId="1546" xr:uid="{00000000-0005-0000-0000-0000AD220000}"/>
    <cellStyle name="Comma 344 2" xfId="19127" xr:uid="{00000000-0005-0000-0000-0000AE220000}"/>
    <cellStyle name="Comma 344 3" xfId="15094" xr:uid="{00000000-0005-0000-0000-0000AF220000}"/>
    <cellStyle name="Comma 345" xfId="1547" xr:uid="{00000000-0005-0000-0000-0000B0220000}"/>
    <cellStyle name="Comma 345 2" xfId="19128" xr:uid="{00000000-0005-0000-0000-0000B1220000}"/>
    <cellStyle name="Comma 345 3" xfId="15096" xr:uid="{00000000-0005-0000-0000-0000B2220000}"/>
    <cellStyle name="Comma 346" xfId="1548" xr:uid="{00000000-0005-0000-0000-0000B3220000}"/>
    <cellStyle name="Comma 346 2" xfId="19129" xr:uid="{00000000-0005-0000-0000-0000B4220000}"/>
    <cellStyle name="Comma 346 3" xfId="15099" xr:uid="{00000000-0005-0000-0000-0000B5220000}"/>
    <cellStyle name="Comma 347" xfId="1549" xr:uid="{00000000-0005-0000-0000-0000B6220000}"/>
    <cellStyle name="Comma 347 2" xfId="19130" xr:uid="{00000000-0005-0000-0000-0000B7220000}"/>
    <cellStyle name="Comma 347 3" xfId="15102" xr:uid="{00000000-0005-0000-0000-0000B8220000}"/>
    <cellStyle name="Comma 348" xfId="1550" xr:uid="{00000000-0005-0000-0000-0000B9220000}"/>
    <cellStyle name="Comma 348 2" xfId="19131" xr:uid="{00000000-0005-0000-0000-0000BA220000}"/>
    <cellStyle name="Comma 348 3" xfId="15106" xr:uid="{00000000-0005-0000-0000-0000BB220000}"/>
    <cellStyle name="Comma 349" xfId="1551" xr:uid="{00000000-0005-0000-0000-0000BC220000}"/>
    <cellStyle name="Comma 349 2" xfId="19132" xr:uid="{00000000-0005-0000-0000-0000BD220000}"/>
    <cellStyle name="Comma 349 3" xfId="15018" xr:uid="{00000000-0005-0000-0000-0000BE220000}"/>
    <cellStyle name="Comma 35" xfId="1552" xr:uid="{00000000-0005-0000-0000-0000BF220000}"/>
    <cellStyle name="Comma 35 2" xfId="1553" xr:uid="{00000000-0005-0000-0000-0000C0220000}"/>
    <cellStyle name="Comma 35 2 2" xfId="4476" xr:uid="{00000000-0005-0000-0000-0000C1220000}"/>
    <cellStyle name="Comma 35 2 2 2" xfId="11227" xr:uid="{00000000-0005-0000-0000-0000C2220000}"/>
    <cellStyle name="Comma 35 2 2 2 2" xfId="35768" xr:uid="{00000000-0005-0000-0000-0000C3220000}"/>
    <cellStyle name="Comma 35 2 2 2 3" xfId="14085" xr:uid="{00000000-0005-0000-0000-0000C4220000}"/>
    <cellStyle name="Comma 35 2 2 3" xfId="21486" xr:uid="{00000000-0005-0000-0000-0000C5220000}"/>
    <cellStyle name="Comma 35 2 3" xfId="19134" xr:uid="{00000000-0005-0000-0000-0000C6220000}"/>
    <cellStyle name="Comma 35 2 4" xfId="13359" xr:uid="{00000000-0005-0000-0000-0000C7220000}"/>
    <cellStyle name="Comma 35 3" xfId="1554" xr:uid="{00000000-0005-0000-0000-0000C8220000}"/>
    <cellStyle name="Comma 35 3 2" xfId="4477" xr:uid="{00000000-0005-0000-0000-0000C9220000}"/>
    <cellStyle name="Comma 35 3 2 2" xfId="11228" xr:uid="{00000000-0005-0000-0000-0000CA220000}"/>
    <cellStyle name="Comma 35 3 2 2 2" xfId="35769" xr:uid="{00000000-0005-0000-0000-0000CB220000}"/>
    <cellStyle name="Comma 35 3 2 2 3" xfId="14092" xr:uid="{00000000-0005-0000-0000-0000CC220000}"/>
    <cellStyle name="Comma 35 3 2 3" xfId="21487" xr:uid="{00000000-0005-0000-0000-0000CD220000}"/>
    <cellStyle name="Comma 35 3 3" xfId="19135" xr:uid="{00000000-0005-0000-0000-0000CE220000}"/>
    <cellStyle name="Comma 35 3 4" xfId="13370" xr:uid="{00000000-0005-0000-0000-0000CF220000}"/>
    <cellStyle name="Comma 35 4" xfId="1555" xr:uid="{00000000-0005-0000-0000-0000D0220000}"/>
    <cellStyle name="Comma 35 4 2" xfId="19136" xr:uid="{00000000-0005-0000-0000-0000D1220000}"/>
    <cellStyle name="Comma 35 4 3" xfId="13378" xr:uid="{00000000-0005-0000-0000-0000D2220000}"/>
    <cellStyle name="Comma 35 5" xfId="7307" xr:uid="{00000000-0005-0000-0000-0000D3220000}"/>
    <cellStyle name="Comma 35 5 2" xfId="9791" xr:uid="{00000000-0005-0000-0000-0000D4220000}"/>
    <cellStyle name="Comma 35 5 2 2" xfId="30705" xr:uid="{00000000-0005-0000-0000-0000D5220000}"/>
    <cellStyle name="Comma 35 5 2 3" xfId="34538" xr:uid="{00000000-0005-0000-0000-0000D6220000}"/>
    <cellStyle name="Comma 35 5 2 4" xfId="26321" xr:uid="{00000000-0005-0000-0000-0000D7220000}"/>
    <cellStyle name="Comma 35 5 3" xfId="13128" xr:uid="{00000000-0005-0000-0000-0000D8220000}"/>
    <cellStyle name="Comma 35 5 3 2" xfId="37621" xr:uid="{00000000-0005-0000-0000-0000D9220000}"/>
    <cellStyle name="Comma 35 5 3 3" xfId="24269" xr:uid="{00000000-0005-0000-0000-0000DA220000}"/>
    <cellStyle name="Comma 35 5 4" xfId="29029" xr:uid="{00000000-0005-0000-0000-0000DB220000}"/>
    <cellStyle name="Comma 35 5 5" xfId="32877" xr:uid="{00000000-0005-0000-0000-0000DC220000}"/>
    <cellStyle name="Comma 35 5 6" xfId="13387" xr:uid="{00000000-0005-0000-0000-0000DD220000}"/>
    <cellStyle name="Comma 35 6" xfId="19133" xr:uid="{00000000-0005-0000-0000-0000DE220000}"/>
    <cellStyle name="Comma 35 7" xfId="14083" xr:uid="{00000000-0005-0000-0000-0000DF220000}"/>
    <cellStyle name="Comma 350" xfId="1556" xr:uid="{00000000-0005-0000-0000-0000E0220000}"/>
    <cellStyle name="Comma 350 2" xfId="19137" xr:uid="{00000000-0005-0000-0000-0000E1220000}"/>
    <cellStyle name="Comma 350 3" xfId="15097" xr:uid="{00000000-0005-0000-0000-0000E2220000}"/>
    <cellStyle name="Comma 351" xfId="1557" xr:uid="{00000000-0005-0000-0000-0000E3220000}"/>
    <cellStyle name="Comma 351 2" xfId="19138" xr:uid="{00000000-0005-0000-0000-0000E4220000}"/>
    <cellStyle name="Comma 351 3" xfId="15100" xr:uid="{00000000-0005-0000-0000-0000E5220000}"/>
    <cellStyle name="Comma 352" xfId="1558" xr:uid="{00000000-0005-0000-0000-0000E6220000}"/>
    <cellStyle name="Comma 352 2" xfId="19139" xr:uid="{00000000-0005-0000-0000-0000E7220000}"/>
    <cellStyle name="Comma 352 3" xfId="15103" xr:uid="{00000000-0005-0000-0000-0000E8220000}"/>
    <cellStyle name="Comma 353" xfId="1559" xr:uid="{00000000-0005-0000-0000-0000E9220000}"/>
    <cellStyle name="Comma 353 2" xfId="19140" xr:uid="{00000000-0005-0000-0000-0000EA220000}"/>
    <cellStyle name="Comma 353 3" xfId="15107" xr:uid="{00000000-0005-0000-0000-0000EB220000}"/>
    <cellStyle name="Comma 354" xfId="1560" xr:uid="{00000000-0005-0000-0000-0000EC220000}"/>
    <cellStyle name="Comma 354 2" xfId="19141" xr:uid="{00000000-0005-0000-0000-0000ED220000}"/>
    <cellStyle name="Comma 354 3" xfId="15019" xr:uid="{00000000-0005-0000-0000-0000EE220000}"/>
    <cellStyle name="Comma 355" xfId="1561" xr:uid="{00000000-0005-0000-0000-0000EF220000}"/>
    <cellStyle name="Comma 355 2" xfId="19142" xr:uid="{00000000-0005-0000-0000-0000F0220000}"/>
    <cellStyle name="Comma 355 3" xfId="15128" xr:uid="{00000000-0005-0000-0000-0000F1220000}"/>
    <cellStyle name="Comma 356" xfId="1562" xr:uid="{00000000-0005-0000-0000-0000F2220000}"/>
    <cellStyle name="Comma 356 2" xfId="19143" xr:uid="{00000000-0005-0000-0000-0000F3220000}"/>
    <cellStyle name="Comma 356 3" xfId="15131" xr:uid="{00000000-0005-0000-0000-0000F4220000}"/>
    <cellStyle name="Comma 357" xfId="1563" xr:uid="{00000000-0005-0000-0000-0000F5220000}"/>
    <cellStyle name="Comma 357 2" xfId="19144" xr:uid="{00000000-0005-0000-0000-0000F6220000}"/>
    <cellStyle name="Comma 357 3" xfId="14488" xr:uid="{00000000-0005-0000-0000-0000F7220000}"/>
    <cellStyle name="Comma 358" xfId="1564" xr:uid="{00000000-0005-0000-0000-0000F8220000}"/>
    <cellStyle name="Comma 358 2" xfId="19145" xr:uid="{00000000-0005-0000-0000-0000F9220000}"/>
    <cellStyle name="Comma 358 3" xfId="13978" xr:uid="{00000000-0005-0000-0000-0000FA220000}"/>
    <cellStyle name="Comma 359" xfId="1565" xr:uid="{00000000-0005-0000-0000-0000FB220000}"/>
    <cellStyle name="Comma 359 2" xfId="19146" xr:uid="{00000000-0005-0000-0000-0000FC220000}"/>
    <cellStyle name="Comma 359 3" xfId="15134" xr:uid="{00000000-0005-0000-0000-0000FD220000}"/>
    <cellStyle name="Comma 36" xfId="1566" xr:uid="{00000000-0005-0000-0000-0000FE220000}"/>
    <cellStyle name="Comma 36 2" xfId="1567" xr:uid="{00000000-0005-0000-0000-0000FF220000}"/>
    <cellStyle name="Comma 36 2 2" xfId="4478" xr:uid="{00000000-0005-0000-0000-000000230000}"/>
    <cellStyle name="Comma 36 2 2 2" xfId="11229" xr:uid="{00000000-0005-0000-0000-000001230000}"/>
    <cellStyle name="Comma 36 2 2 2 2" xfId="35770" xr:uid="{00000000-0005-0000-0000-000002230000}"/>
    <cellStyle name="Comma 36 2 2 2 3" xfId="14100" xr:uid="{00000000-0005-0000-0000-000003230000}"/>
    <cellStyle name="Comma 36 2 2 3" xfId="21488" xr:uid="{00000000-0005-0000-0000-000004230000}"/>
    <cellStyle name="Comma 36 2 3" xfId="19148" xr:uid="{00000000-0005-0000-0000-000005230000}"/>
    <cellStyle name="Comma 36 2 4" xfId="13597" xr:uid="{00000000-0005-0000-0000-000006230000}"/>
    <cellStyle name="Comma 36 3" xfId="1568" xr:uid="{00000000-0005-0000-0000-000007230000}"/>
    <cellStyle name="Comma 36 3 2" xfId="4479" xr:uid="{00000000-0005-0000-0000-000008230000}"/>
    <cellStyle name="Comma 36 3 2 2" xfId="11230" xr:uid="{00000000-0005-0000-0000-000009230000}"/>
    <cellStyle name="Comma 36 3 2 2 2" xfId="35771" xr:uid="{00000000-0005-0000-0000-00000A230000}"/>
    <cellStyle name="Comma 36 3 2 2 3" xfId="14103" xr:uid="{00000000-0005-0000-0000-00000B230000}"/>
    <cellStyle name="Comma 36 3 2 3" xfId="21489" xr:uid="{00000000-0005-0000-0000-00000C230000}"/>
    <cellStyle name="Comma 36 3 3" xfId="19149" xr:uid="{00000000-0005-0000-0000-00000D230000}"/>
    <cellStyle name="Comma 36 3 4" xfId="13600" xr:uid="{00000000-0005-0000-0000-00000E230000}"/>
    <cellStyle name="Comma 36 4" xfId="1569" xr:uid="{00000000-0005-0000-0000-00000F230000}"/>
    <cellStyle name="Comma 36 4 2" xfId="19150" xr:uid="{00000000-0005-0000-0000-000010230000}"/>
    <cellStyle name="Comma 36 4 3" xfId="13606" xr:uid="{00000000-0005-0000-0000-000011230000}"/>
    <cellStyle name="Comma 36 5" xfId="7305" xr:uid="{00000000-0005-0000-0000-000012230000}"/>
    <cellStyle name="Comma 36 5 2" xfId="9790" xr:uid="{00000000-0005-0000-0000-000013230000}"/>
    <cellStyle name="Comma 36 5 2 2" xfId="30704" xr:uid="{00000000-0005-0000-0000-000014230000}"/>
    <cellStyle name="Comma 36 5 2 3" xfId="34537" xr:uid="{00000000-0005-0000-0000-000015230000}"/>
    <cellStyle name="Comma 36 5 2 4" xfId="26320" xr:uid="{00000000-0005-0000-0000-000016230000}"/>
    <cellStyle name="Comma 36 5 3" xfId="13127" xr:uid="{00000000-0005-0000-0000-000017230000}"/>
    <cellStyle name="Comma 36 5 3 2" xfId="37620" xr:uid="{00000000-0005-0000-0000-000018230000}"/>
    <cellStyle name="Comma 36 5 3 3" xfId="24267" xr:uid="{00000000-0005-0000-0000-000019230000}"/>
    <cellStyle name="Comma 36 5 4" xfId="29028" xr:uid="{00000000-0005-0000-0000-00001A230000}"/>
    <cellStyle name="Comma 36 5 5" xfId="32876" xr:uid="{00000000-0005-0000-0000-00001B230000}"/>
    <cellStyle name="Comma 36 5 6" xfId="13614" xr:uid="{00000000-0005-0000-0000-00001C230000}"/>
    <cellStyle name="Comma 36 6" xfId="19147" xr:uid="{00000000-0005-0000-0000-00001D230000}"/>
    <cellStyle name="Comma 36 7" xfId="14095" xr:uid="{00000000-0005-0000-0000-00001E230000}"/>
    <cellStyle name="Comma 360" xfId="1570" xr:uid="{00000000-0005-0000-0000-00001F230000}"/>
    <cellStyle name="Comma 360 2" xfId="19151" xr:uid="{00000000-0005-0000-0000-000020230000}"/>
    <cellStyle name="Comma 360 3" xfId="15129" xr:uid="{00000000-0005-0000-0000-000021230000}"/>
    <cellStyle name="Comma 361" xfId="1571" xr:uid="{00000000-0005-0000-0000-000022230000}"/>
    <cellStyle name="Comma 361 2" xfId="19152" xr:uid="{00000000-0005-0000-0000-000023230000}"/>
    <cellStyle name="Comma 361 3" xfId="15132" xr:uid="{00000000-0005-0000-0000-000024230000}"/>
    <cellStyle name="Comma 362" xfId="1572" xr:uid="{00000000-0005-0000-0000-000025230000}"/>
    <cellStyle name="Comma 362 2" xfId="19153" xr:uid="{00000000-0005-0000-0000-000026230000}"/>
    <cellStyle name="Comma 362 3" xfId="14489" xr:uid="{00000000-0005-0000-0000-000027230000}"/>
    <cellStyle name="Comma 363" xfId="1573" xr:uid="{00000000-0005-0000-0000-000028230000}"/>
    <cellStyle name="Comma 363 2" xfId="19154" xr:uid="{00000000-0005-0000-0000-000029230000}"/>
    <cellStyle name="Comma 363 3" xfId="13979" xr:uid="{00000000-0005-0000-0000-00002A230000}"/>
    <cellStyle name="Comma 364" xfId="1574" xr:uid="{00000000-0005-0000-0000-00002B230000}"/>
    <cellStyle name="Comma 364 2" xfId="19155" xr:uid="{00000000-0005-0000-0000-00002C230000}"/>
    <cellStyle name="Comma 364 3" xfId="15135" xr:uid="{00000000-0005-0000-0000-00002D230000}"/>
    <cellStyle name="Comma 365" xfId="1575" xr:uid="{00000000-0005-0000-0000-00002E230000}"/>
    <cellStyle name="Comma 365 2" xfId="4480" xr:uid="{00000000-0005-0000-0000-00002F230000}"/>
    <cellStyle name="Comma 365 2 2" xfId="11231" xr:uid="{00000000-0005-0000-0000-000030230000}"/>
    <cellStyle name="Comma 365 2 2 2" xfId="35772" xr:uid="{00000000-0005-0000-0000-000031230000}"/>
    <cellStyle name="Comma 365 2 2 3" xfId="15138" xr:uid="{00000000-0005-0000-0000-000032230000}"/>
    <cellStyle name="Comma 365 2 3" xfId="21490" xr:uid="{00000000-0005-0000-0000-000033230000}"/>
    <cellStyle name="Comma 365 3" xfId="19156" xr:uid="{00000000-0005-0000-0000-000034230000}"/>
    <cellStyle name="Comma 366" xfId="1576" xr:uid="{00000000-0005-0000-0000-000035230000}"/>
    <cellStyle name="Comma 366 2" xfId="4481" xr:uid="{00000000-0005-0000-0000-000036230000}"/>
    <cellStyle name="Comma 366 2 2" xfId="11232" xr:uid="{00000000-0005-0000-0000-000037230000}"/>
    <cellStyle name="Comma 366 2 2 2" xfId="35773" xr:uid="{00000000-0005-0000-0000-000038230000}"/>
    <cellStyle name="Comma 366 2 2 3" xfId="15142" xr:uid="{00000000-0005-0000-0000-000039230000}"/>
    <cellStyle name="Comma 366 2 3" xfId="21491" xr:uid="{00000000-0005-0000-0000-00003A230000}"/>
    <cellStyle name="Comma 366 3" xfId="19157" xr:uid="{00000000-0005-0000-0000-00003B230000}"/>
    <cellStyle name="Comma 367" xfId="1577" xr:uid="{00000000-0005-0000-0000-00003C230000}"/>
    <cellStyle name="Comma 367 2" xfId="4482" xr:uid="{00000000-0005-0000-0000-00003D230000}"/>
    <cellStyle name="Comma 367 2 2" xfId="11233" xr:uid="{00000000-0005-0000-0000-00003E230000}"/>
    <cellStyle name="Comma 367 2 2 2" xfId="35774" xr:uid="{00000000-0005-0000-0000-00003F230000}"/>
    <cellStyle name="Comma 367 2 2 3" xfId="15146" xr:uid="{00000000-0005-0000-0000-000040230000}"/>
    <cellStyle name="Comma 367 2 3" xfId="21492" xr:uid="{00000000-0005-0000-0000-000041230000}"/>
    <cellStyle name="Comma 367 3" xfId="19158" xr:uid="{00000000-0005-0000-0000-000042230000}"/>
    <cellStyle name="Comma 368" xfId="1578" xr:uid="{00000000-0005-0000-0000-000043230000}"/>
    <cellStyle name="Comma 368 2" xfId="4483" xr:uid="{00000000-0005-0000-0000-000044230000}"/>
    <cellStyle name="Comma 368 2 2" xfId="11234" xr:uid="{00000000-0005-0000-0000-000045230000}"/>
    <cellStyle name="Comma 368 2 2 2" xfId="35775" xr:uid="{00000000-0005-0000-0000-000046230000}"/>
    <cellStyle name="Comma 368 2 2 3" xfId="15150" xr:uid="{00000000-0005-0000-0000-000047230000}"/>
    <cellStyle name="Comma 368 2 3" xfId="21493" xr:uid="{00000000-0005-0000-0000-000048230000}"/>
    <cellStyle name="Comma 368 3" xfId="19159" xr:uid="{00000000-0005-0000-0000-000049230000}"/>
    <cellStyle name="Comma 369" xfId="1579" xr:uid="{00000000-0005-0000-0000-00004A230000}"/>
    <cellStyle name="Comma 369 2" xfId="4484" xr:uid="{00000000-0005-0000-0000-00004B230000}"/>
    <cellStyle name="Comma 369 2 2" xfId="11235" xr:uid="{00000000-0005-0000-0000-00004C230000}"/>
    <cellStyle name="Comma 369 2 2 2" xfId="35776" xr:uid="{00000000-0005-0000-0000-00004D230000}"/>
    <cellStyle name="Comma 369 2 2 3" xfId="14237" xr:uid="{00000000-0005-0000-0000-00004E230000}"/>
    <cellStyle name="Comma 369 2 3" xfId="21494" xr:uid="{00000000-0005-0000-0000-00004F230000}"/>
    <cellStyle name="Comma 369 3" xfId="19160" xr:uid="{00000000-0005-0000-0000-000050230000}"/>
    <cellStyle name="Comma 37" xfId="1580" xr:uid="{00000000-0005-0000-0000-000051230000}"/>
    <cellStyle name="Comma 37 2" xfId="1581" xr:uid="{00000000-0005-0000-0000-000052230000}"/>
    <cellStyle name="Comma 37 2 2" xfId="4485" xr:uid="{00000000-0005-0000-0000-000053230000}"/>
    <cellStyle name="Comma 37 2 2 2" xfId="11236" xr:uid="{00000000-0005-0000-0000-000054230000}"/>
    <cellStyle name="Comma 37 2 2 2 2" xfId="35777" xr:uid="{00000000-0005-0000-0000-000055230000}"/>
    <cellStyle name="Comma 37 2 2 2 3" xfId="13989" xr:uid="{00000000-0005-0000-0000-000056230000}"/>
    <cellStyle name="Comma 37 2 2 3" xfId="21495" xr:uid="{00000000-0005-0000-0000-000057230000}"/>
    <cellStyle name="Comma 37 2 3" xfId="19162" xr:uid="{00000000-0005-0000-0000-000058230000}"/>
    <cellStyle name="Comma 37 3" xfId="1582" xr:uid="{00000000-0005-0000-0000-000059230000}"/>
    <cellStyle name="Comma 37 3 2" xfId="4486" xr:uid="{00000000-0005-0000-0000-00005A230000}"/>
    <cellStyle name="Comma 37 3 2 2" xfId="11237" xr:uid="{00000000-0005-0000-0000-00005B230000}"/>
    <cellStyle name="Comma 37 3 2 2 2" xfId="35778" xr:uid="{00000000-0005-0000-0000-00005C230000}"/>
    <cellStyle name="Comma 37 3 2 2 3" xfId="13530" xr:uid="{00000000-0005-0000-0000-00005D230000}"/>
    <cellStyle name="Comma 37 3 2 3" xfId="21496" xr:uid="{00000000-0005-0000-0000-00005E230000}"/>
    <cellStyle name="Comma 37 3 3" xfId="19163" xr:uid="{00000000-0005-0000-0000-00005F230000}"/>
    <cellStyle name="Comma 37 4" xfId="1583" xr:uid="{00000000-0005-0000-0000-000060230000}"/>
    <cellStyle name="Comma 37 4 2" xfId="19164" xr:uid="{00000000-0005-0000-0000-000061230000}"/>
    <cellStyle name="Comma 37 4 3" xfId="14538" xr:uid="{00000000-0005-0000-0000-000062230000}"/>
    <cellStyle name="Comma 37 5" xfId="7118" xr:uid="{00000000-0005-0000-0000-000063230000}"/>
    <cellStyle name="Comma 37 5 2" xfId="24080" xr:uid="{00000000-0005-0000-0000-000064230000}"/>
    <cellStyle name="Comma 37 5 3" xfId="15154" xr:uid="{00000000-0005-0000-0000-000065230000}"/>
    <cellStyle name="Comma 37 6" xfId="19161" xr:uid="{00000000-0005-0000-0000-000066230000}"/>
    <cellStyle name="Comma 370" xfId="1584" xr:uid="{00000000-0005-0000-0000-000067230000}"/>
    <cellStyle name="Comma 370 2" xfId="4487" xr:uid="{00000000-0005-0000-0000-000068230000}"/>
    <cellStyle name="Comma 370 2 2" xfId="11238" xr:uid="{00000000-0005-0000-0000-000069230000}"/>
    <cellStyle name="Comma 370 2 2 2" xfId="35779" xr:uid="{00000000-0005-0000-0000-00006A230000}"/>
    <cellStyle name="Comma 370 2 2 3" xfId="15139" xr:uid="{00000000-0005-0000-0000-00006B230000}"/>
    <cellStyle name="Comma 370 2 3" xfId="21497" xr:uid="{00000000-0005-0000-0000-00006C230000}"/>
    <cellStyle name="Comma 370 3" xfId="19165" xr:uid="{00000000-0005-0000-0000-00006D230000}"/>
    <cellStyle name="Comma 371" xfId="1585" xr:uid="{00000000-0005-0000-0000-00006E230000}"/>
    <cellStyle name="Comma 371 2" xfId="4488" xr:uid="{00000000-0005-0000-0000-00006F230000}"/>
    <cellStyle name="Comma 371 2 2" xfId="11239" xr:uid="{00000000-0005-0000-0000-000070230000}"/>
    <cellStyle name="Comma 371 2 2 2" xfId="35780" xr:uid="{00000000-0005-0000-0000-000071230000}"/>
    <cellStyle name="Comma 371 2 2 3" xfId="15143" xr:uid="{00000000-0005-0000-0000-000072230000}"/>
    <cellStyle name="Comma 371 2 3" xfId="21498" xr:uid="{00000000-0005-0000-0000-000073230000}"/>
    <cellStyle name="Comma 371 3" xfId="19166" xr:uid="{00000000-0005-0000-0000-000074230000}"/>
    <cellStyle name="Comma 372" xfId="1586" xr:uid="{00000000-0005-0000-0000-000075230000}"/>
    <cellStyle name="Comma 372 2" xfId="4489" xr:uid="{00000000-0005-0000-0000-000076230000}"/>
    <cellStyle name="Comma 372 2 2" xfId="11240" xr:uid="{00000000-0005-0000-0000-000077230000}"/>
    <cellStyle name="Comma 372 2 2 2" xfId="35781" xr:uid="{00000000-0005-0000-0000-000078230000}"/>
    <cellStyle name="Comma 372 2 2 3" xfId="15147" xr:uid="{00000000-0005-0000-0000-000079230000}"/>
    <cellStyle name="Comma 372 2 3" xfId="21499" xr:uid="{00000000-0005-0000-0000-00007A230000}"/>
    <cellStyle name="Comma 372 3" xfId="19167" xr:uid="{00000000-0005-0000-0000-00007B230000}"/>
    <cellStyle name="Comma 373" xfId="1587" xr:uid="{00000000-0005-0000-0000-00007C230000}"/>
    <cellStyle name="Comma 373 2" xfId="4490" xr:uid="{00000000-0005-0000-0000-00007D230000}"/>
    <cellStyle name="Comma 373 2 2" xfId="11241" xr:uid="{00000000-0005-0000-0000-00007E230000}"/>
    <cellStyle name="Comma 373 2 2 2" xfId="35782" xr:uid="{00000000-0005-0000-0000-00007F230000}"/>
    <cellStyle name="Comma 373 2 2 3" xfId="15151" xr:uid="{00000000-0005-0000-0000-000080230000}"/>
    <cellStyle name="Comma 373 2 3" xfId="21500" xr:uid="{00000000-0005-0000-0000-000081230000}"/>
    <cellStyle name="Comma 373 3" xfId="19168" xr:uid="{00000000-0005-0000-0000-000082230000}"/>
    <cellStyle name="Comma 374" xfId="1588" xr:uid="{00000000-0005-0000-0000-000083230000}"/>
    <cellStyle name="Comma 374 2" xfId="4491" xr:uid="{00000000-0005-0000-0000-000084230000}"/>
    <cellStyle name="Comma 374 2 2" xfId="11242" xr:uid="{00000000-0005-0000-0000-000085230000}"/>
    <cellStyle name="Comma 374 2 2 2" xfId="35783" xr:uid="{00000000-0005-0000-0000-000086230000}"/>
    <cellStyle name="Comma 374 2 2 3" xfId="14238" xr:uid="{00000000-0005-0000-0000-000087230000}"/>
    <cellStyle name="Comma 374 2 3" xfId="21501" xr:uid="{00000000-0005-0000-0000-000088230000}"/>
    <cellStyle name="Comma 374 3" xfId="19169" xr:uid="{00000000-0005-0000-0000-000089230000}"/>
    <cellStyle name="Comma 375" xfId="1589" xr:uid="{00000000-0005-0000-0000-00008A230000}"/>
    <cellStyle name="Comma 375 2" xfId="4492" xr:uid="{00000000-0005-0000-0000-00008B230000}"/>
    <cellStyle name="Comma 375 2 2" xfId="11243" xr:uid="{00000000-0005-0000-0000-00008C230000}"/>
    <cellStyle name="Comma 375 2 2 2" xfId="35784" xr:uid="{00000000-0005-0000-0000-00008D230000}"/>
    <cellStyle name="Comma 375 2 2 3" xfId="14852" xr:uid="{00000000-0005-0000-0000-00008E230000}"/>
    <cellStyle name="Comma 375 2 3" xfId="21502" xr:uid="{00000000-0005-0000-0000-00008F230000}"/>
    <cellStyle name="Comma 375 3" xfId="19170" xr:uid="{00000000-0005-0000-0000-000090230000}"/>
    <cellStyle name="Comma 376" xfId="1590" xr:uid="{00000000-0005-0000-0000-000091230000}"/>
    <cellStyle name="Comma 376 2" xfId="4493" xr:uid="{00000000-0005-0000-0000-000092230000}"/>
    <cellStyle name="Comma 376 2 2" xfId="11244" xr:uid="{00000000-0005-0000-0000-000093230000}"/>
    <cellStyle name="Comma 376 2 2 2" xfId="35785" xr:uid="{00000000-0005-0000-0000-000094230000}"/>
    <cellStyle name="Comma 376 2 2 3" xfId="15156" xr:uid="{00000000-0005-0000-0000-000095230000}"/>
    <cellStyle name="Comma 376 2 3" xfId="21503" xr:uid="{00000000-0005-0000-0000-000096230000}"/>
    <cellStyle name="Comma 376 3" xfId="19171" xr:uid="{00000000-0005-0000-0000-000097230000}"/>
    <cellStyle name="Comma 377" xfId="1591" xr:uid="{00000000-0005-0000-0000-000098230000}"/>
    <cellStyle name="Comma 377 2" xfId="4494" xr:uid="{00000000-0005-0000-0000-000099230000}"/>
    <cellStyle name="Comma 377 2 2" xfId="11245" xr:uid="{00000000-0005-0000-0000-00009A230000}"/>
    <cellStyle name="Comma 377 2 2 2" xfId="35786" xr:uid="{00000000-0005-0000-0000-00009B230000}"/>
    <cellStyle name="Comma 377 2 2 3" xfId="15162" xr:uid="{00000000-0005-0000-0000-00009C230000}"/>
    <cellStyle name="Comma 377 2 3" xfId="21504" xr:uid="{00000000-0005-0000-0000-00009D230000}"/>
    <cellStyle name="Comma 377 3" xfId="19172" xr:uid="{00000000-0005-0000-0000-00009E230000}"/>
    <cellStyle name="Comma 378" xfId="1592" xr:uid="{00000000-0005-0000-0000-00009F230000}"/>
    <cellStyle name="Comma 378 2" xfId="4495" xr:uid="{00000000-0005-0000-0000-0000A0230000}"/>
    <cellStyle name="Comma 378 2 2" xfId="11246" xr:uid="{00000000-0005-0000-0000-0000A1230000}"/>
    <cellStyle name="Comma 378 2 2 2" xfId="35787" xr:uid="{00000000-0005-0000-0000-0000A2230000}"/>
    <cellStyle name="Comma 378 2 2 3" xfId="15166" xr:uid="{00000000-0005-0000-0000-0000A3230000}"/>
    <cellStyle name="Comma 378 2 3" xfId="21505" xr:uid="{00000000-0005-0000-0000-0000A4230000}"/>
    <cellStyle name="Comma 378 3" xfId="19173" xr:uid="{00000000-0005-0000-0000-0000A5230000}"/>
    <cellStyle name="Comma 379" xfId="1593" xr:uid="{00000000-0005-0000-0000-0000A6230000}"/>
    <cellStyle name="Comma 379 2" xfId="4496" xr:uid="{00000000-0005-0000-0000-0000A7230000}"/>
    <cellStyle name="Comma 379 2 2" xfId="11247" xr:uid="{00000000-0005-0000-0000-0000A8230000}"/>
    <cellStyle name="Comma 379 2 2 2" xfId="35788" xr:uid="{00000000-0005-0000-0000-0000A9230000}"/>
    <cellStyle name="Comma 379 2 2 3" xfId="15168" xr:uid="{00000000-0005-0000-0000-0000AA230000}"/>
    <cellStyle name="Comma 379 2 3" xfId="21506" xr:uid="{00000000-0005-0000-0000-0000AB230000}"/>
    <cellStyle name="Comma 379 3" xfId="19174" xr:uid="{00000000-0005-0000-0000-0000AC230000}"/>
    <cellStyle name="Comma 38" xfId="1594" xr:uid="{00000000-0005-0000-0000-0000AD230000}"/>
    <cellStyle name="Comma 38 2" xfId="1595" xr:uid="{00000000-0005-0000-0000-0000AE230000}"/>
    <cellStyle name="Comma 38 2 2" xfId="4497" xr:uid="{00000000-0005-0000-0000-0000AF230000}"/>
    <cellStyle name="Comma 38 2 2 2" xfId="11248" xr:uid="{00000000-0005-0000-0000-0000B0230000}"/>
    <cellStyle name="Comma 38 2 2 2 2" xfId="35789" xr:uid="{00000000-0005-0000-0000-0000B1230000}"/>
    <cellStyle name="Comma 38 2 2 2 3" xfId="15170" xr:uid="{00000000-0005-0000-0000-0000B2230000}"/>
    <cellStyle name="Comma 38 2 2 3" xfId="21507" xr:uid="{00000000-0005-0000-0000-0000B3230000}"/>
    <cellStyle name="Comma 38 2 3" xfId="19176" xr:uid="{00000000-0005-0000-0000-0000B4230000}"/>
    <cellStyle name="Comma 38 3" xfId="1596" xr:uid="{00000000-0005-0000-0000-0000B5230000}"/>
    <cellStyle name="Comma 38 3 2" xfId="4498" xr:uid="{00000000-0005-0000-0000-0000B6230000}"/>
    <cellStyle name="Comma 38 3 2 2" xfId="11249" xr:uid="{00000000-0005-0000-0000-0000B7230000}"/>
    <cellStyle name="Comma 38 3 2 2 2" xfId="35790" xr:uid="{00000000-0005-0000-0000-0000B8230000}"/>
    <cellStyle name="Comma 38 3 2 2 3" xfId="15174" xr:uid="{00000000-0005-0000-0000-0000B9230000}"/>
    <cellStyle name="Comma 38 3 2 3" xfId="21508" xr:uid="{00000000-0005-0000-0000-0000BA230000}"/>
    <cellStyle name="Comma 38 3 3" xfId="19177" xr:uid="{00000000-0005-0000-0000-0000BB230000}"/>
    <cellStyle name="Comma 38 4" xfId="1597" xr:uid="{00000000-0005-0000-0000-0000BC230000}"/>
    <cellStyle name="Comma 38 4 2" xfId="19178" xr:uid="{00000000-0005-0000-0000-0000BD230000}"/>
    <cellStyle name="Comma 38 4 3" xfId="15176" xr:uid="{00000000-0005-0000-0000-0000BE230000}"/>
    <cellStyle name="Comma 38 5" xfId="7116" xr:uid="{00000000-0005-0000-0000-0000BF230000}"/>
    <cellStyle name="Comma 38 5 2" xfId="24078" xr:uid="{00000000-0005-0000-0000-0000C0230000}"/>
    <cellStyle name="Comma 38 5 3" xfId="15178" xr:uid="{00000000-0005-0000-0000-0000C1230000}"/>
    <cellStyle name="Comma 38 6" xfId="19175" xr:uid="{00000000-0005-0000-0000-0000C2230000}"/>
    <cellStyle name="Comma 380" xfId="1598" xr:uid="{00000000-0005-0000-0000-0000C3230000}"/>
    <cellStyle name="Comma 380 2" xfId="4499" xr:uid="{00000000-0005-0000-0000-0000C4230000}"/>
    <cellStyle name="Comma 380 2 2" xfId="11250" xr:uid="{00000000-0005-0000-0000-0000C5230000}"/>
    <cellStyle name="Comma 380 2 2 2" xfId="35791" xr:uid="{00000000-0005-0000-0000-0000C6230000}"/>
    <cellStyle name="Comma 380 2 2 3" xfId="14853" xr:uid="{00000000-0005-0000-0000-0000C7230000}"/>
    <cellStyle name="Comma 380 2 3" xfId="21509" xr:uid="{00000000-0005-0000-0000-0000C8230000}"/>
    <cellStyle name="Comma 380 3" xfId="19179" xr:uid="{00000000-0005-0000-0000-0000C9230000}"/>
    <cellStyle name="Comma 381" xfId="1599" xr:uid="{00000000-0005-0000-0000-0000CA230000}"/>
    <cellStyle name="Comma 381 2" xfId="4500" xr:uid="{00000000-0005-0000-0000-0000CB230000}"/>
    <cellStyle name="Comma 381 2 2" xfId="11251" xr:uid="{00000000-0005-0000-0000-0000CC230000}"/>
    <cellStyle name="Comma 381 2 2 2" xfId="35792" xr:uid="{00000000-0005-0000-0000-0000CD230000}"/>
    <cellStyle name="Comma 381 2 2 3" xfId="15157" xr:uid="{00000000-0005-0000-0000-0000CE230000}"/>
    <cellStyle name="Comma 381 2 3" xfId="21510" xr:uid="{00000000-0005-0000-0000-0000CF230000}"/>
    <cellStyle name="Comma 381 3" xfId="19180" xr:uid="{00000000-0005-0000-0000-0000D0230000}"/>
    <cellStyle name="Comma 382" xfId="1600" xr:uid="{00000000-0005-0000-0000-0000D1230000}"/>
    <cellStyle name="Comma 382 2" xfId="4501" xr:uid="{00000000-0005-0000-0000-0000D2230000}"/>
    <cellStyle name="Comma 382 2 2" xfId="11252" xr:uid="{00000000-0005-0000-0000-0000D3230000}"/>
    <cellStyle name="Comma 382 2 2 2" xfId="35793" xr:uid="{00000000-0005-0000-0000-0000D4230000}"/>
    <cellStyle name="Comma 382 2 2 3" xfId="15163" xr:uid="{00000000-0005-0000-0000-0000D5230000}"/>
    <cellStyle name="Comma 382 2 3" xfId="21511" xr:uid="{00000000-0005-0000-0000-0000D6230000}"/>
    <cellStyle name="Comma 382 3" xfId="19181" xr:uid="{00000000-0005-0000-0000-0000D7230000}"/>
    <cellStyle name="Comma 383" xfId="1601" xr:uid="{00000000-0005-0000-0000-0000D8230000}"/>
    <cellStyle name="Comma 383 2" xfId="4502" xr:uid="{00000000-0005-0000-0000-0000D9230000}"/>
    <cellStyle name="Comma 383 2 2" xfId="11253" xr:uid="{00000000-0005-0000-0000-0000DA230000}"/>
    <cellStyle name="Comma 383 2 2 2" xfId="35794" xr:uid="{00000000-0005-0000-0000-0000DB230000}"/>
    <cellStyle name="Comma 383 2 2 3" xfId="15167" xr:uid="{00000000-0005-0000-0000-0000DC230000}"/>
    <cellStyle name="Comma 383 2 3" xfId="21512" xr:uid="{00000000-0005-0000-0000-0000DD230000}"/>
    <cellStyle name="Comma 383 3" xfId="19182" xr:uid="{00000000-0005-0000-0000-0000DE230000}"/>
    <cellStyle name="Comma 384" xfId="1602" xr:uid="{00000000-0005-0000-0000-0000DF230000}"/>
    <cellStyle name="Comma 384 2" xfId="4503" xr:uid="{00000000-0005-0000-0000-0000E0230000}"/>
    <cellStyle name="Comma 384 2 2" xfId="11254" xr:uid="{00000000-0005-0000-0000-0000E1230000}"/>
    <cellStyle name="Comma 384 2 2 2" xfId="35795" xr:uid="{00000000-0005-0000-0000-0000E2230000}"/>
    <cellStyle name="Comma 384 2 2 3" xfId="15169" xr:uid="{00000000-0005-0000-0000-0000E3230000}"/>
    <cellStyle name="Comma 384 2 3" xfId="21513" xr:uid="{00000000-0005-0000-0000-0000E4230000}"/>
    <cellStyle name="Comma 384 3" xfId="19183" xr:uid="{00000000-0005-0000-0000-0000E5230000}"/>
    <cellStyle name="Comma 385" xfId="1603" xr:uid="{00000000-0005-0000-0000-0000E6230000}"/>
    <cellStyle name="Comma 385 2" xfId="4504" xr:uid="{00000000-0005-0000-0000-0000E7230000}"/>
    <cellStyle name="Comma 385 2 2" xfId="11255" xr:uid="{00000000-0005-0000-0000-0000E8230000}"/>
    <cellStyle name="Comma 385 2 2 2" xfId="35796" xr:uid="{00000000-0005-0000-0000-0000E9230000}"/>
    <cellStyle name="Comma 385 2 2 3" xfId="15183" xr:uid="{00000000-0005-0000-0000-0000EA230000}"/>
    <cellStyle name="Comma 385 2 3" xfId="21514" xr:uid="{00000000-0005-0000-0000-0000EB230000}"/>
    <cellStyle name="Comma 385 3" xfId="19184" xr:uid="{00000000-0005-0000-0000-0000EC230000}"/>
    <cellStyle name="Comma 386" xfId="1604" xr:uid="{00000000-0005-0000-0000-0000ED230000}"/>
    <cellStyle name="Comma 386 2" xfId="4505" xr:uid="{00000000-0005-0000-0000-0000EE230000}"/>
    <cellStyle name="Comma 386 2 2" xfId="11256" xr:uid="{00000000-0005-0000-0000-0000EF230000}"/>
    <cellStyle name="Comma 386 2 2 2" xfId="35797" xr:uid="{00000000-0005-0000-0000-0000F0230000}"/>
    <cellStyle name="Comma 386 2 2 3" xfId="15187" xr:uid="{00000000-0005-0000-0000-0000F1230000}"/>
    <cellStyle name="Comma 386 2 3" xfId="21515" xr:uid="{00000000-0005-0000-0000-0000F2230000}"/>
    <cellStyle name="Comma 386 3" xfId="19185" xr:uid="{00000000-0005-0000-0000-0000F3230000}"/>
    <cellStyle name="Comma 387" xfId="1605" xr:uid="{00000000-0005-0000-0000-0000F4230000}"/>
    <cellStyle name="Comma 387 2" xfId="4506" xr:uid="{00000000-0005-0000-0000-0000F5230000}"/>
    <cellStyle name="Comma 387 2 2" xfId="11257" xr:uid="{00000000-0005-0000-0000-0000F6230000}"/>
    <cellStyle name="Comma 387 2 2 2" xfId="35798" xr:uid="{00000000-0005-0000-0000-0000F7230000}"/>
    <cellStyle name="Comma 387 2 2 3" xfId="15191" xr:uid="{00000000-0005-0000-0000-0000F8230000}"/>
    <cellStyle name="Comma 387 2 3" xfId="21516" xr:uid="{00000000-0005-0000-0000-0000F9230000}"/>
    <cellStyle name="Comma 387 3" xfId="19186" xr:uid="{00000000-0005-0000-0000-0000FA230000}"/>
    <cellStyle name="Comma 388" xfId="1606" xr:uid="{00000000-0005-0000-0000-0000FB230000}"/>
    <cellStyle name="Comma 388 2" xfId="4507" xr:uid="{00000000-0005-0000-0000-0000FC230000}"/>
    <cellStyle name="Comma 388 2 2" xfId="11258" xr:uid="{00000000-0005-0000-0000-0000FD230000}"/>
    <cellStyle name="Comma 388 2 2 2" xfId="35799" xr:uid="{00000000-0005-0000-0000-0000FE230000}"/>
    <cellStyle name="Comma 388 2 2 3" xfId="14991" xr:uid="{00000000-0005-0000-0000-0000FF230000}"/>
    <cellStyle name="Comma 388 2 3" xfId="21517" xr:uid="{00000000-0005-0000-0000-000000240000}"/>
    <cellStyle name="Comma 388 3" xfId="19187" xr:uid="{00000000-0005-0000-0000-000001240000}"/>
    <cellStyle name="Comma 389" xfId="1607" xr:uid="{00000000-0005-0000-0000-000002240000}"/>
    <cellStyle name="Comma 389 2" xfId="4508" xr:uid="{00000000-0005-0000-0000-000003240000}"/>
    <cellStyle name="Comma 389 2 2" xfId="11259" xr:uid="{00000000-0005-0000-0000-000004240000}"/>
    <cellStyle name="Comma 389 2 2 2" xfId="35800" xr:uid="{00000000-0005-0000-0000-000005240000}"/>
    <cellStyle name="Comma 389 2 2 3" xfId="14997" xr:uid="{00000000-0005-0000-0000-000006240000}"/>
    <cellStyle name="Comma 389 2 3" xfId="21518" xr:uid="{00000000-0005-0000-0000-000007240000}"/>
    <cellStyle name="Comma 389 3" xfId="19188" xr:uid="{00000000-0005-0000-0000-000008240000}"/>
    <cellStyle name="Comma 39" xfId="1608" xr:uid="{00000000-0005-0000-0000-000009240000}"/>
    <cellStyle name="Comma 39 2" xfId="1609" xr:uid="{00000000-0005-0000-0000-00000A240000}"/>
    <cellStyle name="Comma 39 2 2" xfId="4509" xr:uid="{00000000-0005-0000-0000-00000B240000}"/>
    <cellStyle name="Comma 39 2 2 2" xfId="11260" xr:uid="{00000000-0005-0000-0000-00000C240000}"/>
    <cellStyle name="Comma 39 2 2 2 2" xfId="35801" xr:uid="{00000000-0005-0000-0000-00000D240000}"/>
    <cellStyle name="Comma 39 2 2 2 3" xfId="15193" xr:uid="{00000000-0005-0000-0000-00000E240000}"/>
    <cellStyle name="Comma 39 2 2 3" xfId="21519" xr:uid="{00000000-0005-0000-0000-00000F240000}"/>
    <cellStyle name="Comma 39 2 3" xfId="19190" xr:uid="{00000000-0005-0000-0000-000010240000}"/>
    <cellStyle name="Comma 39 3" xfId="1610" xr:uid="{00000000-0005-0000-0000-000011240000}"/>
    <cellStyle name="Comma 39 3 2" xfId="4510" xr:uid="{00000000-0005-0000-0000-000012240000}"/>
    <cellStyle name="Comma 39 3 2 2" xfId="11261" xr:uid="{00000000-0005-0000-0000-000013240000}"/>
    <cellStyle name="Comma 39 3 2 2 2" xfId="35802" xr:uid="{00000000-0005-0000-0000-000014240000}"/>
    <cellStyle name="Comma 39 3 2 2 3" xfId="15195" xr:uid="{00000000-0005-0000-0000-000015240000}"/>
    <cellStyle name="Comma 39 3 2 3" xfId="21520" xr:uid="{00000000-0005-0000-0000-000016240000}"/>
    <cellStyle name="Comma 39 3 3" xfId="19191" xr:uid="{00000000-0005-0000-0000-000017240000}"/>
    <cellStyle name="Comma 39 4" xfId="1611" xr:uid="{00000000-0005-0000-0000-000018240000}"/>
    <cellStyle name="Comma 39 4 2" xfId="19192" xr:uid="{00000000-0005-0000-0000-000019240000}"/>
    <cellStyle name="Comma 39 4 3" xfId="14148" xr:uid="{00000000-0005-0000-0000-00001A240000}"/>
    <cellStyle name="Comma 39 5" xfId="7358" xr:uid="{00000000-0005-0000-0000-00001B240000}"/>
    <cellStyle name="Comma 39 5 2" xfId="24320" xr:uid="{00000000-0005-0000-0000-00001C240000}"/>
    <cellStyle name="Comma 39 5 3" xfId="15197" xr:uid="{00000000-0005-0000-0000-00001D240000}"/>
    <cellStyle name="Comma 39 6" xfId="19189" xr:uid="{00000000-0005-0000-0000-00001E240000}"/>
    <cellStyle name="Comma 390" xfId="1612" xr:uid="{00000000-0005-0000-0000-00001F240000}"/>
    <cellStyle name="Comma 390 2" xfId="4511" xr:uid="{00000000-0005-0000-0000-000020240000}"/>
    <cellStyle name="Comma 390 2 2" xfId="11262" xr:uid="{00000000-0005-0000-0000-000021240000}"/>
    <cellStyle name="Comma 390 2 2 2" xfId="35803" xr:uid="{00000000-0005-0000-0000-000022240000}"/>
    <cellStyle name="Comma 390 2 2 3" xfId="15184" xr:uid="{00000000-0005-0000-0000-000023240000}"/>
    <cellStyle name="Comma 390 2 3" xfId="21521" xr:uid="{00000000-0005-0000-0000-000024240000}"/>
    <cellStyle name="Comma 390 3" xfId="19193" xr:uid="{00000000-0005-0000-0000-000025240000}"/>
    <cellStyle name="Comma 391" xfId="1613" xr:uid="{00000000-0005-0000-0000-000026240000}"/>
    <cellStyle name="Comma 391 2" xfId="4512" xr:uid="{00000000-0005-0000-0000-000027240000}"/>
    <cellStyle name="Comma 391 2 2" xfId="11263" xr:uid="{00000000-0005-0000-0000-000028240000}"/>
    <cellStyle name="Comma 391 2 2 2" xfId="35804" xr:uid="{00000000-0005-0000-0000-000029240000}"/>
    <cellStyle name="Comma 391 2 2 3" xfId="15188" xr:uid="{00000000-0005-0000-0000-00002A240000}"/>
    <cellStyle name="Comma 391 2 3" xfId="21522" xr:uid="{00000000-0005-0000-0000-00002B240000}"/>
    <cellStyle name="Comma 391 3" xfId="19194" xr:uid="{00000000-0005-0000-0000-00002C240000}"/>
    <cellStyle name="Comma 392" xfId="1614" xr:uid="{00000000-0005-0000-0000-00002D240000}"/>
    <cellStyle name="Comma 392 2" xfId="4513" xr:uid="{00000000-0005-0000-0000-00002E240000}"/>
    <cellStyle name="Comma 392 2 2" xfId="11264" xr:uid="{00000000-0005-0000-0000-00002F240000}"/>
    <cellStyle name="Comma 392 2 2 2" xfId="35805" xr:uid="{00000000-0005-0000-0000-000030240000}"/>
    <cellStyle name="Comma 392 2 2 3" xfId="15192" xr:uid="{00000000-0005-0000-0000-000031240000}"/>
    <cellStyle name="Comma 392 2 3" xfId="21523" xr:uid="{00000000-0005-0000-0000-000032240000}"/>
    <cellStyle name="Comma 392 3" xfId="19195" xr:uid="{00000000-0005-0000-0000-000033240000}"/>
    <cellStyle name="Comma 393" xfId="1615" xr:uid="{00000000-0005-0000-0000-000034240000}"/>
    <cellStyle name="Comma 393 2" xfId="4514" xr:uid="{00000000-0005-0000-0000-000035240000}"/>
    <cellStyle name="Comma 393 2 2" xfId="11265" xr:uid="{00000000-0005-0000-0000-000036240000}"/>
    <cellStyle name="Comma 393 2 2 2" xfId="35806" xr:uid="{00000000-0005-0000-0000-000037240000}"/>
    <cellStyle name="Comma 393 2 2 3" xfId="14992" xr:uid="{00000000-0005-0000-0000-000038240000}"/>
    <cellStyle name="Comma 393 2 3" xfId="21524" xr:uid="{00000000-0005-0000-0000-000039240000}"/>
    <cellStyle name="Comma 393 3" xfId="19196" xr:uid="{00000000-0005-0000-0000-00003A240000}"/>
    <cellStyle name="Comma 394" xfId="1616" xr:uid="{00000000-0005-0000-0000-00003B240000}"/>
    <cellStyle name="Comma 394 2" xfId="4515" xr:uid="{00000000-0005-0000-0000-00003C240000}"/>
    <cellStyle name="Comma 394 2 2" xfId="11266" xr:uid="{00000000-0005-0000-0000-00003D240000}"/>
    <cellStyle name="Comma 394 2 2 2" xfId="35807" xr:uid="{00000000-0005-0000-0000-00003E240000}"/>
    <cellStyle name="Comma 394 2 2 3" xfId="14998" xr:uid="{00000000-0005-0000-0000-00003F240000}"/>
    <cellStyle name="Comma 394 2 3" xfId="21525" xr:uid="{00000000-0005-0000-0000-000040240000}"/>
    <cellStyle name="Comma 394 3" xfId="19197" xr:uid="{00000000-0005-0000-0000-000041240000}"/>
    <cellStyle name="Comma 395" xfId="1617" xr:uid="{00000000-0005-0000-0000-000042240000}"/>
    <cellStyle name="Comma 395 2" xfId="4516" xr:uid="{00000000-0005-0000-0000-000043240000}"/>
    <cellStyle name="Comma 395 2 2" xfId="11267" xr:uid="{00000000-0005-0000-0000-000044240000}"/>
    <cellStyle name="Comma 395 2 2 2" xfId="35808" xr:uid="{00000000-0005-0000-0000-000045240000}"/>
    <cellStyle name="Comma 395 2 2 3" xfId="15004" xr:uid="{00000000-0005-0000-0000-000046240000}"/>
    <cellStyle name="Comma 395 2 3" xfId="21526" xr:uid="{00000000-0005-0000-0000-000047240000}"/>
    <cellStyle name="Comma 395 3" xfId="19198" xr:uid="{00000000-0005-0000-0000-000048240000}"/>
    <cellStyle name="Comma 396" xfId="1618" xr:uid="{00000000-0005-0000-0000-000049240000}"/>
    <cellStyle name="Comma 396 2" xfId="4517" xr:uid="{00000000-0005-0000-0000-00004A240000}"/>
    <cellStyle name="Comma 396 2 2" xfId="11268" xr:uid="{00000000-0005-0000-0000-00004B240000}"/>
    <cellStyle name="Comma 396 2 2 2" xfId="35809" xr:uid="{00000000-0005-0000-0000-00004C240000}"/>
    <cellStyle name="Comma 396 2 2 3" xfId="15203" xr:uid="{00000000-0005-0000-0000-00004D240000}"/>
    <cellStyle name="Comma 396 2 3" xfId="21527" xr:uid="{00000000-0005-0000-0000-00004E240000}"/>
    <cellStyle name="Comma 396 3" xfId="19199" xr:uid="{00000000-0005-0000-0000-00004F240000}"/>
    <cellStyle name="Comma 397" xfId="1619" xr:uid="{00000000-0005-0000-0000-000050240000}"/>
    <cellStyle name="Comma 397 2" xfId="4518" xr:uid="{00000000-0005-0000-0000-000051240000}"/>
    <cellStyle name="Comma 397 2 2" xfId="11269" xr:uid="{00000000-0005-0000-0000-000052240000}"/>
    <cellStyle name="Comma 397 2 2 2" xfId="35810" xr:uid="{00000000-0005-0000-0000-000053240000}"/>
    <cellStyle name="Comma 397 2 2 3" xfId="14294" xr:uid="{00000000-0005-0000-0000-000054240000}"/>
    <cellStyle name="Comma 397 2 3" xfId="21528" xr:uid="{00000000-0005-0000-0000-000055240000}"/>
    <cellStyle name="Comma 397 3" xfId="19200" xr:uid="{00000000-0005-0000-0000-000056240000}"/>
    <cellStyle name="Comma 398" xfId="1620" xr:uid="{00000000-0005-0000-0000-000057240000}"/>
    <cellStyle name="Comma 398 2" xfId="4519" xr:uid="{00000000-0005-0000-0000-000058240000}"/>
    <cellStyle name="Comma 398 2 2" xfId="11270" xr:uid="{00000000-0005-0000-0000-000059240000}"/>
    <cellStyle name="Comma 398 2 2 2" xfId="35811" xr:uid="{00000000-0005-0000-0000-00005A240000}"/>
    <cellStyle name="Comma 398 2 2 3" xfId="15210" xr:uid="{00000000-0005-0000-0000-00005B240000}"/>
    <cellStyle name="Comma 398 2 3" xfId="21529" xr:uid="{00000000-0005-0000-0000-00005C240000}"/>
    <cellStyle name="Comma 398 3" xfId="19201" xr:uid="{00000000-0005-0000-0000-00005D240000}"/>
    <cellStyle name="Comma 399" xfId="1621" xr:uid="{00000000-0005-0000-0000-00005E240000}"/>
    <cellStyle name="Comma 399 2" xfId="4520" xr:uid="{00000000-0005-0000-0000-00005F240000}"/>
    <cellStyle name="Comma 399 2 2" xfId="11271" xr:uid="{00000000-0005-0000-0000-000060240000}"/>
    <cellStyle name="Comma 399 2 2 2" xfId="35812" xr:uid="{00000000-0005-0000-0000-000061240000}"/>
    <cellStyle name="Comma 399 2 2 3" xfId="15211" xr:uid="{00000000-0005-0000-0000-000062240000}"/>
    <cellStyle name="Comma 399 2 3" xfId="21530" xr:uid="{00000000-0005-0000-0000-000063240000}"/>
    <cellStyle name="Comma 399 3" xfId="19202" xr:uid="{00000000-0005-0000-0000-000064240000}"/>
    <cellStyle name="Comma 4" xfId="61" xr:uid="{00000000-0005-0000-0000-000065240000}"/>
    <cellStyle name="Comma 4 10" xfId="37738" xr:uid="{00000000-0005-0000-0000-000066240000}"/>
    <cellStyle name="Comma 4 2" xfId="62" xr:uid="{00000000-0005-0000-0000-000067240000}"/>
    <cellStyle name="Comma 4 2 2" xfId="63" xr:uid="{00000000-0005-0000-0000-000068240000}"/>
    <cellStyle name="Comma 4 2 2 2" xfId="1622" xr:uid="{00000000-0005-0000-0000-000069240000}"/>
    <cellStyle name="Comma 4 2 2 2 2" xfId="1623" xr:uid="{00000000-0005-0000-0000-00006A240000}"/>
    <cellStyle name="Comma 4 2 2 2 2 2" xfId="4521" xr:uid="{00000000-0005-0000-0000-00006B240000}"/>
    <cellStyle name="Comma 4 2 2 2 2 2 2" xfId="11272" xr:uid="{00000000-0005-0000-0000-00006C240000}"/>
    <cellStyle name="Comma 4 2 2 2 2 2 2 2" xfId="35813" xr:uid="{00000000-0005-0000-0000-00006D240000}"/>
    <cellStyle name="Comma 4 2 2 2 2 2 2 3" xfId="13940" xr:uid="{00000000-0005-0000-0000-00006E240000}"/>
    <cellStyle name="Comma 4 2 2 2 2 2 3" xfId="21531" xr:uid="{00000000-0005-0000-0000-00006F240000}"/>
    <cellStyle name="Comma 4 2 2 2 2 3" xfId="19204" xr:uid="{00000000-0005-0000-0000-000070240000}"/>
    <cellStyle name="Comma 4 2 2 2 3" xfId="1624" xr:uid="{00000000-0005-0000-0000-000071240000}"/>
    <cellStyle name="Comma 4 2 2 2 3 2" xfId="4522" xr:uid="{00000000-0005-0000-0000-000072240000}"/>
    <cellStyle name="Comma 4 2 2 2 3 2 2" xfId="11273" xr:uid="{00000000-0005-0000-0000-000073240000}"/>
    <cellStyle name="Comma 4 2 2 2 3 2 2 2" xfId="35814" xr:uid="{00000000-0005-0000-0000-000074240000}"/>
    <cellStyle name="Comma 4 2 2 2 3 2 2 3" xfId="15215" xr:uid="{00000000-0005-0000-0000-000075240000}"/>
    <cellStyle name="Comma 4 2 2 2 3 2 3" xfId="21532" xr:uid="{00000000-0005-0000-0000-000076240000}"/>
    <cellStyle name="Comma 4 2 2 2 3 3" xfId="19205" xr:uid="{00000000-0005-0000-0000-000077240000}"/>
    <cellStyle name="Comma 4 2 2 2 4" xfId="19203" xr:uid="{00000000-0005-0000-0000-000078240000}"/>
    <cellStyle name="Comma 4 2 2 3" xfId="1625" xr:uid="{00000000-0005-0000-0000-000079240000}"/>
    <cellStyle name="Comma 4 2 2 3 2" xfId="4523" xr:uid="{00000000-0005-0000-0000-00007A240000}"/>
    <cellStyle name="Comma 4 2 2 3 2 2" xfId="11274" xr:uid="{00000000-0005-0000-0000-00007B240000}"/>
    <cellStyle name="Comma 4 2 2 3 2 2 2" xfId="35815" xr:uid="{00000000-0005-0000-0000-00007C240000}"/>
    <cellStyle name="Comma 4 2 2 3 2 2 3" xfId="15218" xr:uid="{00000000-0005-0000-0000-00007D240000}"/>
    <cellStyle name="Comma 4 2 2 3 2 3" xfId="21533" xr:uid="{00000000-0005-0000-0000-00007E240000}"/>
    <cellStyle name="Comma 4 2 2 3 3" xfId="19206" xr:uid="{00000000-0005-0000-0000-00007F240000}"/>
    <cellStyle name="Comma 4 2 2 4" xfId="1626" xr:uid="{00000000-0005-0000-0000-000080240000}"/>
    <cellStyle name="Comma 4 2 2 4 2" xfId="4524" xr:uid="{00000000-0005-0000-0000-000081240000}"/>
    <cellStyle name="Comma 4 2 2 4 2 2" xfId="11275" xr:uid="{00000000-0005-0000-0000-000082240000}"/>
    <cellStyle name="Comma 4 2 2 4 2 2 2" xfId="35816" xr:uid="{00000000-0005-0000-0000-000083240000}"/>
    <cellStyle name="Comma 4 2 2 4 2 2 3" xfId="15221" xr:uid="{00000000-0005-0000-0000-000084240000}"/>
    <cellStyle name="Comma 4 2 2 4 2 3" xfId="21534" xr:uid="{00000000-0005-0000-0000-000085240000}"/>
    <cellStyle name="Comma 4 2 2 4 3" xfId="19207" xr:uid="{00000000-0005-0000-0000-000086240000}"/>
    <cellStyle name="Comma 4 2 2 5" xfId="17660" xr:uid="{00000000-0005-0000-0000-000087240000}"/>
    <cellStyle name="Comma 4 2 3" xfId="1627" xr:uid="{00000000-0005-0000-0000-000088240000}"/>
    <cellStyle name="Comma 4 2 3 2" xfId="1628" xr:uid="{00000000-0005-0000-0000-000089240000}"/>
    <cellStyle name="Comma 4 2 3 2 2" xfId="4525" xr:uid="{00000000-0005-0000-0000-00008A240000}"/>
    <cellStyle name="Comma 4 2 3 2 2 2" xfId="11276" xr:uid="{00000000-0005-0000-0000-00008B240000}"/>
    <cellStyle name="Comma 4 2 3 2 2 2 2" xfId="35817" xr:uid="{00000000-0005-0000-0000-00008C240000}"/>
    <cellStyle name="Comma 4 2 3 2 2 2 3" xfId="15222" xr:uid="{00000000-0005-0000-0000-00008D240000}"/>
    <cellStyle name="Comma 4 2 3 2 2 3" xfId="21535" xr:uid="{00000000-0005-0000-0000-00008E240000}"/>
    <cellStyle name="Comma 4 2 3 2 3" xfId="19209" xr:uid="{00000000-0005-0000-0000-00008F240000}"/>
    <cellStyle name="Comma 4 2 3 3" xfId="1629" xr:uid="{00000000-0005-0000-0000-000090240000}"/>
    <cellStyle name="Comma 4 2 3 3 2" xfId="4526" xr:uid="{00000000-0005-0000-0000-000091240000}"/>
    <cellStyle name="Comma 4 2 3 3 2 2" xfId="11277" xr:uid="{00000000-0005-0000-0000-000092240000}"/>
    <cellStyle name="Comma 4 2 3 3 2 2 2" xfId="35818" xr:uid="{00000000-0005-0000-0000-000093240000}"/>
    <cellStyle name="Comma 4 2 3 3 2 2 3" xfId="15223" xr:uid="{00000000-0005-0000-0000-000094240000}"/>
    <cellStyle name="Comma 4 2 3 3 2 3" xfId="21536" xr:uid="{00000000-0005-0000-0000-000095240000}"/>
    <cellStyle name="Comma 4 2 3 3 3" xfId="19210" xr:uid="{00000000-0005-0000-0000-000096240000}"/>
    <cellStyle name="Comma 4 2 3 4" xfId="19208" xr:uid="{00000000-0005-0000-0000-000097240000}"/>
    <cellStyle name="Comma 4 2 4" xfId="1630" xr:uid="{00000000-0005-0000-0000-000098240000}"/>
    <cellStyle name="Comma 4 2 4 2" xfId="4527" xr:uid="{00000000-0005-0000-0000-000099240000}"/>
    <cellStyle name="Comma 4 2 4 2 2" xfId="11278" xr:uid="{00000000-0005-0000-0000-00009A240000}"/>
    <cellStyle name="Comma 4 2 4 2 2 2" xfId="35819" xr:uid="{00000000-0005-0000-0000-00009B240000}"/>
    <cellStyle name="Comma 4 2 4 2 2 3" xfId="15226" xr:uid="{00000000-0005-0000-0000-00009C240000}"/>
    <cellStyle name="Comma 4 2 4 2 3" xfId="21537" xr:uid="{00000000-0005-0000-0000-00009D240000}"/>
    <cellStyle name="Comma 4 2 4 3" xfId="19211" xr:uid="{00000000-0005-0000-0000-00009E240000}"/>
    <cellStyle name="Comma 4 2 5" xfId="1631" xr:uid="{00000000-0005-0000-0000-00009F240000}"/>
    <cellStyle name="Comma 4 2 5 2" xfId="4528" xr:uid="{00000000-0005-0000-0000-0000A0240000}"/>
    <cellStyle name="Comma 4 2 5 2 2" xfId="11279" xr:uid="{00000000-0005-0000-0000-0000A1240000}"/>
    <cellStyle name="Comma 4 2 5 2 2 2" xfId="35820" xr:uid="{00000000-0005-0000-0000-0000A2240000}"/>
    <cellStyle name="Comma 4 2 5 2 2 3" xfId="15228" xr:uid="{00000000-0005-0000-0000-0000A3240000}"/>
    <cellStyle name="Comma 4 2 5 2 3" xfId="21538" xr:uid="{00000000-0005-0000-0000-0000A4240000}"/>
    <cellStyle name="Comma 4 2 5 3" xfId="19212" xr:uid="{00000000-0005-0000-0000-0000A5240000}"/>
    <cellStyle name="Comma 4 2 6" xfId="17659" xr:uid="{00000000-0005-0000-0000-0000A6240000}"/>
    <cellStyle name="Comma 4 2 7" xfId="37748" xr:uid="{00000000-0005-0000-0000-0000A7240000}"/>
    <cellStyle name="Comma 4 3" xfId="64" xr:uid="{00000000-0005-0000-0000-0000A8240000}"/>
    <cellStyle name="Comma 4 3 2" xfId="1632" xr:uid="{00000000-0005-0000-0000-0000A9240000}"/>
    <cellStyle name="Comma 4 3 2 2" xfId="1633" xr:uid="{00000000-0005-0000-0000-0000AA240000}"/>
    <cellStyle name="Comma 4 3 2 2 2" xfId="4529" xr:uid="{00000000-0005-0000-0000-0000AB240000}"/>
    <cellStyle name="Comma 4 3 2 2 2 2" xfId="11280" xr:uid="{00000000-0005-0000-0000-0000AC240000}"/>
    <cellStyle name="Comma 4 3 2 2 2 2 2" xfId="35821" xr:uid="{00000000-0005-0000-0000-0000AD240000}"/>
    <cellStyle name="Comma 4 3 2 2 2 2 3" xfId="15229" xr:uid="{00000000-0005-0000-0000-0000AE240000}"/>
    <cellStyle name="Comma 4 3 2 2 2 3" xfId="21539" xr:uid="{00000000-0005-0000-0000-0000AF240000}"/>
    <cellStyle name="Comma 4 3 2 2 3" xfId="19214" xr:uid="{00000000-0005-0000-0000-0000B0240000}"/>
    <cellStyle name="Comma 4 3 2 3" xfId="1634" xr:uid="{00000000-0005-0000-0000-0000B1240000}"/>
    <cellStyle name="Comma 4 3 2 3 2" xfId="4530" xr:uid="{00000000-0005-0000-0000-0000B2240000}"/>
    <cellStyle name="Comma 4 3 2 3 2 2" xfId="11281" xr:uid="{00000000-0005-0000-0000-0000B3240000}"/>
    <cellStyle name="Comma 4 3 2 3 2 2 2" xfId="35822" xr:uid="{00000000-0005-0000-0000-0000B4240000}"/>
    <cellStyle name="Comma 4 3 2 3 2 2 3" xfId="14505" xr:uid="{00000000-0005-0000-0000-0000B5240000}"/>
    <cellStyle name="Comma 4 3 2 3 2 3" xfId="21540" xr:uid="{00000000-0005-0000-0000-0000B6240000}"/>
    <cellStyle name="Comma 4 3 2 3 3" xfId="19215" xr:uid="{00000000-0005-0000-0000-0000B7240000}"/>
    <cellStyle name="Comma 4 3 2 4" xfId="19213" xr:uid="{00000000-0005-0000-0000-0000B8240000}"/>
    <cellStyle name="Comma 4 3 3" xfId="1635" xr:uid="{00000000-0005-0000-0000-0000B9240000}"/>
    <cellStyle name="Comma 4 3 3 2" xfId="19216" xr:uid="{00000000-0005-0000-0000-0000BA240000}"/>
    <cellStyle name="Comma 4 3 3 3" xfId="14007" xr:uid="{00000000-0005-0000-0000-0000BB240000}"/>
    <cellStyle name="Comma 4 3 4" xfId="1636" xr:uid="{00000000-0005-0000-0000-0000BC240000}"/>
    <cellStyle name="Comma 4 3 4 2" xfId="4531" xr:uid="{00000000-0005-0000-0000-0000BD240000}"/>
    <cellStyle name="Comma 4 3 4 2 2" xfId="11282" xr:uid="{00000000-0005-0000-0000-0000BE240000}"/>
    <cellStyle name="Comma 4 3 4 2 2 2" xfId="35823" xr:uid="{00000000-0005-0000-0000-0000BF240000}"/>
    <cellStyle name="Comma 4 3 4 2 2 3" xfId="15230" xr:uid="{00000000-0005-0000-0000-0000C0240000}"/>
    <cellStyle name="Comma 4 3 4 2 3" xfId="21541" xr:uid="{00000000-0005-0000-0000-0000C1240000}"/>
    <cellStyle name="Comma 4 3 4 3" xfId="19217" xr:uid="{00000000-0005-0000-0000-0000C2240000}"/>
    <cellStyle name="Comma 4 3 5" xfId="1637" xr:uid="{00000000-0005-0000-0000-0000C3240000}"/>
    <cellStyle name="Comma 4 3 5 2" xfId="4532" xr:uid="{00000000-0005-0000-0000-0000C4240000}"/>
    <cellStyle name="Comma 4 3 5 2 2" xfId="11283" xr:uid="{00000000-0005-0000-0000-0000C5240000}"/>
    <cellStyle name="Comma 4 3 5 2 2 2" xfId="35824" xr:uid="{00000000-0005-0000-0000-0000C6240000}"/>
    <cellStyle name="Comma 4 3 5 2 2 3" xfId="15231" xr:uid="{00000000-0005-0000-0000-0000C7240000}"/>
    <cellStyle name="Comma 4 3 5 2 3" xfId="21542" xr:uid="{00000000-0005-0000-0000-0000C8240000}"/>
    <cellStyle name="Comma 4 3 5 3" xfId="19218" xr:uid="{00000000-0005-0000-0000-0000C9240000}"/>
    <cellStyle name="Comma 4 3 6" xfId="1638" xr:uid="{00000000-0005-0000-0000-0000CA240000}"/>
    <cellStyle name="Comma 4 3 6 2" xfId="19219" xr:uid="{00000000-0005-0000-0000-0000CB240000}"/>
    <cellStyle name="Comma 4 3 6 3" xfId="15232" xr:uid="{00000000-0005-0000-0000-0000CC240000}"/>
    <cellStyle name="Comma 4 3 7" xfId="7113" xr:uid="{00000000-0005-0000-0000-0000CD240000}"/>
    <cellStyle name="Comma 4 3 7 2" xfId="9697" xr:uid="{00000000-0005-0000-0000-0000CE240000}"/>
    <cellStyle name="Comma 4 3 7 2 2" xfId="30611" xr:uid="{00000000-0005-0000-0000-0000CF240000}"/>
    <cellStyle name="Comma 4 3 7 2 3" xfId="34444" xr:uid="{00000000-0005-0000-0000-0000D0240000}"/>
    <cellStyle name="Comma 4 3 7 2 4" xfId="26227" xr:uid="{00000000-0005-0000-0000-0000D1240000}"/>
    <cellStyle name="Comma 4 3 7 3" xfId="13034" xr:uid="{00000000-0005-0000-0000-0000D2240000}"/>
    <cellStyle name="Comma 4 3 7 3 2" xfId="37527" xr:uid="{00000000-0005-0000-0000-0000D3240000}"/>
    <cellStyle name="Comma 4 3 7 3 3" xfId="24075" xr:uid="{00000000-0005-0000-0000-0000D4240000}"/>
    <cellStyle name="Comma 4 3 7 4" xfId="28924" xr:uid="{00000000-0005-0000-0000-0000D5240000}"/>
    <cellStyle name="Comma 4 3 7 5" xfId="32783" xr:uid="{00000000-0005-0000-0000-0000D6240000}"/>
    <cellStyle name="Comma 4 3 7 6" xfId="15233" xr:uid="{00000000-0005-0000-0000-0000D7240000}"/>
    <cellStyle name="Comma 4 3 8" xfId="17661" xr:uid="{00000000-0005-0000-0000-0000D8240000}"/>
    <cellStyle name="Comma 4 4" xfId="1639" xr:uid="{00000000-0005-0000-0000-0000D9240000}"/>
    <cellStyle name="Comma 4 4 2" xfId="1640" xr:uid="{00000000-0005-0000-0000-0000DA240000}"/>
    <cellStyle name="Comma 4 4 2 2" xfId="4533" xr:uid="{00000000-0005-0000-0000-0000DB240000}"/>
    <cellStyle name="Comma 4 4 2 2 2" xfId="11284" xr:uid="{00000000-0005-0000-0000-0000DC240000}"/>
    <cellStyle name="Comma 4 4 2 2 2 2" xfId="35825" xr:uid="{00000000-0005-0000-0000-0000DD240000}"/>
    <cellStyle name="Comma 4 4 2 2 2 3" xfId="14039" xr:uid="{00000000-0005-0000-0000-0000DE240000}"/>
    <cellStyle name="Comma 4 4 2 2 3" xfId="21543" xr:uid="{00000000-0005-0000-0000-0000DF240000}"/>
    <cellStyle name="Comma 4 4 2 3" xfId="19221" xr:uid="{00000000-0005-0000-0000-0000E0240000}"/>
    <cellStyle name="Comma 4 4 3" xfId="1641" xr:uid="{00000000-0005-0000-0000-0000E1240000}"/>
    <cellStyle name="Comma 4 4 3 2" xfId="4534" xr:uid="{00000000-0005-0000-0000-0000E2240000}"/>
    <cellStyle name="Comma 4 4 3 2 2" xfId="11285" xr:uid="{00000000-0005-0000-0000-0000E3240000}"/>
    <cellStyle name="Comma 4 4 3 2 2 2" xfId="35826" xr:uid="{00000000-0005-0000-0000-0000E4240000}"/>
    <cellStyle name="Comma 4 4 3 2 2 3" xfId="15236" xr:uid="{00000000-0005-0000-0000-0000E5240000}"/>
    <cellStyle name="Comma 4 4 3 2 3" xfId="21544" xr:uid="{00000000-0005-0000-0000-0000E6240000}"/>
    <cellStyle name="Comma 4 4 3 3" xfId="19222" xr:uid="{00000000-0005-0000-0000-0000E7240000}"/>
    <cellStyle name="Comma 4 4 4" xfId="19220" xr:uid="{00000000-0005-0000-0000-0000E8240000}"/>
    <cellStyle name="Comma 4 5" xfId="1642" xr:uid="{00000000-0005-0000-0000-0000E9240000}"/>
    <cellStyle name="Comma 4 5 2" xfId="1643" xr:uid="{00000000-0005-0000-0000-0000EA240000}"/>
    <cellStyle name="Comma 4 5 2 2" xfId="4535" xr:uid="{00000000-0005-0000-0000-0000EB240000}"/>
    <cellStyle name="Comma 4 5 2 2 2" xfId="11286" xr:uid="{00000000-0005-0000-0000-0000EC240000}"/>
    <cellStyle name="Comma 4 5 2 2 2 2" xfId="35827" xr:uid="{00000000-0005-0000-0000-0000ED240000}"/>
    <cellStyle name="Comma 4 5 2 2 2 3" xfId="14328" xr:uid="{00000000-0005-0000-0000-0000EE240000}"/>
    <cellStyle name="Comma 4 5 2 2 3" xfId="21545" xr:uid="{00000000-0005-0000-0000-0000EF240000}"/>
    <cellStyle name="Comma 4 5 2 3" xfId="19224" xr:uid="{00000000-0005-0000-0000-0000F0240000}"/>
    <cellStyle name="Comma 4 5 3" xfId="1644" xr:uid="{00000000-0005-0000-0000-0000F1240000}"/>
    <cellStyle name="Comma 4 5 3 2" xfId="4536" xr:uid="{00000000-0005-0000-0000-0000F2240000}"/>
    <cellStyle name="Comma 4 5 3 2 2" xfId="11287" xr:uid="{00000000-0005-0000-0000-0000F3240000}"/>
    <cellStyle name="Comma 4 5 3 2 2 2" xfId="35828" xr:uid="{00000000-0005-0000-0000-0000F4240000}"/>
    <cellStyle name="Comma 4 5 3 2 2 3" xfId="14332" xr:uid="{00000000-0005-0000-0000-0000F5240000}"/>
    <cellStyle name="Comma 4 5 3 2 3" xfId="21546" xr:uid="{00000000-0005-0000-0000-0000F6240000}"/>
    <cellStyle name="Comma 4 5 3 3" xfId="19225" xr:uid="{00000000-0005-0000-0000-0000F7240000}"/>
    <cellStyle name="Comma 4 5 4" xfId="19223" xr:uid="{00000000-0005-0000-0000-0000F8240000}"/>
    <cellStyle name="Comma 4 6" xfId="1645" xr:uid="{00000000-0005-0000-0000-0000F9240000}"/>
    <cellStyle name="Comma 4 6 2" xfId="4537" xr:uid="{00000000-0005-0000-0000-0000FA240000}"/>
    <cellStyle name="Comma 4 6 2 2" xfId="11288" xr:uid="{00000000-0005-0000-0000-0000FB240000}"/>
    <cellStyle name="Comma 4 6 2 2 2" xfId="35829" xr:uid="{00000000-0005-0000-0000-0000FC240000}"/>
    <cellStyle name="Comma 4 6 2 2 3" xfId="14335" xr:uid="{00000000-0005-0000-0000-0000FD240000}"/>
    <cellStyle name="Comma 4 6 2 3" xfId="21547" xr:uid="{00000000-0005-0000-0000-0000FE240000}"/>
    <cellStyle name="Comma 4 6 3" xfId="19226" xr:uid="{00000000-0005-0000-0000-0000FF240000}"/>
    <cellStyle name="Comma 4 7" xfId="7648" xr:uid="{00000000-0005-0000-0000-000000250000}"/>
    <cellStyle name="Comma 4 7 2" xfId="10035" xr:uid="{00000000-0005-0000-0000-000001250000}"/>
    <cellStyle name="Comma 4 7 2 2" xfId="30756" xr:uid="{00000000-0005-0000-0000-000002250000}"/>
    <cellStyle name="Comma 4 7 2 3" xfId="34585" xr:uid="{00000000-0005-0000-0000-000003250000}"/>
    <cellStyle name="Comma 4 7 2 4" xfId="26368" xr:uid="{00000000-0005-0000-0000-000004250000}"/>
    <cellStyle name="Comma 4 7 3" xfId="13174" xr:uid="{00000000-0005-0000-0000-000005250000}"/>
    <cellStyle name="Comma 4 7 3 2" xfId="37667" xr:uid="{00000000-0005-0000-0000-000006250000}"/>
    <cellStyle name="Comma 4 7 3 3" xfId="24609" xr:uid="{00000000-0005-0000-0000-000007250000}"/>
    <cellStyle name="Comma 4 7 4" xfId="29084" xr:uid="{00000000-0005-0000-0000-000008250000}"/>
    <cellStyle name="Comma 4 7 5" xfId="32923" xr:uid="{00000000-0005-0000-0000-000009250000}"/>
    <cellStyle name="Comma 4 7 6" xfId="14341" xr:uid="{00000000-0005-0000-0000-00000A250000}"/>
    <cellStyle name="Comma 4 8" xfId="10052" xr:uid="{00000000-0005-0000-0000-00000B250000}"/>
    <cellStyle name="Comma 4 8 2" xfId="13189" xr:uid="{00000000-0005-0000-0000-00000C250000}"/>
    <cellStyle name="Comma 4 8 2 2" xfId="37682" xr:uid="{00000000-0005-0000-0000-00000D250000}"/>
    <cellStyle name="Comma 4 8 2 3" xfId="30771" xr:uid="{00000000-0005-0000-0000-00000E250000}"/>
    <cellStyle name="Comma 4 8 3" xfId="34600" xr:uid="{00000000-0005-0000-0000-00000F250000}"/>
    <cellStyle name="Comma 4 8 4" xfId="26385" xr:uid="{00000000-0005-0000-0000-000010250000}"/>
    <cellStyle name="Comma 4 9" xfId="17658" xr:uid="{00000000-0005-0000-0000-000011250000}"/>
    <cellStyle name="Comma 4_REKAP Ende-Ropa-Maumere dengan harga 96 + TKDN Rev. 02 - 98" xfId="65" xr:uid="{00000000-0005-0000-0000-000012250000}"/>
    <cellStyle name="Comma 40" xfId="1646" xr:uid="{00000000-0005-0000-0000-000013250000}"/>
    <cellStyle name="Comma 40 2" xfId="1647" xr:uid="{00000000-0005-0000-0000-000014250000}"/>
    <cellStyle name="Comma 40 2 2" xfId="4538" xr:uid="{00000000-0005-0000-0000-000015250000}"/>
    <cellStyle name="Comma 40 2 2 2" xfId="11289" xr:uid="{00000000-0005-0000-0000-000016250000}"/>
    <cellStyle name="Comma 40 2 2 2 2" xfId="35830" xr:uid="{00000000-0005-0000-0000-000017250000}"/>
    <cellStyle name="Comma 40 2 2 2 3" xfId="14086" xr:uid="{00000000-0005-0000-0000-000018250000}"/>
    <cellStyle name="Comma 40 2 2 3" xfId="21548" xr:uid="{00000000-0005-0000-0000-000019250000}"/>
    <cellStyle name="Comma 40 2 3" xfId="19228" xr:uid="{00000000-0005-0000-0000-00001A250000}"/>
    <cellStyle name="Comma 40 3" xfId="1648" xr:uid="{00000000-0005-0000-0000-00001B250000}"/>
    <cellStyle name="Comma 40 3 2" xfId="4539" xr:uid="{00000000-0005-0000-0000-00001C250000}"/>
    <cellStyle name="Comma 40 3 2 2" xfId="11290" xr:uid="{00000000-0005-0000-0000-00001D250000}"/>
    <cellStyle name="Comma 40 3 2 2 2" xfId="35831" xr:uid="{00000000-0005-0000-0000-00001E250000}"/>
    <cellStyle name="Comma 40 3 2 2 3" xfId="14093" xr:uid="{00000000-0005-0000-0000-00001F250000}"/>
    <cellStyle name="Comma 40 3 2 3" xfId="21549" xr:uid="{00000000-0005-0000-0000-000020250000}"/>
    <cellStyle name="Comma 40 3 3" xfId="19229" xr:uid="{00000000-0005-0000-0000-000021250000}"/>
    <cellStyle name="Comma 40 4" xfId="1649" xr:uid="{00000000-0005-0000-0000-000022250000}"/>
    <cellStyle name="Comma 40 4 2" xfId="19230" xr:uid="{00000000-0005-0000-0000-000023250000}"/>
    <cellStyle name="Comma 40 4 3" xfId="13379" xr:uid="{00000000-0005-0000-0000-000024250000}"/>
    <cellStyle name="Comma 40 5" xfId="7306" xr:uid="{00000000-0005-0000-0000-000025250000}"/>
    <cellStyle name="Comma 40 5 2" xfId="24268" xr:uid="{00000000-0005-0000-0000-000026250000}"/>
    <cellStyle name="Comma 40 5 3" xfId="13388" xr:uid="{00000000-0005-0000-0000-000027250000}"/>
    <cellStyle name="Comma 40 6" xfId="19227" xr:uid="{00000000-0005-0000-0000-000028250000}"/>
    <cellStyle name="Comma 400" xfId="1650" xr:uid="{00000000-0005-0000-0000-000029250000}"/>
    <cellStyle name="Comma 400 2" xfId="4540" xr:uid="{00000000-0005-0000-0000-00002A250000}"/>
    <cellStyle name="Comma 400 2 2" xfId="11291" xr:uid="{00000000-0005-0000-0000-00002B250000}"/>
    <cellStyle name="Comma 400 2 2 2" xfId="35832" xr:uid="{00000000-0005-0000-0000-00002C250000}"/>
    <cellStyle name="Comma 400 2 2 3" xfId="15237" xr:uid="{00000000-0005-0000-0000-00002D250000}"/>
    <cellStyle name="Comma 400 2 3" xfId="21550" xr:uid="{00000000-0005-0000-0000-00002E250000}"/>
    <cellStyle name="Comma 400 3" xfId="19231" xr:uid="{00000000-0005-0000-0000-00002F250000}"/>
    <cellStyle name="Comma 401" xfId="1651" xr:uid="{00000000-0005-0000-0000-000030250000}"/>
    <cellStyle name="Comma 401 2" xfId="4541" xr:uid="{00000000-0005-0000-0000-000031250000}"/>
    <cellStyle name="Comma 401 2 2" xfId="11292" xr:uid="{00000000-0005-0000-0000-000032250000}"/>
    <cellStyle name="Comma 401 2 2 2" xfId="35833" xr:uid="{00000000-0005-0000-0000-000033250000}"/>
    <cellStyle name="Comma 401 2 2 3" xfId="15239" xr:uid="{00000000-0005-0000-0000-000034250000}"/>
    <cellStyle name="Comma 401 2 3" xfId="21551" xr:uid="{00000000-0005-0000-0000-000035250000}"/>
    <cellStyle name="Comma 401 3" xfId="19232" xr:uid="{00000000-0005-0000-0000-000036250000}"/>
    <cellStyle name="Comma 402" xfId="1652" xr:uid="{00000000-0005-0000-0000-000037250000}"/>
    <cellStyle name="Comma 402 2" xfId="4542" xr:uid="{00000000-0005-0000-0000-000038250000}"/>
    <cellStyle name="Comma 402 2 2" xfId="11293" xr:uid="{00000000-0005-0000-0000-000039250000}"/>
    <cellStyle name="Comma 402 2 2 2" xfId="35834" xr:uid="{00000000-0005-0000-0000-00003A250000}"/>
    <cellStyle name="Comma 402 2 2 3" xfId="15241" xr:uid="{00000000-0005-0000-0000-00003B250000}"/>
    <cellStyle name="Comma 402 2 3" xfId="21552" xr:uid="{00000000-0005-0000-0000-00003C250000}"/>
    <cellStyle name="Comma 402 3" xfId="19233" xr:uid="{00000000-0005-0000-0000-00003D250000}"/>
    <cellStyle name="Comma 403" xfId="1653" xr:uid="{00000000-0005-0000-0000-00003E250000}"/>
    <cellStyle name="Comma 403 2" xfId="4543" xr:uid="{00000000-0005-0000-0000-00003F250000}"/>
    <cellStyle name="Comma 403 2 2" xfId="11294" xr:uid="{00000000-0005-0000-0000-000040250000}"/>
    <cellStyle name="Comma 403 2 2 2" xfId="35835" xr:uid="{00000000-0005-0000-0000-000041250000}"/>
    <cellStyle name="Comma 403 2 2 3" xfId="15242" xr:uid="{00000000-0005-0000-0000-000042250000}"/>
    <cellStyle name="Comma 403 2 3" xfId="21553" xr:uid="{00000000-0005-0000-0000-000043250000}"/>
    <cellStyle name="Comma 403 3" xfId="19234" xr:uid="{00000000-0005-0000-0000-000044250000}"/>
    <cellStyle name="Comma 404" xfId="1654" xr:uid="{00000000-0005-0000-0000-000045250000}"/>
    <cellStyle name="Comma 404 2" xfId="4544" xr:uid="{00000000-0005-0000-0000-000046250000}"/>
    <cellStyle name="Comma 404 2 2" xfId="11295" xr:uid="{00000000-0005-0000-0000-000047250000}"/>
    <cellStyle name="Comma 404 2 2 2" xfId="35836" xr:uid="{00000000-0005-0000-0000-000048250000}"/>
    <cellStyle name="Comma 404 2 2 3" xfId="15243" xr:uid="{00000000-0005-0000-0000-000049250000}"/>
    <cellStyle name="Comma 404 2 3" xfId="21554" xr:uid="{00000000-0005-0000-0000-00004A250000}"/>
    <cellStyle name="Comma 404 3" xfId="19235" xr:uid="{00000000-0005-0000-0000-00004B250000}"/>
    <cellStyle name="Comma 405" xfId="1655" xr:uid="{00000000-0005-0000-0000-00004C250000}"/>
    <cellStyle name="Comma 405 2" xfId="4545" xr:uid="{00000000-0005-0000-0000-00004D250000}"/>
    <cellStyle name="Comma 405 2 2" xfId="11296" xr:uid="{00000000-0005-0000-0000-00004E250000}"/>
    <cellStyle name="Comma 405 2 2 2" xfId="35837" xr:uid="{00000000-0005-0000-0000-00004F250000}"/>
    <cellStyle name="Comma 405 2 2 3" xfId="15244" xr:uid="{00000000-0005-0000-0000-000050250000}"/>
    <cellStyle name="Comma 405 2 3" xfId="21555" xr:uid="{00000000-0005-0000-0000-000051250000}"/>
    <cellStyle name="Comma 405 3" xfId="19236" xr:uid="{00000000-0005-0000-0000-000052250000}"/>
    <cellStyle name="Comma 406" xfId="1656" xr:uid="{00000000-0005-0000-0000-000053250000}"/>
    <cellStyle name="Comma 406 2" xfId="4546" xr:uid="{00000000-0005-0000-0000-000054250000}"/>
    <cellStyle name="Comma 406 2 2" xfId="11297" xr:uid="{00000000-0005-0000-0000-000055250000}"/>
    <cellStyle name="Comma 406 2 2 2" xfId="35838" xr:uid="{00000000-0005-0000-0000-000056250000}"/>
    <cellStyle name="Comma 406 2 2 3" xfId="15245" xr:uid="{00000000-0005-0000-0000-000057250000}"/>
    <cellStyle name="Comma 406 2 3" xfId="21556" xr:uid="{00000000-0005-0000-0000-000058250000}"/>
    <cellStyle name="Comma 406 3" xfId="19237" xr:uid="{00000000-0005-0000-0000-000059250000}"/>
    <cellStyle name="Comma 407" xfId="1657" xr:uid="{00000000-0005-0000-0000-00005A250000}"/>
    <cellStyle name="Comma 407 2" xfId="19238" xr:uid="{00000000-0005-0000-0000-00005B250000}"/>
    <cellStyle name="Comma 407 3" xfId="14490" xr:uid="{00000000-0005-0000-0000-00005C250000}"/>
    <cellStyle name="Comma 408" xfId="1658" xr:uid="{00000000-0005-0000-0000-00005D250000}"/>
    <cellStyle name="Comma 408 2" xfId="19239" xr:uid="{00000000-0005-0000-0000-00005E250000}"/>
    <cellStyle name="Comma 408 3" xfId="13980" xr:uid="{00000000-0005-0000-0000-00005F250000}"/>
    <cellStyle name="Comma 409" xfId="1659" xr:uid="{00000000-0005-0000-0000-000060250000}"/>
    <cellStyle name="Comma 409 2" xfId="19240" xr:uid="{00000000-0005-0000-0000-000061250000}"/>
    <cellStyle name="Comma 409 3" xfId="15136" xr:uid="{00000000-0005-0000-0000-000062250000}"/>
    <cellStyle name="Comma 41" xfId="1660" xr:uid="{00000000-0005-0000-0000-000063250000}"/>
    <cellStyle name="Comma 41 2" xfId="1661" xr:uid="{00000000-0005-0000-0000-000064250000}"/>
    <cellStyle name="Comma 41 2 2" xfId="4547" xr:uid="{00000000-0005-0000-0000-000065250000}"/>
    <cellStyle name="Comma 41 2 2 2" xfId="11298" xr:uid="{00000000-0005-0000-0000-000066250000}"/>
    <cellStyle name="Comma 41 2 2 2 2" xfId="35839" xr:uid="{00000000-0005-0000-0000-000067250000}"/>
    <cellStyle name="Comma 41 2 2 2 3" xfId="14101" xr:uid="{00000000-0005-0000-0000-000068250000}"/>
    <cellStyle name="Comma 41 2 2 3" xfId="21557" xr:uid="{00000000-0005-0000-0000-000069250000}"/>
    <cellStyle name="Comma 41 2 3" xfId="19242" xr:uid="{00000000-0005-0000-0000-00006A250000}"/>
    <cellStyle name="Comma 41 3" xfId="1662" xr:uid="{00000000-0005-0000-0000-00006B250000}"/>
    <cellStyle name="Comma 41 3 2" xfId="4548" xr:uid="{00000000-0005-0000-0000-00006C250000}"/>
    <cellStyle name="Comma 41 3 2 2" xfId="11299" xr:uid="{00000000-0005-0000-0000-00006D250000}"/>
    <cellStyle name="Comma 41 3 2 2 2" xfId="35840" xr:uid="{00000000-0005-0000-0000-00006E250000}"/>
    <cellStyle name="Comma 41 3 2 2 3" xfId="14104" xr:uid="{00000000-0005-0000-0000-00006F250000}"/>
    <cellStyle name="Comma 41 3 2 3" xfId="21558" xr:uid="{00000000-0005-0000-0000-000070250000}"/>
    <cellStyle name="Comma 41 3 3" xfId="19243" xr:uid="{00000000-0005-0000-0000-000071250000}"/>
    <cellStyle name="Comma 41 4" xfId="1663" xr:uid="{00000000-0005-0000-0000-000072250000}"/>
    <cellStyle name="Comma 41 4 2" xfId="19244" xr:uid="{00000000-0005-0000-0000-000073250000}"/>
    <cellStyle name="Comma 41 4 3" xfId="13607" xr:uid="{00000000-0005-0000-0000-000074250000}"/>
    <cellStyle name="Comma 41 5" xfId="7304" xr:uid="{00000000-0005-0000-0000-000075250000}"/>
    <cellStyle name="Comma 41 5 2" xfId="24266" xr:uid="{00000000-0005-0000-0000-000076250000}"/>
    <cellStyle name="Comma 41 5 3" xfId="13615" xr:uid="{00000000-0005-0000-0000-000077250000}"/>
    <cellStyle name="Comma 41 6" xfId="19241" xr:uid="{00000000-0005-0000-0000-000078250000}"/>
    <cellStyle name="Comma 410" xfId="1664" xr:uid="{00000000-0005-0000-0000-000079250000}"/>
    <cellStyle name="Comma 410 2" xfId="19245" xr:uid="{00000000-0005-0000-0000-00007A250000}"/>
    <cellStyle name="Comma 410 3" xfId="15130" xr:uid="{00000000-0005-0000-0000-00007B250000}"/>
    <cellStyle name="Comma 411" xfId="1665" xr:uid="{00000000-0005-0000-0000-00007C250000}"/>
    <cellStyle name="Comma 411 2" xfId="19246" xr:uid="{00000000-0005-0000-0000-00007D250000}"/>
    <cellStyle name="Comma 411 3" xfId="15133" xr:uid="{00000000-0005-0000-0000-00007E250000}"/>
    <cellStyle name="Comma 412" xfId="1666" xr:uid="{00000000-0005-0000-0000-00007F250000}"/>
    <cellStyle name="Comma 412 2" xfId="19247" xr:uid="{00000000-0005-0000-0000-000080250000}"/>
    <cellStyle name="Comma 412 3" xfId="14491" xr:uid="{00000000-0005-0000-0000-000081250000}"/>
    <cellStyle name="Comma 413" xfId="1667" xr:uid="{00000000-0005-0000-0000-000082250000}"/>
    <cellStyle name="Comma 413 2" xfId="19248" xr:uid="{00000000-0005-0000-0000-000083250000}"/>
    <cellStyle name="Comma 413 3" xfId="13981" xr:uid="{00000000-0005-0000-0000-000084250000}"/>
    <cellStyle name="Comma 414" xfId="1668" xr:uid="{00000000-0005-0000-0000-000085250000}"/>
    <cellStyle name="Comma 414 2" xfId="19249" xr:uid="{00000000-0005-0000-0000-000086250000}"/>
    <cellStyle name="Comma 414 3" xfId="15137" xr:uid="{00000000-0005-0000-0000-000087250000}"/>
    <cellStyle name="Comma 415" xfId="1669" xr:uid="{00000000-0005-0000-0000-000088250000}"/>
    <cellStyle name="Comma 415 2" xfId="19250" xr:uid="{00000000-0005-0000-0000-000089250000}"/>
    <cellStyle name="Comma 415 3" xfId="15123" xr:uid="{00000000-0005-0000-0000-00008A250000}"/>
    <cellStyle name="Comma 416" xfId="1670" xr:uid="{00000000-0005-0000-0000-00008B250000}"/>
    <cellStyle name="Comma 416 2" xfId="19251" xr:uid="{00000000-0005-0000-0000-00008C250000}"/>
    <cellStyle name="Comma 416 3" xfId="15140" xr:uid="{00000000-0005-0000-0000-00008D250000}"/>
    <cellStyle name="Comma 417" xfId="1671" xr:uid="{00000000-0005-0000-0000-00008E250000}"/>
    <cellStyle name="Comma 417 2" xfId="19252" xr:uid="{00000000-0005-0000-0000-00008F250000}"/>
    <cellStyle name="Comma 417 3" xfId="15144" xr:uid="{00000000-0005-0000-0000-000090250000}"/>
    <cellStyle name="Comma 418" xfId="466" xr:uid="{00000000-0005-0000-0000-000091250000}"/>
    <cellStyle name="Comma 418 2" xfId="18047" xr:uid="{00000000-0005-0000-0000-000092250000}"/>
    <cellStyle name="Comma 418 3" xfId="15148" xr:uid="{00000000-0005-0000-0000-000093250000}"/>
    <cellStyle name="Comma 419" xfId="612" xr:uid="{00000000-0005-0000-0000-000094250000}"/>
    <cellStyle name="Comma 419 2" xfId="18193" xr:uid="{00000000-0005-0000-0000-000095250000}"/>
    <cellStyle name="Comma 419 3" xfId="15152" xr:uid="{00000000-0005-0000-0000-000096250000}"/>
    <cellStyle name="Comma 42" xfId="1672" xr:uid="{00000000-0005-0000-0000-000097250000}"/>
    <cellStyle name="Comma 42 2" xfId="1673" xr:uid="{00000000-0005-0000-0000-000098250000}"/>
    <cellStyle name="Comma 42 2 2" xfId="4549" xr:uid="{00000000-0005-0000-0000-000099250000}"/>
    <cellStyle name="Comma 42 2 2 2" xfId="11300" xr:uid="{00000000-0005-0000-0000-00009A250000}"/>
    <cellStyle name="Comma 42 2 2 2 2" xfId="35841" xr:uid="{00000000-0005-0000-0000-00009B250000}"/>
    <cellStyle name="Comma 42 2 2 2 3" xfId="13990" xr:uid="{00000000-0005-0000-0000-00009C250000}"/>
    <cellStyle name="Comma 42 2 2 3" xfId="21559" xr:uid="{00000000-0005-0000-0000-00009D250000}"/>
    <cellStyle name="Comma 42 2 3" xfId="19254" xr:uid="{00000000-0005-0000-0000-00009E250000}"/>
    <cellStyle name="Comma 42 3" xfId="1674" xr:uid="{00000000-0005-0000-0000-00009F250000}"/>
    <cellStyle name="Comma 42 3 2" xfId="4550" xr:uid="{00000000-0005-0000-0000-0000A0250000}"/>
    <cellStyle name="Comma 42 3 2 2" xfId="11301" xr:uid="{00000000-0005-0000-0000-0000A1250000}"/>
    <cellStyle name="Comma 42 3 2 2 2" xfId="35842" xr:uid="{00000000-0005-0000-0000-0000A2250000}"/>
    <cellStyle name="Comma 42 3 2 2 3" xfId="13531" xr:uid="{00000000-0005-0000-0000-0000A3250000}"/>
    <cellStyle name="Comma 42 3 2 3" xfId="21560" xr:uid="{00000000-0005-0000-0000-0000A4250000}"/>
    <cellStyle name="Comma 42 3 3" xfId="19255" xr:uid="{00000000-0005-0000-0000-0000A5250000}"/>
    <cellStyle name="Comma 42 4" xfId="1675" xr:uid="{00000000-0005-0000-0000-0000A6250000}"/>
    <cellStyle name="Comma 42 4 2" xfId="19256" xr:uid="{00000000-0005-0000-0000-0000A7250000}"/>
    <cellStyle name="Comma 42 4 3" xfId="14539" xr:uid="{00000000-0005-0000-0000-0000A8250000}"/>
    <cellStyle name="Comma 42 5" xfId="7117" xr:uid="{00000000-0005-0000-0000-0000A9250000}"/>
    <cellStyle name="Comma 42 5 2" xfId="24079" xr:uid="{00000000-0005-0000-0000-0000AA250000}"/>
    <cellStyle name="Comma 42 5 3" xfId="15155" xr:uid="{00000000-0005-0000-0000-0000AB250000}"/>
    <cellStyle name="Comma 42 6" xfId="19253" xr:uid="{00000000-0005-0000-0000-0000AC250000}"/>
    <cellStyle name="Comma 420" xfId="3950" xr:uid="{00000000-0005-0000-0000-0000AD250000}"/>
    <cellStyle name="Comma 420 2" xfId="20960" xr:uid="{00000000-0005-0000-0000-0000AE250000}"/>
    <cellStyle name="Comma 420 3" xfId="15124" xr:uid="{00000000-0005-0000-0000-0000AF250000}"/>
    <cellStyle name="Comma 421" xfId="5703" xr:uid="{00000000-0005-0000-0000-0000B0250000}"/>
    <cellStyle name="Comma 421 2" xfId="22665" xr:uid="{00000000-0005-0000-0000-0000B1250000}"/>
    <cellStyle name="Comma 421 3" xfId="15141" xr:uid="{00000000-0005-0000-0000-0000B2250000}"/>
    <cellStyle name="Comma 422" xfId="5707" xr:uid="{00000000-0005-0000-0000-0000B3250000}"/>
    <cellStyle name="Comma 422 2" xfId="22669" xr:uid="{00000000-0005-0000-0000-0000B4250000}"/>
    <cellStyle name="Comma 422 3" xfId="15145" xr:uid="{00000000-0005-0000-0000-0000B5250000}"/>
    <cellStyle name="Comma 423" xfId="5702" xr:uid="{00000000-0005-0000-0000-0000B6250000}"/>
    <cellStyle name="Comma 423 2" xfId="22664" xr:uid="{00000000-0005-0000-0000-0000B7250000}"/>
    <cellStyle name="Comma 423 3" xfId="15149" xr:uid="{00000000-0005-0000-0000-0000B8250000}"/>
    <cellStyle name="Comma 424" xfId="5706" xr:uid="{00000000-0005-0000-0000-0000B9250000}"/>
    <cellStyle name="Comma 424 2" xfId="22668" xr:uid="{00000000-0005-0000-0000-0000BA250000}"/>
    <cellStyle name="Comma 424 3" xfId="15153" xr:uid="{00000000-0005-0000-0000-0000BB250000}"/>
    <cellStyle name="Comma 425" xfId="5701" xr:uid="{00000000-0005-0000-0000-0000BC250000}"/>
    <cellStyle name="Comma 425 2" xfId="22663" xr:uid="{00000000-0005-0000-0000-0000BD250000}"/>
    <cellStyle name="Comma 425 3" xfId="14929" xr:uid="{00000000-0005-0000-0000-0000BE250000}"/>
    <cellStyle name="Comma 426" xfId="5709" xr:uid="{00000000-0005-0000-0000-0000BF250000}"/>
    <cellStyle name="Comma 426 2" xfId="22671" xr:uid="{00000000-0005-0000-0000-0000C0250000}"/>
    <cellStyle name="Comma 426 3" xfId="14894" xr:uid="{00000000-0005-0000-0000-0000C1250000}"/>
    <cellStyle name="Comma 427" xfId="5699" xr:uid="{00000000-0005-0000-0000-0000C2250000}"/>
    <cellStyle name="Comma 427 2" xfId="22661" xr:uid="{00000000-0005-0000-0000-0000C3250000}"/>
    <cellStyle name="Comma 427 3" xfId="15158" xr:uid="{00000000-0005-0000-0000-0000C4250000}"/>
    <cellStyle name="Comma 428" xfId="5708" xr:uid="{00000000-0005-0000-0000-0000C5250000}"/>
    <cellStyle name="Comma 428 2" xfId="22670" xr:uid="{00000000-0005-0000-0000-0000C6250000}"/>
    <cellStyle name="Comma 428 3" xfId="14643" xr:uid="{00000000-0005-0000-0000-0000C7250000}"/>
    <cellStyle name="Comma 429" xfId="5700" xr:uid="{00000000-0005-0000-0000-0000C8250000}"/>
    <cellStyle name="Comma 429 2" xfId="22662" xr:uid="{00000000-0005-0000-0000-0000C9250000}"/>
    <cellStyle name="Comma 429 3" xfId="15160" xr:uid="{00000000-0005-0000-0000-0000CA250000}"/>
    <cellStyle name="Comma 43" xfId="1676" xr:uid="{00000000-0005-0000-0000-0000CB250000}"/>
    <cellStyle name="Comma 43 2" xfId="1677" xr:uid="{00000000-0005-0000-0000-0000CC250000}"/>
    <cellStyle name="Comma 43 2 2" xfId="4551" xr:uid="{00000000-0005-0000-0000-0000CD250000}"/>
    <cellStyle name="Comma 43 2 2 2" xfId="11302" xr:uid="{00000000-0005-0000-0000-0000CE250000}"/>
    <cellStyle name="Comma 43 2 2 2 2" xfId="35843" xr:uid="{00000000-0005-0000-0000-0000CF250000}"/>
    <cellStyle name="Comma 43 2 2 2 3" xfId="15171" xr:uid="{00000000-0005-0000-0000-0000D0250000}"/>
    <cellStyle name="Comma 43 2 2 3" xfId="21561" xr:uid="{00000000-0005-0000-0000-0000D1250000}"/>
    <cellStyle name="Comma 43 2 3" xfId="19258" xr:uid="{00000000-0005-0000-0000-0000D2250000}"/>
    <cellStyle name="Comma 43 3" xfId="1678" xr:uid="{00000000-0005-0000-0000-0000D3250000}"/>
    <cellStyle name="Comma 43 3 2" xfId="4552" xr:uid="{00000000-0005-0000-0000-0000D4250000}"/>
    <cellStyle name="Comma 43 3 2 2" xfId="11303" xr:uid="{00000000-0005-0000-0000-0000D5250000}"/>
    <cellStyle name="Comma 43 3 2 2 2" xfId="35844" xr:uid="{00000000-0005-0000-0000-0000D6250000}"/>
    <cellStyle name="Comma 43 3 2 2 3" xfId="15175" xr:uid="{00000000-0005-0000-0000-0000D7250000}"/>
    <cellStyle name="Comma 43 3 2 3" xfId="21562" xr:uid="{00000000-0005-0000-0000-0000D8250000}"/>
    <cellStyle name="Comma 43 3 3" xfId="19259" xr:uid="{00000000-0005-0000-0000-0000D9250000}"/>
    <cellStyle name="Comma 43 4" xfId="1679" xr:uid="{00000000-0005-0000-0000-0000DA250000}"/>
    <cellStyle name="Comma 43 4 2" xfId="19260" xr:uid="{00000000-0005-0000-0000-0000DB250000}"/>
    <cellStyle name="Comma 43 4 3" xfId="15177" xr:uid="{00000000-0005-0000-0000-0000DC250000}"/>
    <cellStyle name="Comma 43 5" xfId="7115" xr:uid="{00000000-0005-0000-0000-0000DD250000}"/>
    <cellStyle name="Comma 43 5 2" xfId="24077" xr:uid="{00000000-0005-0000-0000-0000DE250000}"/>
    <cellStyle name="Comma 43 5 3" xfId="15179" xr:uid="{00000000-0005-0000-0000-0000DF250000}"/>
    <cellStyle name="Comma 43 6" xfId="19257" xr:uid="{00000000-0005-0000-0000-0000E0250000}"/>
    <cellStyle name="Comma 430" xfId="5771" xr:uid="{00000000-0005-0000-0000-0000E1250000}"/>
    <cellStyle name="Comma 430 2" xfId="22733" xr:uid="{00000000-0005-0000-0000-0000E2250000}"/>
    <cellStyle name="Comma 430 3" xfId="14930" xr:uid="{00000000-0005-0000-0000-0000E3250000}"/>
    <cellStyle name="Comma 431" xfId="7053" xr:uid="{00000000-0005-0000-0000-0000E4250000}"/>
    <cellStyle name="Comma 431 2" xfId="24015" xr:uid="{00000000-0005-0000-0000-0000E5250000}"/>
    <cellStyle name="Comma 431 3" xfId="14895" xr:uid="{00000000-0005-0000-0000-0000E6250000}"/>
    <cellStyle name="Comma 432" xfId="7158" xr:uid="{00000000-0005-0000-0000-0000E7250000}"/>
    <cellStyle name="Comma 432 2" xfId="24120" xr:uid="{00000000-0005-0000-0000-0000E8250000}"/>
    <cellStyle name="Comma 432 3" xfId="15159" xr:uid="{00000000-0005-0000-0000-0000E9250000}"/>
    <cellStyle name="Comma 433" xfId="7054" xr:uid="{00000000-0005-0000-0000-0000EA250000}"/>
    <cellStyle name="Comma 433 2" xfId="24016" xr:uid="{00000000-0005-0000-0000-0000EB250000}"/>
    <cellStyle name="Comma 433 3" xfId="14644" xr:uid="{00000000-0005-0000-0000-0000EC250000}"/>
    <cellStyle name="Comma 434" xfId="7160" xr:uid="{00000000-0005-0000-0000-0000ED250000}"/>
    <cellStyle name="Comma 434 2" xfId="24122" xr:uid="{00000000-0005-0000-0000-0000EE250000}"/>
    <cellStyle name="Comma 434 3" xfId="15161" xr:uid="{00000000-0005-0000-0000-0000EF250000}"/>
    <cellStyle name="Comma 435" xfId="7052" xr:uid="{00000000-0005-0000-0000-0000F0250000}"/>
    <cellStyle name="Comma 435 2" xfId="24014" xr:uid="{00000000-0005-0000-0000-0000F1250000}"/>
    <cellStyle name="Comma 435 3" xfId="15180" xr:uid="{00000000-0005-0000-0000-0000F2250000}"/>
    <cellStyle name="Comma 436" xfId="7156" xr:uid="{00000000-0005-0000-0000-0000F3250000}"/>
    <cellStyle name="Comma 436 2" xfId="24118" xr:uid="{00000000-0005-0000-0000-0000F4250000}"/>
    <cellStyle name="Comma 436 3" xfId="15185" xr:uid="{00000000-0005-0000-0000-0000F5250000}"/>
    <cellStyle name="Comma 437" xfId="7056" xr:uid="{00000000-0005-0000-0000-0000F6250000}"/>
    <cellStyle name="Comma 437 2" xfId="24018" xr:uid="{00000000-0005-0000-0000-0000F7250000}"/>
    <cellStyle name="Comma 437 3" xfId="15189" xr:uid="{00000000-0005-0000-0000-0000F8250000}"/>
    <cellStyle name="Comma 438" xfId="7154" xr:uid="{00000000-0005-0000-0000-0000F9250000}"/>
    <cellStyle name="Comma 438 2" xfId="24116" xr:uid="{00000000-0005-0000-0000-0000FA250000}"/>
    <cellStyle name="Comma 438 3" xfId="14989" xr:uid="{00000000-0005-0000-0000-0000FB250000}"/>
    <cellStyle name="Comma 439" xfId="7055" xr:uid="{00000000-0005-0000-0000-0000FC250000}"/>
    <cellStyle name="Comma 439 2" xfId="24017" xr:uid="{00000000-0005-0000-0000-0000FD250000}"/>
    <cellStyle name="Comma 439 3" xfId="13942" xr:uid="{00000000-0005-0000-0000-0000FE250000}"/>
    <cellStyle name="Comma 44" xfId="1680" xr:uid="{00000000-0005-0000-0000-0000FF250000}"/>
    <cellStyle name="Comma 44 2" xfId="1681" xr:uid="{00000000-0005-0000-0000-000000260000}"/>
    <cellStyle name="Comma 44 2 2" xfId="4553" xr:uid="{00000000-0005-0000-0000-000001260000}"/>
    <cellStyle name="Comma 44 2 2 2" xfId="11304" xr:uid="{00000000-0005-0000-0000-000002260000}"/>
    <cellStyle name="Comma 44 2 2 2 2" xfId="35845" xr:uid="{00000000-0005-0000-0000-000003260000}"/>
    <cellStyle name="Comma 44 2 2 2 3" xfId="15194" xr:uid="{00000000-0005-0000-0000-000004260000}"/>
    <cellStyle name="Comma 44 2 2 3" xfId="21563" xr:uid="{00000000-0005-0000-0000-000005260000}"/>
    <cellStyle name="Comma 44 2 3" xfId="19262" xr:uid="{00000000-0005-0000-0000-000006260000}"/>
    <cellStyle name="Comma 44 3" xfId="1682" xr:uid="{00000000-0005-0000-0000-000007260000}"/>
    <cellStyle name="Comma 44 3 2" xfId="4554" xr:uid="{00000000-0005-0000-0000-000008260000}"/>
    <cellStyle name="Comma 44 3 2 2" xfId="11305" xr:uid="{00000000-0005-0000-0000-000009260000}"/>
    <cellStyle name="Comma 44 3 2 2 2" xfId="35846" xr:uid="{00000000-0005-0000-0000-00000A260000}"/>
    <cellStyle name="Comma 44 3 2 2 3" xfId="15196" xr:uid="{00000000-0005-0000-0000-00000B260000}"/>
    <cellStyle name="Comma 44 3 2 3" xfId="21564" xr:uid="{00000000-0005-0000-0000-00000C260000}"/>
    <cellStyle name="Comma 44 3 3" xfId="19263" xr:uid="{00000000-0005-0000-0000-00000D260000}"/>
    <cellStyle name="Comma 44 4" xfId="1683" xr:uid="{00000000-0005-0000-0000-00000E260000}"/>
    <cellStyle name="Comma 44 4 2" xfId="19264" xr:uid="{00000000-0005-0000-0000-00000F260000}"/>
    <cellStyle name="Comma 44 4 3" xfId="14149" xr:uid="{00000000-0005-0000-0000-000010260000}"/>
    <cellStyle name="Comma 44 5" xfId="7357" xr:uid="{00000000-0005-0000-0000-000011260000}"/>
    <cellStyle name="Comma 44 5 2" xfId="24319" xr:uid="{00000000-0005-0000-0000-000012260000}"/>
    <cellStyle name="Comma 44 5 3" xfId="15198" xr:uid="{00000000-0005-0000-0000-000013260000}"/>
    <cellStyle name="Comma 44 6" xfId="19261" xr:uid="{00000000-0005-0000-0000-000014260000}"/>
    <cellStyle name="Comma 440" xfId="7278" xr:uid="{00000000-0005-0000-0000-000015260000}"/>
    <cellStyle name="Comma 440 2" xfId="24240" xr:uid="{00000000-0005-0000-0000-000016260000}"/>
    <cellStyle name="Comma 440 3" xfId="15181" xr:uid="{00000000-0005-0000-0000-000017260000}"/>
    <cellStyle name="Comma 441" xfId="7061" xr:uid="{00000000-0005-0000-0000-000018260000}"/>
    <cellStyle name="Comma 441 2" xfId="24023" xr:uid="{00000000-0005-0000-0000-000019260000}"/>
    <cellStyle name="Comma 441 3" xfId="15186" xr:uid="{00000000-0005-0000-0000-00001A260000}"/>
    <cellStyle name="Comma 442" xfId="7279" xr:uid="{00000000-0005-0000-0000-00001B260000}"/>
    <cellStyle name="Comma 442 2" xfId="24241" xr:uid="{00000000-0005-0000-0000-00001C260000}"/>
    <cellStyle name="Comma 442 3" xfId="15190" xr:uid="{00000000-0005-0000-0000-00001D260000}"/>
    <cellStyle name="Comma 443" xfId="7062" xr:uid="{00000000-0005-0000-0000-00001E260000}"/>
    <cellStyle name="Comma 443 2" xfId="24024" xr:uid="{00000000-0005-0000-0000-00001F260000}"/>
    <cellStyle name="Comma 443 3" xfId="14990" xr:uid="{00000000-0005-0000-0000-000020260000}"/>
    <cellStyle name="Comma 444" xfId="7275" xr:uid="{00000000-0005-0000-0000-000021260000}"/>
    <cellStyle name="Comma 444 2" xfId="24237" xr:uid="{00000000-0005-0000-0000-000022260000}"/>
    <cellStyle name="Comma 444 3" xfId="13943" xr:uid="{00000000-0005-0000-0000-000023260000}"/>
    <cellStyle name="Comma 445" xfId="7066" xr:uid="{00000000-0005-0000-0000-000024260000}"/>
    <cellStyle name="Comma 445 2" xfId="24028" xr:uid="{00000000-0005-0000-0000-000025260000}"/>
    <cellStyle name="Comma 445 3" xfId="15001" xr:uid="{00000000-0005-0000-0000-000026260000}"/>
    <cellStyle name="Comma 446" xfId="7276" xr:uid="{00000000-0005-0000-0000-000027260000}"/>
    <cellStyle name="Comma 446 2" xfId="24238" xr:uid="{00000000-0005-0000-0000-000028260000}"/>
    <cellStyle name="Comma 446 3" xfId="15199" xr:uid="{00000000-0005-0000-0000-000029260000}"/>
    <cellStyle name="Comma 447" xfId="7063" xr:uid="{00000000-0005-0000-0000-00002A260000}"/>
    <cellStyle name="Comma 447 2" xfId="24025" xr:uid="{00000000-0005-0000-0000-00002B260000}"/>
    <cellStyle name="Comma 447 3" xfId="15204" xr:uid="{00000000-0005-0000-0000-00002C260000}"/>
    <cellStyle name="Comma 448" xfId="7282" xr:uid="{00000000-0005-0000-0000-00002D260000}"/>
    <cellStyle name="Comma 448 2" xfId="24244" xr:uid="{00000000-0005-0000-0000-00002E260000}"/>
    <cellStyle name="Comma 448 3" xfId="15207" xr:uid="{00000000-0005-0000-0000-00002F260000}"/>
    <cellStyle name="Comma 449" xfId="7059" xr:uid="{00000000-0005-0000-0000-000030260000}"/>
    <cellStyle name="Comma 449 2" xfId="24021" xr:uid="{00000000-0005-0000-0000-000031260000}"/>
    <cellStyle name="Comma 449 3" xfId="13655" xr:uid="{00000000-0005-0000-0000-000032260000}"/>
    <cellStyle name="Comma 45" xfId="1684" xr:uid="{00000000-0005-0000-0000-000033260000}"/>
    <cellStyle name="Comma 45 2" xfId="1685" xr:uid="{00000000-0005-0000-0000-000034260000}"/>
    <cellStyle name="Comma 45 2 2" xfId="4555" xr:uid="{00000000-0005-0000-0000-000035260000}"/>
    <cellStyle name="Comma 45 2 2 2" xfId="11306" xr:uid="{00000000-0005-0000-0000-000036260000}"/>
    <cellStyle name="Comma 45 2 2 2 2" xfId="35847" xr:uid="{00000000-0005-0000-0000-000037260000}"/>
    <cellStyle name="Comma 45 2 2 2 3" xfId="15246" xr:uid="{00000000-0005-0000-0000-000038260000}"/>
    <cellStyle name="Comma 45 2 2 3" xfId="21565" xr:uid="{00000000-0005-0000-0000-000039260000}"/>
    <cellStyle name="Comma 45 2 3" xfId="19266" xr:uid="{00000000-0005-0000-0000-00003A260000}"/>
    <cellStyle name="Comma 45 3" xfId="1686" xr:uid="{00000000-0005-0000-0000-00003B260000}"/>
    <cellStyle name="Comma 45 3 2" xfId="4556" xr:uid="{00000000-0005-0000-0000-00003C260000}"/>
    <cellStyle name="Comma 45 3 2 2" xfId="11307" xr:uid="{00000000-0005-0000-0000-00003D260000}"/>
    <cellStyle name="Comma 45 3 2 2 2" xfId="35848" xr:uid="{00000000-0005-0000-0000-00003E260000}"/>
    <cellStyle name="Comma 45 3 2 2 3" xfId="15248" xr:uid="{00000000-0005-0000-0000-00003F260000}"/>
    <cellStyle name="Comma 45 3 2 3" xfId="21566" xr:uid="{00000000-0005-0000-0000-000040260000}"/>
    <cellStyle name="Comma 45 3 3" xfId="19267" xr:uid="{00000000-0005-0000-0000-000041260000}"/>
    <cellStyle name="Comma 45 4" xfId="1687" xr:uid="{00000000-0005-0000-0000-000042260000}"/>
    <cellStyle name="Comma 45 4 2" xfId="19268" xr:uid="{00000000-0005-0000-0000-000043260000}"/>
    <cellStyle name="Comma 45 4 3" xfId="15250" xr:uid="{00000000-0005-0000-0000-000044260000}"/>
    <cellStyle name="Comma 45 5" xfId="7370" xr:uid="{00000000-0005-0000-0000-000045260000}"/>
    <cellStyle name="Comma 45 5 2" xfId="24332" xr:uid="{00000000-0005-0000-0000-000046260000}"/>
    <cellStyle name="Comma 45 5 3" xfId="15252" xr:uid="{00000000-0005-0000-0000-000047260000}"/>
    <cellStyle name="Comma 45 6" xfId="19265" xr:uid="{00000000-0005-0000-0000-000048260000}"/>
    <cellStyle name="Comma 450" xfId="7285" xr:uid="{00000000-0005-0000-0000-000049260000}"/>
    <cellStyle name="Comma 450 2" xfId="24247" xr:uid="{00000000-0005-0000-0000-00004A260000}"/>
    <cellStyle name="Comma 450 3" xfId="15002" xr:uid="{00000000-0005-0000-0000-00004B260000}"/>
    <cellStyle name="Comma 451" xfId="7060" xr:uid="{00000000-0005-0000-0000-00004C260000}"/>
    <cellStyle name="Comma 451 2" xfId="24022" xr:uid="{00000000-0005-0000-0000-00004D260000}"/>
    <cellStyle name="Comma 451 3" xfId="15200" xr:uid="{00000000-0005-0000-0000-00004E260000}"/>
    <cellStyle name="Comma 452" xfId="7286" xr:uid="{00000000-0005-0000-0000-00004F260000}"/>
    <cellStyle name="Comma 452 2" xfId="24248" xr:uid="{00000000-0005-0000-0000-000050260000}"/>
    <cellStyle name="Comma 452 3" xfId="15205" xr:uid="{00000000-0005-0000-0000-000051260000}"/>
    <cellStyle name="Comma 453" xfId="7064" xr:uid="{00000000-0005-0000-0000-000052260000}"/>
    <cellStyle name="Comma 453 2" xfId="24026" xr:uid="{00000000-0005-0000-0000-000053260000}"/>
    <cellStyle name="Comma 453 3" xfId="15208" xr:uid="{00000000-0005-0000-0000-000054260000}"/>
    <cellStyle name="Comma 454" xfId="7287" xr:uid="{00000000-0005-0000-0000-000055260000}"/>
    <cellStyle name="Comma 454 2" xfId="24249" xr:uid="{00000000-0005-0000-0000-000056260000}"/>
    <cellStyle name="Comma 454 3" xfId="13656" xr:uid="{00000000-0005-0000-0000-000057260000}"/>
    <cellStyle name="Comma 455" xfId="7065" xr:uid="{00000000-0005-0000-0000-000058260000}"/>
    <cellStyle name="Comma 455 2" xfId="24027" xr:uid="{00000000-0005-0000-0000-000059260000}"/>
    <cellStyle name="Comma 455 3" xfId="15254" xr:uid="{00000000-0005-0000-0000-00005A260000}"/>
    <cellStyle name="Comma 456" xfId="7288" xr:uid="{00000000-0005-0000-0000-00005B260000}"/>
    <cellStyle name="Comma 456 2" xfId="24250" xr:uid="{00000000-0005-0000-0000-00005C260000}"/>
    <cellStyle name="Comma 456 3" xfId="15258" xr:uid="{00000000-0005-0000-0000-00005D260000}"/>
    <cellStyle name="Comma 457" xfId="7067" xr:uid="{00000000-0005-0000-0000-00005E260000}"/>
    <cellStyle name="Comma 457 2" xfId="24029" xr:uid="{00000000-0005-0000-0000-00005F260000}"/>
    <cellStyle name="Comma 457 3" xfId="15264" xr:uid="{00000000-0005-0000-0000-000060260000}"/>
    <cellStyle name="Comma 458" xfId="7289" xr:uid="{00000000-0005-0000-0000-000061260000}"/>
    <cellStyle name="Comma 458 2" xfId="24251" xr:uid="{00000000-0005-0000-0000-000062260000}"/>
    <cellStyle name="Comma 458 3" xfId="15269" xr:uid="{00000000-0005-0000-0000-000063260000}"/>
    <cellStyle name="Comma 459" xfId="7057" xr:uid="{00000000-0005-0000-0000-000064260000}"/>
    <cellStyle name="Comma 459 2" xfId="24019" xr:uid="{00000000-0005-0000-0000-000065260000}"/>
    <cellStyle name="Comma 459 3" xfId="15273" xr:uid="{00000000-0005-0000-0000-000066260000}"/>
    <cellStyle name="Comma 46" xfId="1688" xr:uid="{00000000-0005-0000-0000-000067260000}"/>
    <cellStyle name="Comma 46 2" xfId="1689" xr:uid="{00000000-0005-0000-0000-000068260000}"/>
    <cellStyle name="Comma 46 2 2" xfId="4557" xr:uid="{00000000-0005-0000-0000-000069260000}"/>
    <cellStyle name="Comma 46 2 2 2" xfId="11308" xr:uid="{00000000-0005-0000-0000-00006A260000}"/>
    <cellStyle name="Comma 46 2 2 2 2" xfId="35849" xr:uid="{00000000-0005-0000-0000-00006B260000}"/>
    <cellStyle name="Comma 46 2 2 2 3" xfId="15277" xr:uid="{00000000-0005-0000-0000-00006C260000}"/>
    <cellStyle name="Comma 46 2 2 3" xfId="21567" xr:uid="{00000000-0005-0000-0000-00006D260000}"/>
    <cellStyle name="Comma 46 2 3" xfId="19270" xr:uid="{00000000-0005-0000-0000-00006E260000}"/>
    <cellStyle name="Comma 46 3" xfId="1690" xr:uid="{00000000-0005-0000-0000-00006F260000}"/>
    <cellStyle name="Comma 46 3 2" xfId="4558" xr:uid="{00000000-0005-0000-0000-000070260000}"/>
    <cellStyle name="Comma 46 3 2 2" xfId="11309" xr:uid="{00000000-0005-0000-0000-000071260000}"/>
    <cellStyle name="Comma 46 3 2 2 2" xfId="35850" xr:uid="{00000000-0005-0000-0000-000072260000}"/>
    <cellStyle name="Comma 46 3 2 2 3" xfId="15279" xr:uid="{00000000-0005-0000-0000-000073260000}"/>
    <cellStyle name="Comma 46 3 2 3" xfId="21568" xr:uid="{00000000-0005-0000-0000-000074260000}"/>
    <cellStyle name="Comma 46 3 3" xfId="19271" xr:uid="{00000000-0005-0000-0000-000075260000}"/>
    <cellStyle name="Comma 46 4" xfId="1691" xr:uid="{00000000-0005-0000-0000-000076260000}"/>
    <cellStyle name="Comma 46 4 2" xfId="19272" xr:uid="{00000000-0005-0000-0000-000077260000}"/>
    <cellStyle name="Comma 46 4 3" xfId="13754" xr:uid="{00000000-0005-0000-0000-000078260000}"/>
    <cellStyle name="Comma 46 5" xfId="7112" xr:uid="{00000000-0005-0000-0000-000079260000}"/>
    <cellStyle name="Comma 46 5 2" xfId="24074" xr:uid="{00000000-0005-0000-0000-00007A260000}"/>
    <cellStyle name="Comma 46 5 3" xfId="15281" xr:uid="{00000000-0005-0000-0000-00007B260000}"/>
    <cellStyle name="Comma 46 6" xfId="19269" xr:uid="{00000000-0005-0000-0000-00007C260000}"/>
    <cellStyle name="Comma 460" xfId="7292" xr:uid="{00000000-0005-0000-0000-00007D260000}"/>
    <cellStyle name="Comma 460 2" xfId="24254" xr:uid="{00000000-0005-0000-0000-00007E260000}"/>
    <cellStyle name="Comma 460 3" xfId="15255" xr:uid="{00000000-0005-0000-0000-00007F260000}"/>
    <cellStyle name="Comma 461" xfId="7058" xr:uid="{00000000-0005-0000-0000-000080260000}"/>
    <cellStyle name="Comma 461 2" xfId="24020" xr:uid="{00000000-0005-0000-0000-000081260000}"/>
    <cellStyle name="Comma 461 3" xfId="15259" xr:uid="{00000000-0005-0000-0000-000082260000}"/>
    <cellStyle name="Comma 462" xfId="7293" xr:uid="{00000000-0005-0000-0000-000083260000}"/>
    <cellStyle name="Comma 462 2" xfId="24255" xr:uid="{00000000-0005-0000-0000-000084260000}"/>
    <cellStyle name="Comma 462 3" xfId="15265" xr:uid="{00000000-0005-0000-0000-000085260000}"/>
    <cellStyle name="Comma 463" xfId="7068" xr:uid="{00000000-0005-0000-0000-000086260000}"/>
    <cellStyle name="Comma 463 2" xfId="24030" xr:uid="{00000000-0005-0000-0000-000087260000}"/>
    <cellStyle name="Comma 463 3" xfId="15270" xr:uid="{00000000-0005-0000-0000-000088260000}"/>
    <cellStyle name="Comma 464" xfId="7290" xr:uid="{00000000-0005-0000-0000-000089260000}"/>
    <cellStyle name="Comma 464 2" xfId="24252" xr:uid="{00000000-0005-0000-0000-00008A260000}"/>
    <cellStyle name="Comma 464 3" xfId="15274" xr:uid="{00000000-0005-0000-0000-00008B260000}"/>
    <cellStyle name="Comma 465" xfId="7069" xr:uid="{00000000-0005-0000-0000-00008C260000}"/>
    <cellStyle name="Comma 465 2" xfId="15287" xr:uid="{00000000-0005-0000-0000-00008D260000}"/>
    <cellStyle name="Comma 465 3" xfId="24031" xr:uid="{00000000-0005-0000-0000-00008E260000}"/>
    <cellStyle name="Comma 465 4" xfId="15283" xr:uid="{00000000-0005-0000-0000-00008F260000}"/>
    <cellStyle name="Comma 466" xfId="7280" xr:uid="{00000000-0005-0000-0000-000090260000}"/>
    <cellStyle name="Comma 466 2" xfId="15291" xr:uid="{00000000-0005-0000-0000-000091260000}"/>
    <cellStyle name="Comma 466 3" xfId="24242" xr:uid="{00000000-0005-0000-0000-000092260000}"/>
    <cellStyle name="Comma 466 4" xfId="15288" xr:uid="{00000000-0005-0000-0000-000093260000}"/>
    <cellStyle name="Comma 467" xfId="7071" xr:uid="{00000000-0005-0000-0000-000094260000}"/>
    <cellStyle name="Comma 467 2" xfId="24033" xr:uid="{00000000-0005-0000-0000-000095260000}"/>
    <cellStyle name="Comma 467 3" xfId="15292" xr:uid="{00000000-0005-0000-0000-000096260000}"/>
    <cellStyle name="Comma 468" xfId="7281" xr:uid="{00000000-0005-0000-0000-000097260000}"/>
    <cellStyle name="Comma 468 2" xfId="24243" xr:uid="{00000000-0005-0000-0000-000098260000}"/>
    <cellStyle name="Comma 468 3" xfId="15294" xr:uid="{00000000-0005-0000-0000-000099260000}"/>
    <cellStyle name="Comma 469" xfId="7070" xr:uid="{00000000-0005-0000-0000-00009A260000}"/>
    <cellStyle name="Comma 469 2" xfId="24032" xr:uid="{00000000-0005-0000-0000-00009B260000}"/>
    <cellStyle name="Comma 469 3" xfId="15296" xr:uid="{00000000-0005-0000-0000-00009C260000}"/>
    <cellStyle name="Comma 47" xfId="1692" xr:uid="{00000000-0005-0000-0000-00009D260000}"/>
    <cellStyle name="Comma 47 2" xfId="1693" xr:uid="{00000000-0005-0000-0000-00009E260000}"/>
    <cellStyle name="Comma 47 2 2" xfId="4559" xr:uid="{00000000-0005-0000-0000-00009F260000}"/>
    <cellStyle name="Comma 47 2 2 2" xfId="11310" xr:uid="{00000000-0005-0000-0000-0000A0260000}"/>
    <cellStyle name="Comma 47 2 2 2 2" xfId="35851" xr:uid="{00000000-0005-0000-0000-0000A1260000}"/>
    <cellStyle name="Comma 47 2 2 2 3" xfId="14410" xr:uid="{00000000-0005-0000-0000-0000A2260000}"/>
    <cellStyle name="Comma 47 2 2 3" xfId="21569" xr:uid="{00000000-0005-0000-0000-0000A3260000}"/>
    <cellStyle name="Comma 47 2 3" xfId="19274" xr:uid="{00000000-0005-0000-0000-0000A4260000}"/>
    <cellStyle name="Comma 47 3" xfId="1694" xr:uid="{00000000-0005-0000-0000-0000A5260000}"/>
    <cellStyle name="Comma 47 3 2" xfId="4560" xr:uid="{00000000-0005-0000-0000-0000A6260000}"/>
    <cellStyle name="Comma 47 3 2 2" xfId="11311" xr:uid="{00000000-0005-0000-0000-0000A7260000}"/>
    <cellStyle name="Comma 47 3 2 2 2" xfId="35852" xr:uid="{00000000-0005-0000-0000-0000A8260000}"/>
    <cellStyle name="Comma 47 3 2 2 3" xfId="15298" xr:uid="{00000000-0005-0000-0000-0000A9260000}"/>
    <cellStyle name="Comma 47 3 2 3" xfId="21570" xr:uid="{00000000-0005-0000-0000-0000AA260000}"/>
    <cellStyle name="Comma 47 3 3" xfId="19275" xr:uid="{00000000-0005-0000-0000-0000AB260000}"/>
    <cellStyle name="Comma 47 4" xfId="1695" xr:uid="{00000000-0005-0000-0000-0000AC260000}"/>
    <cellStyle name="Comma 47 4 2" xfId="19276" xr:uid="{00000000-0005-0000-0000-0000AD260000}"/>
    <cellStyle name="Comma 47 4 3" xfId="13834" xr:uid="{00000000-0005-0000-0000-0000AE260000}"/>
    <cellStyle name="Comma 47 5" xfId="7110" xr:uid="{00000000-0005-0000-0000-0000AF260000}"/>
    <cellStyle name="Comma 47 5 2" xfId="24072" xr:uid="{00000000-0005-0000-0000-0000B0260000}"/>
    <cellStyle name="Comma 47 5 3" xfId="15300" xr:uid="{00000000-0005-0000-0000-0000B1260000}"/>
    <cellStyle name="Comma 47 6" xfId="19273" xr:uid="{00000000-0005-0000-0000-0000B2260000}"/>
    <cellStyle name="Comma 470" xfId="7274" xr:uid="{00000000-0005-0000-0000-0000B3260000}"/>
    <cellStyle name="Comma 470 2" xfId="24236" xr:uid="{00000000-0005-0000-0000-0000B4260000}"/>
    <cellStyle name="Comma 470 3" xfId="15284" xr:uid="{00000000-0005-0000-0000-0000B5260000}"/>
    <cellStyle name="Comma 471" xfId="7072" xr:uid="{00000000-0005-0000-0000-0000B6260000}"/>
    <cellStyle name="Comma 471 2" xfId="24034" xr:uid="{00000000-0005-0000-0000-0000B7260000}"/>
    <cellStyle name="Comma 471 3" xfId="15289" xr:uid="{00000000-0005-0000-0000-0000B8260000}"/>
    <cellStyle name="Comma 472" xfId="7273" xr:uid="{00000000-0005-0000-0000-0000B9260000}"/>
    <cellStyle name="Comma 472 2" xfId="24235" xr:uid="{00000000-0005-0000-0000-0000BA260000}"/>
    <cellStyle name="Comma 472 3" xfId="15293" xr:uid="{00000000-0005-0000-0000-0000BB260000}"/>
    <cellStyle name="Comma 473" xfId="7073" xr:uid="{00000000-0005-0000-0000-0000BC260000}"/>
    <cellStyle name="Comma 473 2" xfId="24035" xr:uid="{00000000-0005-0000-0000-0000BD260000}"/>
    <cellStyle name="Comma 473 3" xfId="15295" xr:uid="{00000000-0005-0000-0000-0000BE260000}"/>
    <cellStyle name="Comma 474" xfId="7395" xr:uid="{00000000-0005-0000-0000-0000BF260000}"/>
    <cellStyle name="Comma 474 2" xfId="24357" xr:uid="{00000000-0005-0000-0000-0000C0260000}"/>
    <cellStyle name="Comma 474 3" xfId="15297" xr:uid="{00000000-0005-0000-0000-0000C1260000}"/>
    <cellStyle name="Comma 475" xfId="5836" xr:uid="{00000000-0005-0000-0000-0000C2260000}"/>
    <cellStyle name="Comma 475 2" xfId="22798" xr:uid="{00000000-0005-0000-0000-0000C3260000}"/>
    <cellStyle name="Comma 475 3" xfId="15302" xr:uid="{00000000-0005-0000-0000-0000C4260000}"/>
    <cellStyle name="Comma 476" xfId="7423" xr:uid="{00000000-0005-0000-0000-0000C5260000}"/>
    <cellStyle name="Comma 476 2" xfId="24385" xr:uid="{00000000-0005-0000-0000-0000C6260000}"/>
    <cellStyle name="Comma 476 3" xfId="15304" xr:uid="{00000000-0005-0000-0000-0000C7260000}"/>
    <cellStyle name="Comma 477" xfId="7207" xr:uid="{00000000-0005-0000-0000-0000C8260000}"/>
    <cellStyle name="Comma 477 2" xfId="24169" xr:uid="{00000000-0005-0000-0000-0000C9260000}"/>
    <cellStyle name="Comma 477 3" xfId="15306" xr:uid="{00000000-0005-0000-0000-0000CA260000}"/>
    <cellStyle name="Comma 478" xfId="7625" xr:uid="{00000000-0005-0000-0000-0000CB260000}"/>
    <cellStyle name="Comma 478 2" xfId="24587" xr:uid="{00000000-0005-0000-0000-0000CC260000}"/>
    <cellStyle name="Comma 478 3" xfId="15308" xr:uid="{00000000-0005-0000-0000-0000CD260000}"/>
    <cellStyle name="Comma 479" xfId="7094" xr:uid="{00000000-0005-0000-0000-0000CE260000}"/>
    <cellStyle name="Comma 479 2" xfId="24056" xr:uid="{00000000-0005-0000-0000-0000CF260000}"/>
    <cellStyle name="Comma 479 3" xfId="15164" xr:uid="{00000000-0005-0000-0000-0000D0260000}"/>
    <cellStyle name="Comma 48" xfId="1696" xr:uid="{00000000-0005-0000-0000-0000D1260000}"/>
    <cellStyle name="Comma 48 2" xfId="1697" xr:uid="{00000000-0005-0000-0000-0000D2260000}"/>
    <cellStyle name="Comma 48 2 2" xfId="4561" xr:uid="{00000000-0005-0000-0000-0000D3260000}"/>
    <cellStyle name="Comma 48 2 2 2" xfId="11312" xr:uid="{00000000-0005-0000-0000-0000D4260000}"/>
    <cellStyle name="Comma 48 2 2 2 2" xfId="35853" xr:uid="{00000000-0005-0000-0000-0000D5260000}"/>
    <cellStyle name="Comma 48 2 2 2 3" xfId="15310" xr:uid="{00000000-0005-0000-0000-0000D6260000}"/>
    <cellStyle name="Comma 48 2 2 3" xfId="21571" xr:uid="{00000000-0005-0000-0000-0000D7260000}"/>
    <cellStyle name="Comma 48 2 3" xfId="19278" xr:uid="{00000000-0005-0000-0000-0000D8260000}"/>
    <cellStyle name="Comma 48 3" xfId="1698" xr:uid="{00000000-0005-0000-0000-0000D9260000}"/>
    <cellStyle name="Comma 48 3 2" xfId="4562" xr:uid="{00000000-0005-0000-0000-0000DA260000}"/>
    <cellStyle name="Comma 48 3 2 2" xfId="11313" xr:uid="{00000000-0005-0000-0000-0000DB260000}"/>
    <cellStyle name="Comma 48 3 2 2 2" xfId="35854" xr:uid="{00000000-0005-0000-0000-0000DC260000}"/>
    <cellStyle name="Comma 48 3 2 2 3" xfId="13617" xr:uid="{00000000-0005-0000-0000-0000DD260000}"/>
    <cellStyle name="Comma 48 3 2 3" xfId="21572" xr:uid="{00000000-0005-0000-0000-0000DE260000}"/>
    <cellStyle name="Comma 48 3 3" xfId="19279" xr:uid="{00000000-0005-0000-0000-0000DF260000}"/>
    <cellStyle name="Comma 48 4" xfId="1699" xr:uid="{00000000-0005-0000-0000-0000E0260000}"/>
    <cellStyle name="Comma 48 4 2" xfId="19280" xr:uid="{00000000-0005-0000-0000-0000E1260000}"/>
    <cellStyle name="Comma 48 4 3" xfId="13838" xr:uid="{00000000-0005-0000-0000-0000E2260000}"/>
    <cellStyle name="Comma 48 5" xfId="7108" xr:uid="{00000000-0005-0000-0000-0000E3260000}"/>
    <cellStyle name="Comma 48 5 2" xfId="24070" xr:uid="{00000000-0005-0000-0000-0000E4260000}"/>
    <cellStyle name="Comma 48 5 3" xfId="15312" xr:uid="{00000000-0005-0000-0000-0000E5260000}"/>
    <cellStyle name="Comma 48 6" xfId="19277" xr:uid="{00000000-0005-0000-0000-0000E6260000}"/>
    <cellStyle name="Comma 480" xfId="7624" xr:uid="{00000000-0005-0000-0000-0000E7260000}"/>
    <cellStyle name="Comma 480 2" xfId="24586" xr:uid="{00000000-0005-0000-0000-0000E8260000}"/>
    <cellStyle name="Comma 480 3" xfId="15303" xr:uid="{00000000-0005-0000-0000-0000E9260000}"/>
    <cellStyle name="Comma 481" xfId="7135" xr:uid="{00000000-0005-0000-0000-0000EA260000}"/>
    <cellStyle name="Comma 481 2" xfId="24097" xr:uid="{00000000-0005-0000-0000-0000EB260000}"/>
    <cellStyle name="Comma 481 3" xfId="15305" xr:uid="{00000000-0005-0000-0000-0000EC260000}"/>
    <cellStyle name="Comma 482" xfId="7626" xr:uid="{00000000-0005-0000-0000-0000ED260000}"/>
    <cellStyle name="Comma 482 2" xfId="24588" xr:uid="{00000000-0005-0000-0000-0000EE260000}"/>
    <cellStyle name="Comma 482 3" xfId="15307" xr:uid="{00000000-0005-0000-0000-0000EF260000}"/>
    <cellStyle name="Comma 483" xfId="7114" xr:uid="{00000000-0005-0000-0000-0000F0260000}"/>
    <cellStyle name="Comma 483 2" xfId="24076" xr:uid="{00000000-0005-0000-0000-0000F1260000}"/>
    <cellStyle name="Comma 483 3" xfId="15309" xr:uid="{00000000-0005-0000-0000-0000F2260000}"/>
    <cellStyle name="Comma 484" xfId="7623" xr:uid="{00000000-0005-0000-0000-0000F3260000}"/>
    <cellStyle name="Comma 484 2" xfId="24585" xr:uid="{00000000-0005-0000-0000-0000F4260000}"/>
    <cellStyle name="Comma 484 3" xfId="15165" xr:uid="{00000000-0005-0000-0000-0000F5260000}"/>
    <cellStyle name="Comma 485" xfId="7075" xr:uid="{00000000-0005-0000-0000-0000F6260000}"/>
    <cellStyle name="Comma 485 2" xfId="24037" xr:uid="{00000000-0005-0000-0000-0000F7260000}"/>
    <cellStyle name="Comma 485 3" xfId="15314" xr:uid="{00000000-0005-0000-0000-0000F8260000}"/>
    <cellStyle name="Comma 486" xfId="7619" xr:uid="{00000000-0005-0000-0000-0000F9260000}"/>
    <cellStyle name="Comma 486 2" xfId="24581" xr:uid="{00000000-0005-0000-0000-0000FA260000}"/>
    <cellStyle name="Comma 486 3" xfId="15316" xr:uid="{00000000-0005-0000-0000-0000FB260000}"/>
    <cellStyle name="Comma 487" xfId="5712" xr:uid="{00000000-0005-0000-0000-0000FC260000}"/>
    <cellStyle name="Comma 487 2" xfId="22674" xr:uid="{00000000-0005-0000-0000-0000FD260000}"/>
    <cellStyle name="Comma 487 3" xfId="13869" xr:uid="{00000000-0005-0000-0000-0000FE260000}"/>
    <cellStyle name="Comma 488" xfId="7620" xr:uid="{00000000-0005-0000-0000-0000FF260000}"/>
    <cellStyle name="Comma 488 2" xfId="24582" xr:uid="{00000000-0005-0000-0000-000000270000}"/>
    <cellStyle name="Comma 488 3" xfId="13882" xr:uid="{00000000-0005-0000-0000-000001270000}"/>
    <cellStyle name="Comma 489" xfId="7194" xr:uid="{00000000-0005-0000-0000-000002270000}"/>
    <cellStyle name="Comma 489 2" xfId="24156" xr:uid="{00000000-0005-0000-0000-000003270000}"/>
    <cellStyle name="Comma 489 3" xfId="13890" xr:uid="{00000000-0005-0000-0000-000004270000}"/>
    <cellStyle name="Comma 49" xfId="1700" xr:uid="{00000000-0005-0000-0000-000005270000}"/>
    <cellStyle name="Comma 49 2" xfId="1701" xr:uid="{00000000-0005-0000-0000-000006270000}"/>
    <cellStyle name="Comma 49 2 2" xfId="4563" xr:uid="{00000000-0005-0000-0000-000007270000}"/>
    <cellStyle name="Comma 49 2 2 2" xfId="11314" xr:uid="{00000000-0005-0000-0000-000008270000}"/>
    <cellStyle name="Comma 49 2 2 2 2" xfId="35855" xr:uid="{00000000-0005-0000-0000-000009270000}"/>
    <cellStyle name="Comma 49 2 2 2 3" xfId="15318" xr:uid="{00000000-0005-0000-0000-00000A270000}"/>
    <cellStyle name="Comma 49 2 2 3" xfId="21573" xr:uid="{00000000-0005-0000-0000-00000B270000}"/>
    <cellStyle name="Comma 49 2 3" xfId="19282" xr:uid="{00000000-0005-0000-0000-00000C270000}"/>
    <cellStyle name="Comma 49 3" xfId="1702" xr:uid="{00000000-0005-0000-0000-00000D270000}"/>
    <cellStyle name="Comma 49 3 2" xfId="4564" xr:uid="{00000000-0005-0000-0000-00000E270000}"/>
    <cellStyle name="Comma 49 3 2 2" xfId="11315" xr:uid="{00000000-0005-0000-0000-00000F270000}"/>
    <cellStyle name="Comma 49 3 2 2 2" xfId="35856" xr:uid="{00000000-0005-0000-0000-000010270000}"/>
    <cellStyle name="Comma 49 3 2 2 3" xfId="15320" xr:uid="{00000000-0005-0000-0000-000011270000}"/>
    <cellStyle name="Comma 49 3 2 3" xfId="21574" xr:uid="{00000000-0005-0000-0000-000012270000}"/>
    <cellStyle name="Comma 49 3 3" xfId="19283" xr:uid="{00000000-0005-0000-0000-000013270000}"/>
    <cellStyle name="Comma 49 4" xfId="1703" xr:uid="{00000000-0005-0000-0000-000014270000}"/>
    <cellStyle name="Comma 49 4 2" xfId="19284" xr:uid="{00000000-0005-0000-0000-000015270000}"/>
    <cellStyle name="Comma 49 4 3" xfId="13844" xr:uid="{00000000-0005-0000-0000-000016270000}"/>
    <cellStyle name="Comma 49 5" xfId="7380" xr:uid="{00000000-0005-0000-0000-000017270000}"/>
    <cellStyle name="Comma 49 5 2" xfId="24342" xr:uid="{00000000-0005-0000-0000-000018270000}"/>
    <cellStyle name="Comma 49 5 3" xfId="14864" xr:uid="{00000000-0005-0000-0000-000019270000}"/>
    <cellStyle name="Comma 49 6" xfId="19281" xr:uid="{00000000-0005-0000-0000-00001A270000}"/>
    <cellStyle name="Comma 490" xfId="7621" xr:uid="{00000000-0005-0000-0000-00001B270000}"/>
    <cellStyle name="Comma 490 2" xfId="24583" xr:uid="{00000000-0005-0000-0000-00001C270000}"/>
    <cellStyle name="Comma 490 3" xfId="15315" xr:uid="{00000000-0005-0000-0000-00001D270000}"/>
    <cellStyle name="Comma 491" xfId="7240" xr:uid="{00000000-0005-0000-0000-00001E270000}"/>
    <cellStyle name="Comma 491 2" xfId="24202" xr:uid="{00000000-0005-0000-0000-00001F270000}"/>
    <cellStyle name="Comma 491 3" xfId="15317" xr:uid="{00000000-0005-0000-0000-000020270000}"/>
    <cellStyle name="Comma 492" xfId="7622" xr:uid="{00000000-0005-0000-0000-000021270000}"/>
    <cellStyle name="Comma 492 2" xfId="24584" xr:uid="{00000000-0005-0000-0000-000022270000}"/>
    <cellStyle name="Comma 492 3" xfId="13870" xr:uid="{00000000-0005-0000-0000-000023270000}"/>
    <cellStyle name="Comma 493" xfId="5711" xr:uid="{00000000-0005-0000-0000-000024270000}"/>
    <cellStyle name="Comma 493 2" xfId="22673" xr:uid="{00000000-0005-0000-0000-000025270000}"/>
    <cellStyle name="Comma 493 3" xfId="13883" xr:uid="{00000000-0005-0000-0000-000026270000}"/>
    <cellStyle name="Comma 494" xfId="7643" xr:uid="{00000000-0005-0000-0000-000027270000}"/>
    <cellStyle name="Comma 494 2" xfId="24605" xr:uid="{00000000-0005-0000-0000-000028270000}"/>
    <cellStyle name="Comma 494 3" xfId="13891" xr:uid="{00000000-0005-0000-0000-000029270000}"/>
    <cellStyle name="Comma 495" xfId="7659" xr:uid="{00000000-0005-0000-0000-00002A270000}"/>
    <cellStyle name="Comma 495 2" xfId="24620" xr:uid="{00000000-0005-0000-0000-00002B270000}"/>
    <cellStyle name="Comma 495 3" xfId="13896" xr:uid="{00000000-0005-0000-0000-00002C270000}"/>
    <cellStyle name="Comma 496" xfId="10048" xr:uid="{00000000-0005-0000-0000-00002D270000}"/>
    <cellStyle name="Comma 496 2" xfId="26381" xr:uid="{00000000-0005-0000-0000-00002E270000}"/>
    <cellStyle name="Comma 496 3" xfId="13859" xr:uid="{00000000-0005-0000-0000-00002F270000}"/>
    <cellStyle name="Comma 497" xfId="10063" xr:uid="{00000000-0005-0000-0000-000030270000}"/>
    <cellStyle name="Comma 497 2" xfId="26396" xr:uid="{00000000-0005-0000-0000-000031270000}"/>
    <cellStyle name="Comma 497 3" xfId="15224" xr:uid="{00000000-0005-0000-0000-000032270000}"/>
    <cellStyle name="Comma 498" xfId="10065" xr:uid="{00000000-0005-0000-0000-000033270000}"/>
    <cellStyle name="Comma 498 2" xfId="13200" xr:uid="{00000000-0005-0000-0000-000034270000}"/>
    <cellStyle name="Comma 498 2 2" xfId="37693" xr:uid="{00000000-0005-0000-0000-000035270000}"/>
    <cellStyle name="Comma 498 2 3" xfId="26398" xr:uid="{00000000-0005-0000-0000-000036270000}"/>
    <cellStyle name="Comma 498 3" xfId="30782" xr:uid="{00000000-0005-0000-0000-000037270000}"/>
    <cellStyle name="Comma 498 4" xfId="34611" xr:uid="{00000000-0005-0000-0000-000038270000}"/>
    <cellStyle name="Comma 498 5" xfId="15322" xr:uid="{00000000-0005-0000-0000-000039270000}"/>
    <cellStyle name="Comma 499" xfId="7667" xr:uid="{00000000-0005-0000-0000-00003A270000}"/>
    <cellStyle name="Comma 499 2" xfId="24624" xr:uid="{00000000-0005-0000-0000-00003B270000}"/>
    <cellStyle name="Comma 499 3" xfId="13209" xr:uid="{00000000-0005-0000-0000-00003C270000}"/>
    <cellStyle name="Comma 5" xfId="66" xr:uid="{00000000-0005-0000-0000-00003D270000}"/>
    <cellStyle name="Comma 5 10" xfId="10053" xr:uid="{00000000-0005-0000-0000-00003E270000}"/>
    <cellStyle name="Comma 5 10 2" xfId="13190" xr:uid="{00000000-0005-0000-0000-00003F270000}"/>
    <cellStyle name="Comma 5 10 2 2" xfId="37683" xr:uid="{00000000-0005-0000-0000-000040270000}"/>
    <cellStyle name="Comma 5 10 2 3" xfId="30772" xr:uid="{00000000-0005-0000-0000-000041270000}"/>
    <cellStyle name="Comma 5 10 3" xfId="34601" xr:uid="{00000000-0005-0000-0000-000042270000}"/>
    <cellStyle name="Comma 5 10 4" xfId="26386" xr:uid="{00000000-0005-0000-0000-000043270000}"/>
    <cellStyle name="Comma 5 11" xfId="17662" xr:uid="{00000000-0005-0000-0000-000044270000}"/>
    <cellStyle name="Comma 5 12" xfId="37739" xr:uid="{00000000-0005-0000-0000-000045270000}"/>
    <cellStyle name="Comma 5 2" xfId="67" xr:uid="{00000000-0005-0000-0000-000046270000}"/>
    <cellStyle name="Comma 5 2 10" xfId="14522" xr:uid="{00000000-0005-0000-0000-000047270000}"/>
    <cellStyle name="Comma 5 2 11" xfId="37749" xr:uid="{00000000-0005-0000-0000-000048270000}"/>
    <cellStyle name="Comma 5 2 2" xfId="1706" xr:uid="{00000000-0005-0000-0000-000049270000}"/>
    <cellStyle name="Comma 5 2 2 2" xfId="1707" xr:uid="{00000000-0005-0000-0000-00004A270000}"/>
    <cellStyle name="Comma 5 2 2 2 2" xfId="4565" xr:uid="{00000000-0005-0000-0000-00004B270000}"/>
    <cellStyle name="Comma 5 2 2 2 2 2" xfId="11316" xr:uid="{00000000-0005-0000-0000-00004C270000}"/>
    <cellStyle name="Comma 5 2 2 2 2 2 2" xfId="35857" xr:uid="{00000000-0005-0000-0000-00004D270000}"/>
    <cellStyle name="Comma 5 2 2 2 2 2 3" xfId="15325" xr:uid="{00000000-0005-0000-0000-00004E270000}"/>
    <cellStyle name="Comma 5 2 2 2 2 3" xfId="21575" xr:uid="{00000000-0005-0000-0000-00004F270000}"/>
    <cellStyle name="Comma 5 2 2 2 3" xfId="19288" xr:uid="{00000000-0005-0000-0000-000050270000}"/>
    <cellStyle name="Comma 5 2 2 3" xfId="1708" xr:uid="{00000000-0005-0000-0000-000051270000}"/>
    <cellStyle name="Comma 5 2 2 3 2" xfId="4566" xr:uid="{00000000-0005-0000-0000-000052270000}"/>
    <cellStyle name="Comma 5 2 2 3 2 2" xfId="11317" xr:uid="{00000000-0005-0000-0000-000053270000}"/>
    <cellStyle name="Comma 5 2 2 3 2 2 2" xfId="35858" xr:uid="{00000000-0005-0000-0000-000054270000}"/>
    <cellStyle name="Comma 5 2 2 3 2 2 3" xfId="15326" xr:uid="{00000000-0005-0000-0000-000055270000}"/>
    <cellStyle name="Comma 5 2 2 3 2 3" xfId="21576" xr:uid="{00000000-0005-0000-0000-000056270000}"/>
    <cellStyle name="Comma 5 2 2 3 3" xfId="19289" xr:uid="{00000000-0005-0000-0000-000057270000}"/>
    <cellStyle name="Comma 5 2 2 4" xfId="1709" xr:uid="{00000000-0005-0000-0000-000058270000}"/>
    <cellStyle name="Comma 5 2 2 4 2" xfId="19290" xr:uid="{00000000-0005-0000-0000-000059270000}"/>
    <cellStyle name="Comma 5 2 2 4 3" xfId="15327" xr:uid="{00000000-0005-0000-0000-00005A270000}"/>
    <cellStyle name="Comma 5 2 2 5" xfId="7366" xr:uid="{00000000-0005-0000-0000-00005B270000}"/>
    <cellStyle name="Comma 5 2 2 5 2" xfId="24328" xr:uid="{00000000-0005-0000-0000-00005C270000}"/>
    <cellStyle name="Comma 5 2 2 5 3" xfId="15328" xr:uid="{00000000-0005-0000-0000-00005D270000}"/>
    <cellStyle name="Comma 5 2 2 6" xfId="19287" xr:uid="{00000000-0005-0000-0000-00005E270000}"/>
    <cellStyle name="Comma 5 2 3" xfId="1710" xr:uid="{00000000-0005-0000-0000-00005F270000}"/>
    <cellStyle name="Comma 5 2 3 2" xfId="19291" xr:uid="{00000000-0005-0000-0000-000060270000}"/>
    <cellStyle name="Comma 5 2 3 3" xfId="13233" xr:uid="{00000000-0005-0000-0000-000061270000}"/>
    <cellStyle name="Comma 5 2 4" xfId="1711" xr:uid="{00000000-0005-0000-0000-000062270000}"/>
    <cellStyle name="Comma 5 2 4 2" xfId="4567" xr:uid="{00000000-0005-0000-0000-000063270000}"/>
    <cellStyle name="Comma 5 2 4 2 2" xfId="11318" xr:uid="{00000000-0005-0000-0000-000064270000}"/>
    <cellStyle name="Comma 5 2 4 2 2 2" xfId="35859" xr:uid="{00000000-0005-0000-0000-000065270000}"/>
    <cellStyle name="Comma 5 2 4 2 2 3" xfId="13318" xr:uid="{00000000-0005-0000-0000-000066270000}"/>
    <cellStyle name="Comma 5 2 4 2 3" xfId="21577" xr:uid="{00000000-0005-0000-0000-000067270000}"/>
    <cellStyle name="Comma 5 2 4 3" xfId="19292" xr:uid="{00000000-0005-0000-0000-000068270000}"/>
    <cellStyle name="Comma 5 2 5" xfId="1712" xr:uid="{00000000-0005-0000-0000-000069270000}"/>
    <cellStyle name="Comma 5 2 5 2" xfId="4568" xr:uid="{00000000-0005-0000-0000-00006A270000}"/>
    <cellStyle name="Comma 5 2 5 2 2" xfId="11319" xr:uid="{00000000-0005-0000-0000-00006B270000}"/>
    <cellStyle name="Comma 5 2 5 2 2 2" xfId="35860" xr:uid="{00000000-0005-0000-0000-00006C270000}"/>
    <cellStyle name="Comma 5 2 5 2 2 3" xfId="15331" xr:uid="{00000000-0005-0000-0000-00006D270000}"/>
    <cellStyle name="Comma 5 2 5 2 3" xfId="21578" xr:uid="{00000000-0005-0000-0000-00006E270000}"/>
    <cellStyle name="Comma 5 2 5 3" xfId="19293" xr:uid="{00000000-0005-0000-0000-00006F270000}"/>
    <cellStyle name="Comma 5 2 6" xfId="1713" xr:uid="{00000000-0005-0000-0000-000070270000}"/>
    <cellStyle name="Comma 5 2 6 2" xfId="19294" xr:uid="{00000000-0005-0000-0000-000071270000}"/>
    <cellStyle name="Comma 5 2 6 3" xfId="13288" xr:uid="{00000000-0005-0000-0000-000072270000}"/>
    <cellStyle name="Comma 5 2 7" xfId="1705" xr:uid="{00000000-0005-0000-0000-000073270000}"/>
    <cellStyle name="Comma 5 2 7 2" xfId="19286" xr:uid="{00000000-0005-0000-0000-000074270000}"/>
    <cellStyle name="Comma 5 2 7 3" xfId="13771" xr:uid="{00000000-0005-0000-0000-000075270000}"/>
    <cellStyle name="Comma 5 2 8" xfId="7213" xr:uid="{00000000-0005-0000-0000-000076270000}"/>
    <cellStyle name="Comma 5 2 8 2" xfId="9766" xr:uid="{00000000-0005-0000-0000-000077270000}"/>
    <cellStyle name="Comma 5 2 8 2 2" xfId="30680" xr:uid="{00000000-0005-0000-0000-000078270000}"/>
    <cellStyle name="Comma 5 2 8 2 3" xfId="34513" xr:uid="{00000000-0005-0000-0000-000079270000}"/>
    <cellStyle name="Comma 5 2 8 2 4" xfId="26296" xr:uid="{00000000-0005-0000-0000-00007A270000}"/>
    <cellStyle name="Comma 5 2 8 3" xfId="13103" xr:uid="{00000000-0005-0000-0000-00007B270000}"/>
    <cellStyle name="Comma 5 2 8 3 2" xfId="37596" xr:uid="{00000000-0005-0000-0000-00007C270000}"/>
    <cellStyle name="Comma 5 2 8 3 3" xfId="24175" xr:uid="{00000000-0005-0000-0000-00007D270000}"/>
    <cellStyle name="Comma 5 2 8 4" xfId="29001" xr:uid="{00000000-0005-0000-0000-00007E270000}"/>
    <cellStyle name="Comma 5 2 8 5" xfId="32852" xr:uid="{00000000-0005-0000-0000-00007F270000}"/>
    <cellStyle name="Comma 5 2 8 6" xfId="13763" xr:uid="{00000000-0005-0000-0000-000080270000}"/>
    <cellStyle name="Comma 5 2 9" xfId="17663" xr:uid="{00000000-0005-0000-0000-000081270000}"/>
    <cellStyle name="Comma 5 3" xfId="1714" xr:uid="{00000000-0005-0000-0000-000082270000}"/>
    <cellStyle name="Comma 5 3 2" xfId="1715" xr:uid="{00000000-0005-0000-0000-000083270000}"/>
    <cellStyle name="Comma 5 3 2 2" xfId="4569" xr:uid="{00000000-0005-0000-0000-000084270000}"/>
    <cellStyle name="Comma 5 3 2 2 2" xfId="11320" xr:uid="{00000000-0005-0000-0000-000085270000}"/>
    <cellStyle name="Comma 5 3 2 2 2 2" xfId="35861" xr:uid="{00000000-0005-0000-0000-000086270000}"/>
    <cellStyle name="Comma 5 3 2 2 2 3" xfId="14529" xr:uid="{00000000-0005-0000-0000-000087270000}"/>
    <cellStyle name="Comma 5 3 2 2 3" xfId="21579" xr:uid="{00000000-0005-0000-0000-000088270000}"/>
    <cellStyle name="Comma 5 3 2 3" xfId="19296" xr:uid="{00000000-0005-0000-0000-000089270000}"/>
    <cellStyle name="Comma 5 3 3" xfId="1716" xr:uid="{00000000-0005-0000-0000-00008A270000}"/>
    <cellStyle name="Comma 5 3 3 2" xfId="4570" xr:uid="{00000000-0005-0000-0000-00008B270000}"/>
    <cellStyle name="Comma 5 3 3 2 2" xfId="11321" xr:uid="{00000000-0005-0000-0000-00008C270000}"/>
    <cellStyle name="Comma 5 3 3 2 2 2" xfId="35862" xr:uid="{00000000-0005-0000-0000-00008D270000}"/>
    <cellStyle name="Comma 5 3 3 2 2 3" xfId="14532" xr:uid="{00000000-0005-0000-0000-00008E270000}"/>
    <cellStyle name="Comma 5 3 3 2 3" xfId="21580" xr:uid="{00000000-0005-0000-0000-00008F270000}"/>
    <cellStyle name="Comma 5 3 3 3" xfId="19297" xr:uid="{00000000-0005-0000-0000-000090270000}"/>
    <cellStyle name="Comma 5 3 4" xfId="1717" xr:uid="{00000000-0005-0000-0000-000091270000}"/>
    <cellStyle name="Comma 5 3 4 2" xfId="19298" xr:uid="{00000000-0005-0000-0000-000092270000}"/>
    <cellStyle name="Comma 5 3 4 3" xfId="14535" xr:uid="{00000000-0005-0000-0000-000093270000}"/>
    <cellStyle name="Comma 5 3 5" xfId="7210" xr:uid="{00000000-0005-0000-0000-000094270000}"/>
    <cellStyle name="Comma 5 3 5 2" xfId="24172" xr:uid="{00000000-0005-0000-0000-000095270000}"/>
    <cellStyle name="Comma 5 3 5 3" xfId="14141" xr:uid="{00000000-0005-0000-0000-000096270000}"/>
    <cellStyle name="Comma 5 3 6" xfId="19295" xr:uid="{00000000-0005-0000-0000-000097270000}"/>
    <cellStyle name="Comma 5 4" xfId="1718" xr:uid="{00000000-0005-0000-0000-000098270000}"/>
    <cellStyle name="Comma 5 4 2" xfId="1719" xr:uid="{00000000-0005-0000-0000-000099270000}"/>
    <cellStyle name="Comma 5 4 2 2" xfId="4571" xr:uid="{00000000-0005-0000-0000-00009A270000}"/>
    <cellStyle name="Comma 5 4 2 2 2" xfId="11322" xr:uid="{00000000-0005-0000-0000-00009B270000}"/>
    <cellStyle name="Comma 5 4 2 2 2 2" xfId="35863" xr:uid="{00000000-0005-0000-0000-00009C270000}"/>
    <cellStyle name="Comma 5 4 2 2 2 3" xfId="13610" xr:uid="{00000000-0005-0000-0000-00009D270000}"/>
    <cellStyle name="Comma 5 4 2 2 3" xfId="21581" xr:uid="{00000000-0005-0000-0000-00009E270000}"/>
    <cellStyle name="Comma 5 4 2 3" xfId="19300" xr:uid="{00000000-0005-0000-0000-00009F270000}"/>
    <cellStyle name="Comma 5 4 3" xfId="1720" xr:uid="{00000000-0005-0000-0000-0000A0270000}"/>
    <cellStyle name="Comma 5 4 3 2" xfId="4572" xr:uid="{00000000-0005-0000-0000-0000A1270000}"/>
    <cellStyle name="Comma 5 4 3 2 2" xfId="11323" xr:uid="{00000000-0005-0000-0000-0000A2270000}"/>
    <cellStyle name="Comma 5 4 3 2 2 2" xfId="35864" xr:uid="{00000000-0005-0000-0000-0000A3270000}"/>
    <cellStyle name="Comma 5 4 3 2 2 3" xfId="14169" xr:uid="{00000000-0005-0000-0000-0000A4270000}"/>
    <cellStyle name="Comma 5 4 3 2 3" xfId="21582" xr:uid="{00000000-0005-0000-0000-0000A5270000}"/>
    <cellStyle name="Comma 5 4 3 3" xfId="19301" xr:uid="{00000000-0005-0000-0000-0000A6270000}"/>
    <cellStyle name="Comma 5 4 4" xfId="19299" xr:uid="{00000000-0005-0000-0000-0000A7270000}"/>
    <cellStyle name="Comma 5 5" xfId="1721" xr:uid="{00000000-0005-0000-0000-0000A8270000}"/>
    <cellStyle name="Comma 5 5 2" xfId="4573" xr:uid="{00000000-0005-0000-0000-0000A9270000}"/>
    <cellStyle name="Comma 5 5 2 2" xfId="11324" xr:uid="{00000000-0005-0000-0000-0000AA270000}"/>
    <cellStyle name="Comma 5 5 2 2 2" xfId="35865" xr:uid="{00000000-0005-0000-0000-0000AB270000}"/>
    <cellStyle name="Comma 5 5 2 2 3" xfId="14565" xr:uid="{00000000-0005-0000-0000-0000AC270000}"/>
    <cellStyle name="Comma 5 5 2 3" xfId="21583" xr:uid="{00000000-0005-0000-0000-0000AD270000}"/>
    <cellStyle name="Comma 5 5 3" xfId="19302" xr:uid="{00000000-0005-0000-0000-0000AE270000}"/>
    <cellStyle name="Comma 5 6" xfId="1722" xr:uid="{00000000-0005-0000-0000-0000AF270000}"/>
    <cellStyle name="Comma 5 6 2" xfId="4574" xr:uid="{00000000-0005-0000-0000-0000B0270000}"/>
    <cellStyle name="Comma 5 6 2 2" xfId="11325" xr:uid="{00000000-0005-0000-0000-0000B1270000}"/>
    <cellStyle name="Comma 5 6 2 2 2" xfId="35866" xr:uid="{00000000-0005-0000-0000-0000B2270000}"/>
    <cellStyle name="Comma 5 6 2 2 3" xfId="14575" xr:uid="{00000000-0005-0000-0000-0000B3270000}"/>
    <cellStyle name="Comma 5 6 2 3" xfId="21584" xr:uid="{00000000-0005-0000-0000-0000B4270000}"/>
    <cellStyle name="Comma 5 6 3" xfId="19303" xr:uid="{00000000-0005-0000-0000-0000B5270000}"/>
    <cellStyle name="Comma 5 7" xfId="1723" xr:uid="{00000000-0005-0000-0000-0000B6270000}"/>
    <cellStyle name="Comma 5 7 2" xfId="19304" xr:uid="{00000000-0005-0000-0000-0000B7270000}"/>
    <cellStyle name="Comma 5 7 3" xfId="14588" xr:uid="{00000000-0005-0000-0000-0000B8270000}"/>
    <cellStyle name="Comma 5 8" xfId="1704" xr:uid="{00000000-0005-0000-0000-0000B9270000}"/>
    <cellStyle name="Comma 5 8 2" xfId="19285" xr:uid="{00000000-0005-0000-0000-0000BA270000}"/>
    <cellStyle name="Comma 5 8 3" xfId="14598" xr:uid="{00000000-0005-0000-0000-0000BB270000}"/>
    <cellStyle name="Comma 5 9" xfId="7649" xr:uid="{00000000-0005-0000-0000-0000BC270000}"/>
    <cellStyle name="Comma 5 9 2" xfId="10036" xr:uid="{00000000-0005-0000-0000-0000BD270000}"/>
    <cellStyle name="Comma 5 9 2 2" xfId="30757" xr:uid="{00000000-0005-0000-0000-0000BE270000}"/>
    <cellStyle name="Comma 5 9 2 3" xfId="34586" xr:uid="{00000000-0005-0000-0000-0000BF270000}"/>
    <cellStyle name="Comma 5 9 2 4" xfId="26369" xr:uid="{00000000-0005-0000-0000-0000C0270000}"/>
    <cellStyle name="Comma 5 9 3" xfId="13175" xr:uid="{00000000-0005-0000-0000-0000C1270000}"/>
    <cellStyle name="Comma 5 9 3 2" xfId="37668" xr:uid="{00000000-0005-0000-0000-0000C2270000}"/>
    <cellStyle name="Comma 5 9 3 3" xfId="24610" xr:uid="{00000000-0005-0000-0000-0000C3270000}"/>
    <cellStyle name="Comma 5 9 4" xfId="29085" xr:uid="{00000000-0005-0000-0000-0000C4270000}"/>
    <cellStyle name="Comma 5 9 5" xfId="32924" xr:uid="{00000000-0005-0000-0000-0000C5270000}"/>
    <cellStyle name="Comma 5 9 6" xfId="14616" xr:uid="{00000000-0005-0000-0000-0000C6270000}"/>
    <cellStyle name="Comma 50" xfId="1724" xr:uid="{00000000-0005-0000-0000-0000C7270000}"/>
    <cellStyle name="Comma 50 2" xfId="1725" xr:uid="{00000000-0005-0000-0000-0000C8270000}"/>
    <cellStyle name="Comma 50 2 2" xfId="4575" xr:uid="{00000000-0005-0000-0000-0000C9270000}"/>
    <cellStyle name="Comma 50 2 2 2" xfId="11326" xr:uid="{00000000-0005-0000-0000-0000CA270000}"/>
    <cellStyle name="Comma 50 2 2 2 2" xfId="35867" xr:uid="{00000000-0005-0000-0000-0000CB270000}"/>
    <cellStyle name="Comma 50 2 2 2 3" xfId="15247" xr:uid="{00000000-0005-0000-0000-0000CC270000}"/>
    <cellStyle name="Comma 50 2 2 3" xfId="21585" xr:uid="{00000000-0005-0000-0000-0000CD270000}"/>
    <cellStyle name="Comma 50 2 3" xfId="19306" xr:uid="{00000000-0005-0000-0000-0000CE270000}"/>
    <cellStyle name="Comma 50 3" xfId="1726" xr:uid="{00000000-0005-0000-0000-0000CF270000}"/>
    <cellStyle name="Comma 50 3 2" xfId="4576" xr:uid="{00000000-0005-0000-0000-0000D0270000}"/>
    <cellStyle name="Comma 50 3 2 2" xfId="11327" xr:uid="{00000000-0005-0000-0000-0000D1270000}"/>
    <cellStyle name="Comma 50 3 2 2 2" xfId="35868" xr:uid="{00000000-0005-0000-0000-0000D2270000}"/>
    <cellStyle name="Comma 50 3 2 2 3" xfId="15249" xr:uid="{00000000-0005-0000-0000-0000D3270000}"/>
    <cellStyle name="Comma 50 3 2 3" xfId="21586" xr:uid="{00000000-0005-0000-0000-0000D4270000}"/>
    <cellStyle name="Comma 50 3 3" xfId="19307" xr:uid="{00000000-0005-0000-0000-0000D5270000}"/>
    <cellStyle name="Comma 50 4" xfId="1727" xr:uid="{00000000-0005-0000-0000-0000D6270000}"/>
    <cellStyle name="Comma 50 4 2" xfId="19308" xr:uid="{00000000-0005-0000-0000-0000D7270000}"/>
    <cellStyle name="Comma 50 4 3" xfId="15251" xr:uid="{00000000-0005-0000-0000-0000D8270000}"/>
    <cellStyle name="Comma 50 5" xfId="7369" xr:uid="{00000000-0005-0000-0000-0000D9270000}"/>
    <cellStyle name="Comma 50 5 2" xfId="24331" xr:uid="{00000000-0005-0000-0000-0000DA270000}"/>
    <cellStyle name="Comma 50 5 3" xfId="15253" xr:uid="{00000000-0005-0000-0000-0000DB270000}"/>
    <cellStyle name="Comma 50 6" xfId="19305" xr:uid="{00000000-0005-0000-0000-0000DC270000}"/>
    <cellStyle name="Comma 500" xfId="8998" xr:uid="{00000000-0005-0000-0000-0000DD270000}"/>
    <cellStyle name="Comma 500 2" xfId="25645" xr:uid="{00000000-0005-0000-0000-0000DE270000}"/>
    <cellStyle name="Comma 500 3" xfId="15003" xr:uid="{00000000-0005-0000-0000-0000DF270000}"/>
    <cellStyle name="Comma 501" xfId="8997" xr:uid="{00000000-0005-0000-0000-0000E0270000}"/>
    <cellStyle name="Comma 501 2" xfId="25644" xr:uid="{00000000-0005-0000-0000-0000E1270000}"/>
    <cellStyle name="Comma 501 3" xfId="15201" xr:uid="{00000000-0005-0000-0000-0000E2270000}"/>
    <cellStyle name="Comma 502" xfId="8602" xr:uid="{00000000-0005-0000-0000-0000E3270000}"/>
    <cellStyle name="Comma 502 2" xfId="25249" xr:uid="{00000000-0005-0000-0000-0000E4270000}"/>
    <cellStyle name="Comma 502 3" xfId="15206" xr:uid="{00000000-0005-0000-0000-0000E5270000}"/>
    <cellStyle name="Comma 503" xfId="10066" xr:uid="{00000000-0005-0000-0000-0000E6270000}"/>
    <cellStyle name="Comma 503 2" xfId="26399" xr:uid="{00000000-0005-0000-0000-0000E7270000}"/>
    <cellStyle name="Comma 503 3" xfId="15209" xr:uid="{00000000-0005-0000-0000-0000E8270000}"/>
    <cellStyle name="Comma 504" xfId="10136" xr:uid="{00000000-0005-0000-0000-0000E9270000}"/>
    <cellStyle name="Comma 504 2" xfId="30862" xr:uid="{00000000-0005-0000-0000-0000EA270000}"/>
    <cellStyle name="Comma 504 3" xfId="13657" xr:uid="{00000000-0005-0000-0000-0000EB270000}"/>
    <cellStyle name="Comma 505" xfId="10645" xr:uid="{00000000-0005-0000-0000-0000EC270000}"/>
    <cellStyle name="Comma 505 2" xfId="31207" xr:uid="{00000000-0005-0000-0000-0000ED270000}"/>
    <cellStyle name="Comma 505 3" xfId="15256" xr:uid="{00000000-0005-0000-0000-0000EE270000}"/>
    <cellStyle name="Comma 506" xfId="10653" xr:uid="{00000000-0005-0000-0000-0000EF270000}"/>
    <cellStyle name="Comma 506 2" xfId="31208" xr:uid="{00000000-0005-0000-0000-0000F0270000}"/>
    <cellStyle name="Comma 506 3" xfId="15260" xr:uid="{00000000-0005-0000-0000-0000F1270000}"/>
    <cellStyle name="Comma 507" xfId="10647" xr:uid="{00000000-0005-0000-0000-0000F2270000}"/>
    <cellStyle name="Comma 507 2" xfId="35189" xr:uid="{00000000-0005-0000-0000-0000F3270000}"/>
    <cellStyle name="Comma 507 3" xfId="15266" xr:uid="{00000000-0005-0000-0000-0000F4270000}"/>
    <cellStyle name="Comma 508" xfId="15271" xr:uid="{00000000-0005-0000-0000-0000F5270000}"/>
    <cellStyle name="Comma 509" xfId="15275" xr:uid="{00000000-0005-0000-0000-0000F6270000}"/>
    <cellStyle name="Comma 51" xfId="1728" xr:uid="{00000000-0005-0000-0000-0000F7270000}"/>
    <cellStyle name="Comma 51 2" xfId="1729" xr:uid="{00000000-0005-0000-0000-0000F8270000}"/>
    <cellStyle name="Comma 51 2 2" xfId="4577" xr:uid="{00000000-0005-0000-0000-0000F9270000}"/>
    <cellStyle name="Comma 51 2 2 2" xfId="11328" xr:uid="{00000000-0005-0000-0000-0000FA270000}"/>
    <cellStyle name="Comma 51 2 2 2 2" xfId="35869" xr:uid="{00000000-0005-0000-0000-0000FB270000}"/>
    <cellStyle name="Comma 51 2 2 2 3" xfId="15278" xr:uid="{00000000-0005-0000-0000-0000FC270000}"/>
    <cellStyle name="Comma 51 2 2 3" xfId="21587" xr:uid="{00000000-0005-0000-0000-0000FD270000}"/>
    <cellStyle name="Comma 51 2 3" xfId="19310" xr:uid="{00000000-0005-0000-0000-0000FE270000}"/>
    <cellStyle name="Comma 51 3" xfId="1730" xr:uid="{00000000-0005-0000-0000-0000FF270000}"/>
    <cellStyle name="Comma 51 3 2" xfId="4578" xr:uid="{00000000-0005-0000-0000-000000280000}"/>
    <cellStyle name="Comma 51 3 2 2" xfId="11329" xr:uid="{00000000-0005-0000-0000-000001280000}"/>
    <cellStyle name="Comma 51 3 2 2 2" xfId="35870" xr:uid="{00000000-0005-0000-0000-000002280000}"/>
    <cellStyle name="Comma 51 3 2 2 3" xfId="15280" xr:uid="{00000000-0005-0000-0000-000003280000}"/>
    <cellStyle name="Comma 51 3 2 3" xfId="21588" xr:uid="{00000000-0005-0000-0000-000004280000}"/>
    <cellStyle name="Comma 51 3 3" xfId="19311" xr:uid="{00000000-0005-0000-0000-000005280000}"/>
    <cellStyle name="Comma 51 4" xfId="1731" xr:uid="{00000000-0005-0000-0000-000006280000}"/>
    <cellStyle name="Comma 51 4 2" xfId="19312" xr:uid="{00000000-0005-0000-0000-000007280000}"/>
    <cellStyle name="Comma 51 4 3" xfId="13755" xr:uid="{00000000-0005-0000-0000-000008280000}"/>
    <cellStyle name="Comma 51 5" xfId="7111" xr:uid="{00000000-0005-0000-0000-000009280000}"/>
    <cellStyle name="Comma 51 5 2" xfId="24073" xr:uid="{00000000-0005-0000-0000-00000A280000}"/>
    <cellStyle name="Comma 51 5 3" xfId="15282" xr:uid="{00000000-0005-0000-0000-00000B280000}"/>
    <cellStyle name="Comma 51 6" xfId="19309" xr:uid="{00000000-0005-0000-0000-00000C280000}"/>
    <cellStyle name="Comma 510" xfId="15257" xr:uid="{00000000-0005-0000-0000-00000D280000}"/>
    <cellStyle name="Comma 511" xfId="15261" xr:uid="{00000000-0005-0000-0000-00000E280000}"/>
    <cellStyle name="Comma 512" xfId="15267" xr:uid="{00000000-0005-0000-0000-00000F280000}"/>
    <cellStyle name="Comma 513" xfId="15272" xr:uid="{00000000-0005-0000-0000-000010280000}"/>
    <cellStyle name="Comma 514" xfId="15276" xr:uid="{00000000-0005-0000-0000-000011280000}"/>
    <cellStyle name="Comma 515" xfId="15285" xr:uid="{00000000-0005-0000-0000-000012280000}"/>
    <cellStyle name="Comma 516" xfId="15290" xr:uid="{00000000-0005-0000-0000-000013280000}"/>
    <cellStyle name="Comma 517" xfId="17607" xr:uid="{00000000-0005-0000-0000-000014280000}"/>
    <cellStyle name="Comma 518" xfId="20948" xr:uid="{00000000-0005-0000-0000-000015280000}"/>
    <cellStyle name="Comma 519" xfId="20935" xr:uid="{00000000-0005-0000-0000-000016280000}"/>
    <cellStyle name="Comma 52" xfId="1732" xr:uid="{00000000-0005-0000-0000-000017280000}"/>
    <cellStyle name="Comma 52 2" xfId="1733" xr:uid="{00000000-0005-0000-0000-000018280000}"/>
    <cellStyle name="Comma 52 2 2" xfId="4579" xr:uid="{00000000-0005-0000-0000-000019280000}"/>
    <cellStyle name="Comma 52 2 2 2" xfId="11330" xr:uid="{00000000-0005-0000-0000-00001A280000}"/>
    <cellStyle name="Comma 52 2 2 2 2" xfId="35871" xr:uid="{00000000-0005-0000-0000-00001B280000}"/>
    <cellStyle name="Comma 52 2 2 2 3" xfId="14411" xr:uid="{00000000-0005-0000-0000-00001C280000}"/>
    <cellStyle name="Comma 52 2 2 3" xfId="21589" xr:uid="{00000000-0005-0000-0000-00001D280000}"/>
    <cellStyle name="Comma 52 2 3" xfId="19314" xr:uid="{00000000-0005-0000-0000-00001E280000}"/>
    <cellStyle name="Comma 52 3" xfId="1734" xr:uid="{00000000-0005-0000-0000-00001F280000}"/>
    <cellStyle name="Comma 52 3 2" xfId="4580" xr:uid="{00000000-0005-0000-0000-000020280000}"/>
    <cellStyle name="Comma 52 3 2 2" xfId="11331" xr:uid="{00000000-0005-0000-0000-000021280000}"/>
    <cellStyle name="Comma 52 3 2 2 2" xfId="35872" xr:uid="{00000000-0005-0000-0000-000022280000}"/>
    <cellStyle name="Comma 52 3 2 2 3" xfId="15299" xr:uid="{00000000-0005-0000-0000-000023280000}"/>
    <cellStyle name="Comma 52 3 2 3" xfId="21590" xr:uid="{00000000-0005-0000-0000-000024280000}"/>
    <cellStyle name="Comma 52 3 3" xfId="19315" xr:uid="{00000000-0005-0000-0000-000025280000}"/>
    <cellStyle name="Comma 52 4" xfId="1735" xr:uid="{00000000-0005-0000-0000-000026280000}"/>
    <cellStyle name="Comma 52 4 2" xfId="19316" xr:uid="{00000000-0005-0000-0000-000027280000}"/>
    <cellStyle name="Comma 52 4 3" xfId="13835" xr:uid="{00000000-0005-0000-0000-000028280000}"/>
    <cellStyle name="Comma 52 5" xfId="7109" xr:uid="{00000000-0005-0000-0000-000029280000}"/>
    <cellStyle name="Comma 52 5 2" xfId="24071" xr:uid="{00000000-0005-0000-0000-00002A280000}"/>
    <cellStyle name="Comma 52 5 3" xfId="15301" xr:uid="{00000000-0005-0000-0000-00002B280000}"/>
    <cellStyle name="Comma 52 6" xfId="19313" xr:uid="{00000000-0005-0000-0000-00002C280000}"/>
    <cellStyle name="Comma 520" xfId="26588" xr:uid="{00000000-0005-0000-0000-00002D280000}"/>
    <cellStyle name="Comma 521" xfId="26480" xr:uid="{00000000-0005-0000-0000-00002E280000}"/>
    <cellStyle name="Comma 522" xfId="20940" xr:uid="{00000000-0005-0000-0000-00002F280000}"/>
    <cellStyle name="Comma 523" xfId="26607" xr:uid="{00000000-0005-0000-0000-000030280000}"/>
    <cellStyle name="Comma 524" xfId="26466" xr:uid="{00000000-0005-0000-0000-000031280000}"/>
    <cellStyle name="Comma 525" xfId="26569" xr:uid="{00000000-0005-0000-0000-000032280000}"/>
    <cellStyle name="Comma 526" xfId="26515" xr:uid="{00000000-0005-0000-0000-000033280000}"/>
    <cellStyle name="Comma 527" xfId="26579" xr:uid="{00000000-0005-0000-0000-000034280000}"/>
    <cellStyle name="Comma 528" xfId="26535" xr:uid="{00000000-0005-0000-0000-000035280000}"/>
    <cellStyle name="Comma 529" xfId="26503" xr:uid="{00000000-0005-0000-0000-000036280000}"/>
    <cellStyle name="Comma 53" xfId="1736" xr:uid="{00000000-0005-0000-0000-000037280000}"/>
    <cellStyle name="Comma 53 2" xfId="1737" xr:uid="{00000000-0005-0000-0000-000038280000}"/>
    <cellStyle name="Comma 53 2 2" xfId="4581" xr:uid="{00000000-0005-0000-0000-000039280000}"/>
    <cellStyle name="Comma 53 2 2 2" xfId="11332" xr:uid="{00000000-0005-0000-0000-00003A280000}"/>
    <cellStyle name="Comma 53 2 2 2 2" xfId="35873" xr:uid="{00000000-0005-0000-0000-00003B280000}"/>
    <cellStyle name="Comma 53 2 2 2 3" xfId="15311" xr:uid="{00000000-0005-0000-0000-00003C280000}"/>
    <cellStyle name="Comma 53 2 2 3" xfId="21591" xr:uid="{00000000-0005-0000-0000-00003D280000}"/>
    <cellStyle name="Comma 53 2 3" xfId="19318" xr:uid="{00000000-0005-0000-0000-00003E280000}"/>
    <cellStyle name="Comma 53 3" xfId="1738" xr:uid="{00000000-0005-0000-0000-00003F280000}"/>
    <cellStyle name="Comma 53 3 2" xfId="4582" xr:uid="{00000000-0005-0000-0000-000040280000}"/>
    <cellStyle name="Comma 53 3 2 2" xfId="11333" xr:uid="{00000000-0005-0000-0000-000041280000}"/>
    <cellStyle name="Comma 53 3 2 2 2" xfId="35874" xr:uid="{00000000-0005-0000-0000-000042280000}"/>
    <cellStyle name="Comma 53 3 2 2 3" xfId="13618" xr:uid="{00000000-0005-0000-0000-000043280000}"/>
    <cellStyle name="Comma 53 3 2 3" xfId="21592" xr:uid="{00000000-0005-0000-0000-000044280000}"/>
    <cellStyle name="Comma 53 3 3" xfId="19319" xr:uid="{00000000-0005-0000-0000-000045280000}"/>
    <cellStyle name="Comma 53 4" xfId="1739" xr:uid="{00000000-0005-0000-0000-000046280000}"/>
    <cellStyle name="Comma 53 4 2" xfId="19320" xr:uid="{00000000-0005-0000-0000-000047280000}"/>
    <cellStyle name="Comma 53 4 3" xfId="13839" xr:uid="{00000000-0005-0000-0000-000048280000}"/>
    <cellStyle name="Comma 53 5" xfId="7107" xr:uid="{00000000-0005-0000-0000-000049280000}"/>
    <cellStyle name="Comma 53 5 2" xfId="24069" xr:uid="{00000000-0005-0000-0000-00004A280000}"/>
    <cellStyle name="Comma 53 5 3" xfId="15313" xr:uid="{00000000-0005-0000-0000-00004B280000}"/>
    <cellStyle name="Comma 53 6" xfId="19317" xr:uid="{00000000-0005-0000-0000-00004C280000}"/>
    <cellStyle name="Comma 530" xfId="26662" xr:uid="{00000000-0005-0000-0000-00004D280000}"/>
    <cellStyle name="Comma 531" xfId="26737" xr:uid="{00000000-0005-0000-0000-00004E280000}"/>
    <cellStyle name="Comma 532" xfId="19601" xr:uid="{00000000-0005-0000-0000-00004F280000}"/>
    <cellStyle name="Comma 533" xfId="26623" xr:uid="{00000000-0005-0000-0000-000050280000}"/>
    <cellStyle name="Comma 534" xfId="26448" xr:uid="{00000000-0005-0000-0000-000051280000}"/>
    <cellStyle name="Comma 535" xfId="26525" xr:uid="{00000000-0005-0000-0000-000052280000}"/>
    <cellStyle name="Comma 536" xfId="26544" xr:uid="{00000000-0005-0000-0000-000053280000}"/>
    <cellStyle name="Comma 537" xfId="26420" xr:uid="{00000000-0005-0000-0000-000054280000}"/>
    <cellStyle name="Comma 538" xfId="26584" xr:uid="{00000000-0005-0000-0000-000055280000}"/>
    <cellStyle name="Comma 539" xfId="26716" xr:uid="{00000000-0005-0000-0000-000056280000}"/>
    <cellStyle name="Comma 54" xfId="1740" xr:uid="{00000000-0005-0000-0000-000057280000}"/>
    <cellStyle name="Comma 54 2" xfId="1741" xr:uid="{00000000-0005-0000-0000-000058280000}"/>
    <cellStyle name="Comma 54 2 2" xfId="4583" xr:uid="{00000000-0005-0000-0000-000059280000}"/>
    <cellStyle name="Comma 54 2 2 2" xfId="11334" xr:uid="{00000000-0005-0000-0000-00005A280000}"/>
    <cellStyle name="Comma 54 2 2 2 2" xfId="35875" xr:uid="{00000000-0005-0000-0000-00005B280000}"/>
    <cellStyle name="Comma 54 2 2 2 3" xfId="15319" xr:uid="{00000000-0005-0000-0000-00005C280000}"/>
    <cellStyle name="Comma 54 2 2 3" xfId="21593" xr:uid="{00000000-0005-0000-0000-00005D280000}"/>
    <cellStyle name="Comma 54 2 3" xfId="19322" xr:uid="{00000000-0005-0000-0000-00005E280000}"/>
    <cellStyle name="Comma 54 3" xfId="1742" xr:uid="{00000000-0005-0000-0000-00005F280000}"/>
    <cellStyle name="Comma 54 3 2" xfId="4584" xr:uid="{00000000-0005-0000-0000-000060280000}"/>
    <cellStyle name="Comma 54 3 2 2" xfId="11335" xr:uid="{00000000-0005-0000-0000-000061280000}"/>
    <cellStyle name="Comma 54 3 2 2 2" xfId="35876" xr:uid="{00000000-0005-0000-0000-000062280000}"/>
    <cellStyle name="Comma 54 3 2 2 3" xfId="15321" xr:uid="{00000000-0005-0000-0000-000063280000}"/>
    <cellStyle name="Comma 54 3 2 3" xfId="21594" xr:uid="{00000000-0005-0000-0000-000064280000}"/>
    <cellStyle name="Comma 54 3 3" xfId="19323" xr:uid="{00000000-0005-0000-0000-000065280000}"/>
    <cellStyle name="Comma 54 4" xfId="1743" xr:uid="{00000000-0005-0000-0000-000066280000}"/>
    <cellStyle name="Comma 54 4 2" xfId="19324" xr:uid="{00000000-0005-0000-0000-000067280000}"/>
    <cellStyle name="Comma 54 4 3" xfId="13845" xr:uid="{00000000-0005-0000-0000-000068280000}"/>
    <cellStyle name="Comma 54 5" xfId="7379" xr:uid="{00000000-0005-0000-0000-000069280000}"/>
    <cellStyle name="Comma 54 5 2" xfId="24341" xr:uid="{00000000-0005-0000-0000-00006A280000}"/>
    <cellStyle name="Comma 54 5 3" xfId="14865" xr:uid="{00000000-0005-0000-0000-00006B280000}"/>
    <cellStyle name="Comma 54 6" xfId="19321" xr:uid="{00000000-0005-0000-0000-00006C280000}"/>
    <cellStyle name="Comma 540" xfId="26414" xr:uid="{00000000-0005-0000-0000-00006D280000}"/>
    <cellStyle name="Comma 541" xfId="26701" xr:uid="{00000000-0005-0000-0000-00006E280000}"/>
    <cellStyle name="Comma 542" xfId="26524" xr:uid="{00000000-0005-0000-0000-00006F280000}"/>
    <cellStyle name="Comma 543" xfId="26599" xr:uid="{00000000-0005-0000-0000-000070280000}"/>
    <cellStyle name="Comma 544" xfId="26415" xr:uid="{00000000-0005-0000-0000-000071280000}"/>
    <cellStyle name="Comma 545" xfId="26430" xr:uid="{00000000-0005-0000-0000-000072280000}"/>
    <cellStyle name="Comma 546" xfId="26501" xr:uid="{00000000-0005-0000-0000-000073280000}"/>
    <cellStyle name="Comma 547" xfId="26505" xr:uid="{00000000-0005-0000-0000-000074280000}"/>
    <cellStyle name="Comma 548" xfId="26541" xr:uid="{00000000-0005-0000-0000-000075280000}"/>
    <cellStyle name="Comma 549" xfId="26546" xr:uid="{00000000-0005-0000-0000-000076280000}"/>
    <cellStyle name="Comma 55" xfId="1744" xr:uid="{00000000-0005-0000-0000-000077280000}"/>
    <cellStyle name="Comma 55 2" xfId="1745" xr:uid="{00000000-0005-0000-0000-000078280000}"/>
    <cellStyle name="Comma 55 2 2" xfId="4585" xr:uid="{00000000-0005-0000-0000-000079280000}"/>
    <cellStyle name="Comma 55 2 2 2" xfId="11336" xr:uid="{00000000-0005-0000-0000-00007A280000}"/>
    <cellStyle name="Comma 55 2 2 2 2" xfId="35877" xr:uid="{00000000-0005-0000-0000-00007B280000}"/>
    <cellStyle name="Comma 55 2 2 2 3" xfId="14906" xr:uid="{00000000-0005-0000-0000-00007C280000}"/>
    <cellStyle name="Comma 55 2 2 3" xfId="21595" xr:uid="{00000000-0005-0000-0000-00007D280000}"/>
    <cellStyle name="Comma 55 2 3" xfId="19326" xr:uid="{00000000-0005-0000-0000-00007E280000}"/>
    <cellStyle name="Comma 55 3" xfId="1746" xr:uid="{00000000-0005-0000-0000-00007F280000}"/>
    <cellStyle name="Comma 55 3 2" xfId="4586" xr:uid="{00000000-0005-0000-0000-000080280000}"/>
    <cellStyle name="Comma 55 3 2 2" xfId="11337" xr:uid="{00000000-0005-0000-0000-000081280000}"/>
    <cellStyle name="Comma 55 3 2 2 2" xfId="35878" xr:uid="{00000000-0005-0000-0000-000082280000}"/>
    <cellStyle name="Comma 55 3 2 2 3" xfId="15333" xr:uid="{00000000-0005-0000-0000-000083280000}"/>
    <cellStyle name="Comma 55 3 2 3" xfId="21596" xr:uid="{00000000-0005-0000-0000-000084280000}"/>
    <cellStyle name="Comma 55 3 3" xfId="19327" xr:uid="{00000000-0005-0000-0000-000085280000}"/>
    <cellStyle name="Comma 55 4" xfId="1747" xr:uid="{00000000-0005-0000-0000-000086280000}"/>
    <cellStyle name="Comma 55 4 2" xfId="19328" xr:uid="{00000000-0005-0000-0000-000087280000}"/>
    <cellStyle name="Comma 55 4 3" xfId="13561" xr:uid="{00000000-0005-0000-0000-000088280000}"/>
    <cellStyle name="Comma 55 5" xfId="7106" xr:uid="{00000000-0005-0000-0000-000089280000}"/>
    <cellStyle name="Comma 55 5 2" xfId="24068" xr:uid="{00000000-0005-0000-0000-00008A280000}"/>
    <cellStyle name="Comma 55 5 3" xfId="15337" xr:uid="{00000000-0005-0000-0000-00008B280000}"/>
    <cellStyle name="Comma 55 6" xfId="19325" xr:uid="{00000000-0005-0000-0000-00008C280000}"/>
    <cellStyle name="Comma 550" xfId="26619" xr:uid="{00000000-0005-0000-0000-00008D280000}"/>
    <cellStyle name="Comma 551" xfId="26538" xr:uid="{00000000-0005-0000-0000-00008E280000}"/>
    <cellStyle name="Comma 552" xfId="20939" xr:uid="{00000000-0005-0000-0000-00008F280000}"/>
    <cellStyle name="Comma 553" xfId="26645" xr:uid="{00000000-0005-0000-0000-000090280000}"/>
    <cellStyle name="Comma 554" xfId="26740" xr:uid="{00000000-0005-0000-0000-000091280000}"/>
    <cellStyle name="Comma 555" xfId="26691" xr:uid="{00000000-0005-0000-0000-000092280000}"/>
    <cellStyle name="Comma 556" xfId="26516" xr:uid="{00000000-0005-0000-0000-000093280000}"/>
    <cellStyle name="Comma 557" xfId="26506" xr:uid="{00000000-0005-0000-0000-000094280000}"/>
    <cellStyle name="Comma 558" xfId="26451" xr:uid="{00000000-0005-0000-0000-000095280000}"/>
    <cellStyle name="Comma 559" xfId="20944" xr:uid="{00000000-0005-0000-0000-000096280000}"/>
    <cellStyle name="Comma 56" xfId="1748" xr:uid="{00000000-0005-0000-0000-000097280000}"/>
    <cellStyle name="Comma 56 2" xfId="1749" xr:uid="{00000000-0005-0000-0000-000098280000}"/>
    <cellStyle name="Comma 56 2 2" xfId="4587" xr:uid="{00000000-0005-0000-0000-000099280000}"/>
    <cellStyle name="Comma 56 2 2 2" xfId="11338" xr:uid="{00000000-0005-0000-0000-00009A280000}"/>
    <cellStyle name="Comma 56 2 2 2 2" xfId="35879" xr:uid="{00000000-0005-0000-0000-00009B280000}"/>
    <cellStyle name="Comma 56 2 2 2 3" xfId="15339" xr:uid="{00000000-0005-0000-0000-00009C280000}"/>
    <cellStyle name="Comma 56 2 2 3" xfId="21597" xr:uid="{00000000-0005-0000-0000-00009D280000}"/>
    <cellStyle name="Comma 56 2 3" xfId="19330" xr:uid="{00000000-0005-0000-0000-00009E280000}"/>
    <cellStyle name="Comma 56 3" xfId="1750" xr:uid="{00000000-0005-0000-0000-00009F280000}"/>
    <cellStyle name="Comma 56 3 2" xfId="4588" xr:uid="{00000000-0005-0000-0000-0000A0280000}"/>
    <cellStyle name="Comma 56 3 2 2" xfId="11339" xr:uid="{00000000-0005-0000-0000-0000A1280000}"/>
    <cellStyle name="Comma 56 3 2 2 2" xfId="35880" xr:uid="{00000000-0005-0000-0000-0000A2280000}"/>
    <cellStyle name="Comma 56 3 2 2 3" xfId="15341" xr:uid="{00000000-0005-0000-0000-0000A3280000}"/>
    <cellStyle name="Comma 56 3 2 3" xfId="21598" xr:uid="{00000000-0005-0000-0000-0000A4280000}"/>
    <cellStyle name="Comma 56 3 3" xfId="19331" xr:uid="{00000000-0005-0000-0000-0000A5280000}"/>
    <cellStyle name="Comma 56 4" xfId="1751" xr:uid="{00000000-0005-0000-0000-0000A6280000}"/>
    <cellStyle name="Comma 56 4 2" xfId="19332" xr:uid="{00000000-0005-0000-0000-0000A7280000}"/>
    <cellStyle name="Comma 56 4 3" xfId="13736" xr:uid="{00000000-0005-0000-0000-0000A8280000}"/>
    <cellStyle name="Comma 56 5" xfId="7104" xr:uid="{00000000-0005-0000-0000-0000A9280000}"/>
    <cellStyle name="Comma 56 5 2" xfId="24066" xr:uid="{00000000-0005-0000-0000-0000AA280000}"/>
    <cellStyle name="Comma 56 5 3" xfId="14396" xr:uid="{00000000-0005-0000-0000-0000AB280000}"/>
    <cellStyle name="Comma 56 6" xfId="19329" xr:uid="{00000000-0005-0000-0000-0000AC280000}"/>
    <cellStyle name="Comma 560" xfId="26461" xr:uid="{00000000-0005-0000-0000-0000AD280000}"/>
    <cellStyle name="Comma 561" xfId="26618" xr:uid="{00000000-0005-0000-0000-0000AE280000}"/>
    <cellStyle name="Comma 562" xfId="26418" xr:uid="{00000000-0005-0000-0000-0000AF280000}"/>
    <cellStyle name="Comma 563" xfId="26543" xr:uid="{00000000-0005-0000-0000-0000B0280000}"/>
    <cellStyle name="Comma 564" xfId="26522" xr:uid="{00000000-0005-0000-0000-0000B1280000}"/>
    <cellStyle name="Comma 565" xfId="26748" xr:uid="{00000000-0005-0000-0000-0000B2280000}"/>
    <cellStyle name="Comma 566" xfId="26739" xr:uid="{00000000-0005-0000-0000-0000B3280000}"/>
    <cellStyle name="Comma 567" xfId="26620" xr:uid="{00000000-0005-0000-0000-0000B4280000}"/>
    <cellStyle name="Comma 568" xfId="26567" xr:uid="{00000000-0005-0000-0000-0000B5280000}"/>
    <cellStyle name="Comma 569" xfId="26672" xr:uid="{00000000-0005-0000-0000-0000B6280000}"/>
    <cellStyle name="Comma 57" xfId="1752" xr:uid="{00000000-0005-0000-0000-0000B7280000}"/>
    <cellStyle name="Comma 57 2" xfId="1753" xr:uid="{00000000-0005-0000-0000-0000B8280000}"/>
    <cellStyle name="Comma 57 2 2" xfId="4589" xr:uid="{00000000-0005-0000-0000-0000B9280000}"/>
    <cellStyle name="Comma 57 2 2 2" xfId="11340" xr:uid="{00000000-0005-0000-0000-0000BA280000}"/>
    <cellStyle name="Comma 57 2 2 2 2" xfId="35881" xr:uid="{00000000-0005-0000-0000-0000BB280000}"/>
    <cellStyle name="Comma 57 2 2 2 3" xfId="13474" xr:uid="{00000000-0005-0000-0000-0000BC280000}"/>
    <cellStyle name="Comma 57 2 2 3" xfId="21599" xr:uid="{00000000-0005-0000-0000-0000BD280000}"/>
    <cellStyle name="Comma 57 2 3" xfId="19334" xr:uid="{00000000-0005-0000-0000-0000BE280000}"/>
    <cellStyle name="Comma 57 3" xfId="1754" xr:uid="{00000000-0005-0000-0000-0000BF280000}"/>
    <cellStyle name="Comma 57 3 2" xfId="4590" xr:uid="{00000000-0005-0000-0000-0000C0280000}"/>
    <cellStyle name="Comma 57 3 2 2" xfId="11341" xr:uid="{00000000-0005-0000-0000-0000C1280000}"/>
    <cellStyle name="Comma 57 3 2 2 2" xfId="35882" xr:uid="{00000000-0005-0000-0000-0000C2280000}"/>
    <cellStyle name="Comma 57 3 2 2 3" xfId="14161" xr:uid="{00000000-0005-0000-0000-0000C3280000}"/>
    <cellStyle name="Comma 57 3 2 3" xfId="21600" xr:uid="{00000000-0005-0000-0000-0000C4280000}"/>
    <cellStyle name="Comma 57 3 3" xfId="19335" xr:uid="{00000000-0005-0000-0000-0000C5280000}"/>
    <cellStyle name="Comma 57 4" xfId="1755" xr:uid="{00000000-0005-0000-0000-0000C6280000}"/>
    <cellStyle name="Comma 57 4 2" xfId="19336" xr:uid="{00000000-0005-0000-0000-0000C7280000}"/>
    <cellStyle name="Comma 57 4 3" xfId="13204" xr:uid="{00000000-0005-0000-0000-0000C8280000}"/>
    <cellStyle name="Comma 57 5" xfId="7102" xr:uid="{00000000-0005-0000-0000-0000C9280000}"/>
    <cellStyle name="Comma 57 5 2" xfId="24064" xr:uid="{00000000-0005-0000-0000-0000CA280000}"/>
    <cellStyle name="Comma 57 5 3" xfId="15344" xr:uid="{00000000-0005-0000-0000-0000CB280000}"/>
    <cellStyle name="Comma 57 6" xfId="19333" xr:uid="{00000000-0005-0000-0000-0000CC280000}"/>
    <cellStyle name="Comma 570" xfId="26758" xr:uid="{00000000-0005-0000-0000-0000CD280000}"/>
    <cellStyle name="Comma 571" xfId="26489" xr:uid="{00000000-0005-0000-0000-0000CE280000}"/>
    <cellStyle name="Comma 572" xfId="26633" xr:uid="{00000000-0005-0000-0000-0000CF280000}"/>
    <cellStyle name="Comma 573" xfId="26735" xr:uid="{00000000-0005-0000-0000-0000D0280000}"/>
    <cellStyle name="Comma 574" xfId="26741" xr:uid="{00000000-0005-0000-0000-0000D1280000}"/>
    <cellStyle name="Comma 575" xfId="26517" xr:uid="{00000000-0005-0000-0000-0000D2280000}"/>
    <cellStyle name="Comma 576" xfId="26557" xr:uid="{00000000-0005-0000-0000-0000D3280000}"/>
    <cellStyle name="Comma 577" xfId="26638" xr:uid="{00000000-0005-0000-0000-0000D4280000}"/>
    <cellStyle name="Comma 578" xfId="26498" xr:uid="{00000000-0005-0000-0000-0000D5280000}"/>
    <cellStyle name="Comma 579" xfId="26438" xr:uid="{00000000-0005-0000-0000-0000D6280000}"/>
    <cellStyle name="Comma 58" xfId="1756" xr:uid="{00000000-0005-0000-0000-0000D7280000}"/>
    <cellStyle name="Comma 58 2" xfId="1757" xr:uid="{00000000-0005-0000-0000-0000D8280000}"/>
    <cellStyle name="Comma 58 2 2" xfId="4591" xr:uid="{00000000-0005-0000-0000-0000D9280000}"/>
    <cellStyle name="Comma 58 2 2 2" xfId="11342" xr:uid="{00000000-0005-0000-0000-0000DA280000}"/>
    <cellStyle name="Comma 58 2 2 2 2" xfId="35883" xr:uid="{00000000-0005-0000-0000-0000DB280000}"/>
    <cellStyle name="Comma 58 2 2 2 3" xfId="15234" xr:uid="{00000000-0005-0000-0000-0000DC280000}"/>
    <cellStyle name="Comma 58 2 2 3" xfId="21601" xr:uid="{00000000-0005-0000-0000-0000DD280000}"/>
    <cellStyle name="Comma 58 2 3" xfId="19338" xr:uid="{00000000-0005-0000-0000-0000DE280000}"/>
    <cellStyle name="Comma 58 3" xfId="1758" xr:uid="{00000000-0005-0000-0000-0000DF280000}"/>
    <cellStyle name="Comma 58 3 2" xfId="4592" xr:uid="{00000000-0005-0000-0000-0000E0280000}"/>
    <cellStyle name="Comma 58 3 2 2" xfId="11343" xr:uid="{00000000-0005-0000-0000-0000E1280000}"/>
    <cellStyle name="Comma 58 3 2 2 2" xfId="35884" xr:uid="{00000000-0005-0000-0000-0000E2280000}"/>
    <cellStyle name="Comma 58 3 2 2 3" xfId="14536" xr:uid="{00000000-0005-0000-0000-0000E3280000}"/>
    <cellStyle name="Comma 58 3 2 3" xfId="21602" xr:uid="{00000000-0005-0000-0000-0000E4280000}"/>
    <cellStyle name="Comma 58 3 3" xfId="19339" xr:uid="{00000000-0005-0000-0000-0000E5280000}"/>
    <cellStyle name="Comma 58 4" xfId="1759" xr:uid="{00000000-0005-0000-0000-0000E6280000}"/>
    <cellStyle name="Comma 58 4 2" xfId="19340" xr:uid="{00000000-0005-0000-0000-0000E7280000}"/>
    <cellStyle name="Comma 58 4 3" xfId="13710" xr:uid="{00000000-0005-0000-0000-0000E8280000}"/>
    <cellStyle name="Comma 58 5" xfId="7339" xr:uid="{00000000-0005-0000-0000-0000E9280000}"/>
    <cellStyle name="Comma 58 5 2" xfId="24301" xr:uid="{00000000-0005-0000-0000-0000EA280000}"/>
    <cellStyle name="Comma 58 5 3" xfId="15346" xr:uid="{00000000-0005-0000-0000-0000EB280000}"/>
    <cellStyle name="Comma 58 6" xfId="19337" xr:uid="{00000000-0005-0000-0000-0000EC280000}"/>
    <cellStyle name="Comma 580" xfId="19602" xr:uid="{00000000-0005-0000-0000-0000ED280000}"/>
    <cellStyle name="Comma 581" xfId="26463" xr:uid="{00000000-0005-0000-0000-0000EE280000}"/>
    <cellStyle name="Comma 582" xfId="26760" xr:uid="{00000000-0005-0000-0000-0000EF280000}"/>
    <cellStyle name="Comma 583" xfId="27396" xr:uid="{00000000-0005-0000-0000-0000F0280000}"/>
    <cellStyle name="Comma 584" xfId="27406" xr:uid="{00000000-0005-0000-0000-0000F1280000}"/>
    <cellStyle name="Comma 585" xfId="27400" xr:uid="{00000000-0005-0000-0000-0000F2280000}"/>
    <cellStyle name="Comma 586" xfId="26789" xr:uid="{00000000-0005-0000-0000-0000F3280000}"/>
    <cellStyle name="Comma 587" xfId="27408" xr:uid="{00000000-0005-0000-0000-0000F4280000}"/>
    <cellStyle name="Comma 588" xfId="26762" xr:uid="{00000000-0005-0000-0000-0000F5280000}"/>
    <cellStyle name="Comma 589" xfId="28171" xr:uid="{00000000-0005-0000-0000-0000F6280000}"/>
    <cellStyle name="Comma 59" xfId="1760" xr:uid="{00000000-0005-0000-0000-0000F7280000}"/>
    <cellStyle name="Comma 59 2" xfId="1761" xr:uid="{00000000-0005-0000-0000-0000F8280000}"/>
    <cellStyle name="Comma 59 2 2" xfId="4593" xr:uid="{00000000-0005-0000-0000-0000F9280000}"/>
    <cellStyle name="Comma 59 2 2 2" xfId="11344" xr:uid="{00000000-0005-0000-0000-0000FA280000}"/>
    <cellStyle name="Comma 59 2 2 2 2" xfId="35885" xr:uid="{00000000-0005-0000-0000-0000FB280000}"/>
    <cellStyle name="Comma 59 2 2 2 3" xfId="15348" xr:uid="{00000000-0005-0000-0000-0000FC280000}"/>
    <cellStyle name="Comma 59 2 2 3" xfId="21603" xr:uid="{00000000-0005-0000-0000-0000FD280000}"/>
    <cellStyle name="Comma 59 2 3" xfId="19342" xr:uid="{00000000-0005-0000-0000-0000FE280000}"/>
    <cellStyle name="Comma 59 3" xfId="1762" xr:uid="{00000000-0005-0000-0000-0000FF280000}"/>
    <cellStyle name="Comma 59 3 2" xfId="4594" xr:uid="{00000000-0005-0000-0000-000000290000}"/>
    <cellStyle name="Comma 59 3 2 2" xfId="11345" xr:uid="{00000000-0005-0000-0000-000001290000}"/>
    <cellStyle name="Comma 59 3 2 2 2" xfId="35886" xr:uid="{00000000-0005-0000-0000-000002290000}"/>
    <cellStyle name="Comma 59 3 2 2 3" xfId="15350" xr:uid="{00000000-0005-0000-0000-000003290000}"/>
    <cellStyle name="Comma 59 3 2 3" xfId="21604" xr:uid="{00000000-0005-0000-0000-000004290000}"/>
    <cellStyle name="Comma 59 3 3" xfId="19343" xr:uid="{00000000-0005-0000-0000-000005290000}"/>
    <cellStyle name="Comma 59 4" xfId="1763" xr:uid="{00000000-0005-0000-0000-000006290000}"/>
    <cellStyle name="Comma 59 4 2" xfId="19344" xr:uid="{00000000-0005-0000-0000-000007290000}"/>
    <cellStyle name="Comma 59 4 3" xfId="13684" xr:uid="{00000000-0005-0000-0000-000008290000}"/>
    <cellStyle name="Comma 59 5" xfId="7100" xr:uid="{00000000-0005-0000-0000-000009290000}"/>
    <cellStyle name="Comma 59 5 2" xfId="24062" xr:uid="{00000000-0005-0000-0000-00000A290000}"/>
    <cellStyle name="Comma 59 5 3" xfId="13688" xr:uid="{00000000-0005-0000-0000-00000B290000}"/>
    <cellStyle name="Comma 59 6" xfId="19341" xr:uid="{00000000-0005-0000-0000-00000C290000}"/>
    <cellStyle name="Comma 590" xfId="27389" xr:uid="{00000000-0005-0000-0000-00000D290000}"/>
    <cellStyle name="Comma 591" xfId="30835" xr:uid="{00000000-0005-0000-0000-00000E290000}"/>
    <cellStyle name="Comma 592" xfId="30799" xr:uid="{00000000-0005-0000-0000-00000F290000}"/>
    <cellStyle name="Comma 593" xfId="30822" xr:uid="{00000000-0005-0000-0000-000010290000}"/>
    <cellStyle name="Comma 594" xfId="26797" xr:uid="{00000000-0005-0000-0000-000011290000}"/>
    <cellStyle name="Comma 595" xfId="30800" xr:uid="{00000000-0005-0000-0000-000012290000}"/>
    <cellStyle name="Comma 596" xfId="27402" xr:uid="{00000000-0005-0000-0000-000013290000}"/>
    <cellStyle name="Comma 597" xfId="26791" xr:uid="{00000000-0005-0000-0000-000014290000}"/>
    <cellStyle name="Comma 598" xfId="30830" xr:uid="{00000000-0005-0000-0000-000015290000}"/>
    <cellStyle name="Comma 599" xfId="30785" xr:uid="{00000000-0005-0000-0000-000016290000}"/>
    <cellStyle name="Comma 6" xfId="68" xr:uid="{00000000-0005-0000-0000-000017290000}"/>
    <cellStyle name="Comma 6 2" xfId="69" xr:uid="{00000000-0005-0000-0000-000018290000}"/>
    <cellStyle name="Comma 6 2 2" xfId="1764" xr:uid="{00000000-0005-0000-0000-000019290000}"/>
    <cellStyle name="Comma 6 2 2 2" xfId="1765" xr:uid="{00000000-0005-0000-0000-00001A290000}"/>
    <cellStyle name="Comma 6 2 2 2 2" xfId="4595" xr:uid="{00000000-0005-0000-0000-00001B290000}"/>
    <cellStyle name="Comma 6 2 2 2 2 2" xfId="11346" xr:uid="{00000000-0005-0000-0000-00001C290000}"/>
    <cellStyle name="Comma 6 2 2 2 2 2 2" xfId="35887" xr:uid="{00000000-0005-0000-0000-00001D290000}"/>
    <cellStyle name="Comma 6 2 2 2 2 2 3" xfId="15352" xr:uid="{00000000-0005-0000-0000-00001E290000}"/>
    <cellStyle name="Comma 6 2 2 2 2 3" xfId="21605" xr:uid="{00000000-0005-0000-0000-00001F290000}"/>
    <cellStyle name="Comma 6 2 2 2 3" xfId="19346" xr:uid="{00000000-0005-0000-0000-000020290000}"/>
    <cellStyle name="Comma 6 2 2 3" xfId="1766" xr:uid="{00000000-0005-0000-0000-000021290000}"/>
    <cellStyle name="Comma 6 2 2 3 2" xfId="4596" xr:uid="{00000000-0005-0000-0000-000022290000}"/>
    <cellStyle name="Comma 6 2 2 3 2 2" xfId="11347" xr:uid="{00000000-0005-0000-0000-000023290000}"/>
    <cellStyle name="Comma 6 2 2 3 2 2 2" xfId="35888" xr:uid="{00000000-0005-0000-0000-000024290000}"/>
    <cellStyle name="Comma 6 2 2 3 2 2 3" xfId="15353" xr:uid="{00000000-0005-0000-0000-000025290000}"/>
    <cellStyle name="Comma 6 2 2 3 2 3" xfId="21606" xr:uid="{00000000-0005-0000-0000-000026290000}"/>
    <cellStyle name="Comma 6 2 2 3 3" xfId="19347" xr:uid="{00000000-0005-0000-0000-000027290000}"/>
    <cellStyle name="Comma 6 2 2 4" xfId="19345" xr:uid="{00000000-0005-0000-0000-000028290000}"/>
    <cellStyle name="Comma 6 2 3" xfId="1767" xr:uid="{00000000-0005-0000-0000-000029290000}"/>
    <cellStyle name="Comma 6 2 3 2" xfId="19348" xr:uid="{00000000-0005-0000-0000-00002A290000}"/>
    <cellStyle name="Comma 6 2 3 3" xfId="13888" xr:uid="{00000000-0005-0000-0000-00002B290000}"/>
    <cellStyle name="Comma 6 2 4" xfId="1768" xr:uid="{00000000-0005-0000-0000-00002C290000}"/>
    <cellStyle name="Comma 6 2 4 2" xfId="4597" xr:uid="{00000000-0005-0000-0000-00002D290000}"/>
    <cellStyle name="Comma 6 2 4 2 2" xfId="11348" xr:uid="{00000000-0005-0000-0000-00002E290000}"/>
    <cellStyle name="Comma 6 2 4 2 2 2" xfId="35889" xr:uid="{00000000-0005-0000-0000-00002F290000}"/>
    <cellStyle name="Comma 6 2 4 2 2 3" xfId="15354" xr:uid="{00000000-0005-0000-0000-000030290000}"/>
    <cellStyle name="Comma 6 2 4 2 3" xfId="21607" xr:uid="{00000000-0005-0000-0000-000031290000}"/>
    <cellStyle name="Comma 6 2 4 3" xfId="19349" xr:uid="{00000000-0005-0000-0000-000032290000}"/>
    <cellStyle name="Comma 6 2 5" xfId="1769" xr:uid="{00000000-0005-0000-0000-000033290000}"/>
    <cellStyle name="Comma 6 2 5 2" xfId="4598" xr:uid="{00000000-0005-0000-0000-000034290000}"/>
    <cellStyle name="Comma 6 2 5 2 2" xfId="11349" xr:uid="{00000000-0005-0000-0000-000035290000}"/>
    <cellStyle name="Comma 6 2 5 2 2 2" xfId="35890" xr:uid="{00000000-0005-0000-0000-000036290000}"/>
    <cellStyle name="Comma 6 2 5 2 2 3" xfId="15356" xr:uid="{00000000-0005-0000-0000-000037290000}"/>
    <cellStyle name="Comma 6 2 5 2 3" xfId="21608" xr:uid="{00000000-0005-0000-0000-000038290000}"/>
    <cellStyle name="Comma 6 2 5 3" xfId="19350" xr:uid="{00000000-0005-0000-0000-000039290000}"/>
    <cellStyle name="Comma 6 2 6" xfId="1770" xr:uid="{00000000-0005-0000-0000-00003A290000}"/>
    <cellStyle name="Comma 6 2 6 2" xfId="19351" xr:uid="{00000000-0005-0000-0000-00003B290000}"/>
    <cellStyle name="Comma 6 2 6 3" xfId="15357" xr:uid="{00000000-0005-0000-0000-00003C290000}"/>
    <cellStyle name="Comma 6 2 7" xfId="7140" xr:uid="{00000000-0005-0000-0000-00003D290000}"/>
    <cellStyle name="Comma 6 2 7 2" xfId="9714" xr:uid="{00000000-0005-0000-0000-00003E290000}"/>
    <cellStyle name="Comma 6 2 7 2 2" xfId="30628" xr:uid="{00000000-0005-0000-0000-00003F290000}"/>
    <cellStyle name="Comma 6 2 7 2 3" xfId="34461" xr:uid="{00000000-0005-0000-0000-000040290000}"/>
    <cellStyle name="Comma 6 2 7 2 4" xfId="26244" xr:uid="{00000000-0005-0000-0000-000041290000}"/>
    <cellStyle name="Comma 6 2 7 3" xfId="13051" xr:uid="{00000000-0005-0000-0000-000042290000}"/>
    <cellStyle name="Comma 6 2 7 3 2" xfId="37544" xr:uid="{00000000-0005-0000-0000-000043290000}"/>
    <cellStyle name="Comma 6 2 7 3 3" xfId="24102" xr:uid="{00000000-0005-0000-0000-000044290000}"/>
    <cellStyle name="Comma 6 2 7 4" xfId="28944" xr:uid="{00000000-0005-0000-0000-000045290000}"/>
    <cellStyle name="Comma 6 2 7 5" xfId="32800" xr:uid="{00000000-0005-0000-0000-000046290000}"/>
    <cellStyle name="Comma 6 2 7 6" xfId="15359" xr:uid="{00000000-0005-0000-0000-000047290000}"/>
    <cellStyle name="Comma 6 2 8" xfId="17665" xr:uid="{00000000-0005-0000-0000-000048290000}"/>
    <cellStyle name="Comma 6 2 9" xfId="37744" xr:uid="{00000000-0005-0000-0000-000049290000}"/>
    <cellStyle name="Comma 6 3" xfId="1771" xr:uid="{00000000-0005-0000-0000-00004A290000}"/>
    <cellStyle name="Comma 6 3 2" xfId="1772" xr:uid="{00000000-0005-0000-0000-00004B290000}"/>
    <cellStyle name="Comma 6 3 2 2" xfId="4599" xr:uid="{00000000-0005-0000-0000-00004C290000}"/>
    <cellStyle name="Comma 6 3 2 2 2" xfId="11350" xr:uid="{00000000-0005-0000-0000-00004D290000}"/>
    <cellStyle name="Comma 6 3 2 2 2 2" xfId="35891" xr:uid="{00000000-0005-0000-0000-00004E290000}"/>
    <cellStyle name="Comma 6 3 2 2 2 3" xfId="14312" xr:uid="{00000000-0005-0000-0000-00004F290000}"/>
    <cellStyle name="Comma 6 3 2 2 3" xfId="21609" xr:uid="{00000000-0005-0000-0000-000050290000}"/>
    <cellStyle name="Comma 6 3 2 3" xfId="19353" xr:uid="{00000000-0005-0000-0000-000051290000}"/>
    <cellStyle name="Comma 6 3 3" xfId="1773" xr:uid="{00000000-0005-0000-0000-000052290000}"/>
    <cellStyle name="Comma 6 3 3 2" xfId="4600" xr:uid="{00000000-0005-0000-0000-000053290000}"/>
    <cellStyle name="Comma 6 3 3 2 2" xfId="11351" xr:uid="{00000000-0005-0000-0000-000054290000}"/>
    <cellStyle name="Comma 6 3 3 2 2 2" xfId="35892" xr:uid="{00000000-0005-0000-0000-000055290000}"/>
    <cellStyle name="Comma 6 3 3 2 2 3" xfId="13525" xr:uid="{00000000-0005-0000-0000-000056290000}"/>
    <cellStyle name="Comma 6 3 3 2 3" xfId="21610" xr:uid="{00000000-0005-0000-0000-000057290000}"/>
    <cellStyle name="Comma 6 3 3 3" xfId="19354" xr:uid="{00000000-0005-0000-0000-000058290000}"/>
    <cellStyle name="Comma 6 3 4" xfId="19352" xr:uid="{00000000-0005-0000-0000-000059290000}"/>
    <cellStyle name="Comma 6 4" xfId="1774" xr:uid="{00000000-0005-0000-0000-00005A290000}"/>
    <cellStyle name="Comma 6 4 2" xfId="1775" xr:uid="{00000000-0005-0000-0000-00005B290000}"/>
    <cellStyle name="Comma 6 4 2 2" xfId="4601" xr:uid="{00000000-0005-0000-0000-00005C290000}"/>
    <cellStyle name="Comma 6 4 2 2 2" xfId="11352" xr:uid="{00000000-0005-0000-0000-00005D290000}"/>
    <cellStyle name="Comma 6 4 2 2 2 2" xfId="35893" xr:uid="{00000000-0005-0000-0000-00005E290000}"/>
    <cellStyle name="Comma 6 4 2 2 2 3" xfId="14350" xr:uid="{00000000-0005-0000-0000-00005F290000}"/>
    <cellStyle name="Comma 6 4 2 2 3" xfId="21611" xr:uid="{00000000-0005-0000-0000-000060290000}"/>
    <cellStyle name="Comma 6 4 2 3" xfId="19356" xr:uid="{00000000-0005-0000-0000-000061290000}"/>
    <cellStyle name="Comma 6 4 3" xfId="1776" xr:uid="{00000000-0005-0000-0000-000062290000}"/>
    <cellStyle name="Comma 6 4 3 2" xfId="4602" xr:uid="{00000000-0005-0000-0000-000063290000}"/>
    <cellStyle name="Comma 6 4 3 2 2" xfId="11353" xr:uid="{00000000-0005-0000-0000-000064290000}"/>
    <cellStyle name="Comma 6 4 3 2 2 2" xfId="35894" xr:uid="{00000000-0005-0000-0000-000065290000}"/>
    <cellStyle name="Comma 6 4 3 2 2 3" xfId="14358" xr:uid="{00000000-0005-0000-0000-000066290000}"/>
    <cellStyle name="Comma 6 4 3 2 3" xfId="21612" xr:uid="{00000000-0005-0000-0000-000067290000}"/>
    <cellStyle name="Comma 6 4 3 3" xfId="19357" xr:uid="{00000000-0005-0000-0000-000068290000}"/>
    <cellStyle name="Comma 6 4 4" xfId="19355" xr:uid="{00000000-0005-0000-0000-000069290000}"/>
    <cellStyle name="Comma 6 5" xfId="1777" xr:uid="{00000000-0005-0000-0000-00006A290000}"/>
    <cellStyle name="Comma 6 5 2" xfId="4603" xr:uid="{00000000-0005-0000-0000-00006B290000}"/>
    <cellStyle name="Comma 6 5 2 2" xfId="11354" xr:uid="{00000000-0005-0000-0000-00006C290000}"/>
    <cellStyle name="Comma 6 5 2 2 2" xfId="35895" xr:uid="{00000000-0005-0000-0000-00006D290000}"/>
    <cellStyle name="Comma 6 5 2 2 3" xfId="13827" xr:uid="{00000000-0005-0000-0000-00006E290000}"/>
    <cellStyle name="Comma 6 5 2 3" xfId="21613" xr:uid="{00000000-0005-0000-0000-00006F290000}"/>
    <cellStyle name="Comma 6 5 3" xfId="19358" xr:uid="{00000000-0005-0000-0000-000070290000}"/>
    <cellStyle name="Comma 6 6" xfId="7650" xr:uid="{00000000-0005-0000-0000-000071290000}"/>
    <cellStyle name="Comma 6 6 2" xfId="10037" xr:uid="{00000000-0005-0000-0000-000072290000}"/>
    <cellStyle name="Comma 6 6 2 2" xfId="30758" xr:uid="{00000000-0005-0000-0000-000073290000}"/>
    <cellStyle name="Comma 6 6 2 3" xfId="34587" xr:uid="{00000000-0005-0000-0000-000074290000}"/>
    <cellStyle name="Comma 6 6 2 4" xfId="26370" xr:uid="{00000000-0005-0000-0000-000075290000}"/>
    <cellStyle name="Comma 6 6 3" xfId="13176" xr:uid="{00000000-0005-0000-0000-000076290000}"/>
    <cellStyle name="Comma 6 6 3 2" xfId="37669" xr:uid="{00000000-0005-0000-0000-000077290000}"/>
    <cellStyle name="Comma 6 6 3 3" xfId="24611" xr:uid="{00000000-0005-0000-0000-000078290000}"/>
    <cellStyle name="Comma 6 6 4" xfId="29086" xr:uid="{00000000-0005-0000-0000-000079290000}"/>
    <cellStyle name="Comma 6 6 5" xfId="32925" xr:uid="{00000000-0005-0000-0000-00007A290000}"/>
    <cellStyle name="Comma 6 6 6" xfId="14944" xr:uid="{00000000-0005-0000-0000-00007B290000}"/>
    <cellStyle name="Comma 6 7" xfId="10054" xr:uid="{00000000-0005-0000-0000-00007C290000}"/>
    <cellStyle name="Comma 6 7 2" xfId="13191" xr:uid="{00000000-0005-0000-0000-00007D290000}"/>
    <cellStyle name="Comma 6 7 2 2" xfId="37684" xr:uid="{00000000-0005-0000-0000-00007E290000}"/>
    <cellStyle name="Comma 6 7 2 3" xfId="30773" xr:uid="{00000000-0005-0000-0000-00007F290000}"/>
    <cellStyle name="Comma 6 7 3" xfId="34602" xr:uid="{00000000-0005-0000-0000-000080290000}"/>
    <cellStyle name="Comma 6 7 4" xfId="26387" xr:uid="{00000000-0005-0000-0000-000081290000}"/>
    <cellStyle name="Comma 6 8" xfId="17664" xr:uid="{00000000-0005-0000-0000-000082290000}"/>
    <cellStyle name="Comma 6 9" xfId="37734" xr:uid="{00000000-0005-0000-0000-000083290000}"/>
    <cellStyle name="Comma 60" xfId="1778" xr:uid="{00000000-0005-0000-0000-000084290000}"/>
    <cellStyle name="Comma 60 2" xfId="1779" xr:uid="{00000000-0005-0000-0000-000085290000}"/>
    <cellStyle name="Comma 60 2 2" xfId="4604" xr:uid="{00000000-0005-0000-0000-000086290000}"/>
    <cellStyle name="Comma 60 2 2 2" xfId="11355" xr:uid="{00000000-0005-0000-0000-000087290000}"/>
    <cellStyle name="Comma 60 2 2 2 2" xfId="35896" xr:uid="{00000000-0005-0000-0000-000088290000}"/>
    <cellStyle name="Comma 60 2 2 2 3" xfId="14907" xr:uid="{00000000-0005-0000-0000-000089290000}"/>
    <cellStyle name="Comma 60 2 2 3" xfId="21614" xr:uid="{00000000-0005-0000-0000-00008A290000}"/>
    <cellStyle name="Comma 60 2 3" xfId="19360" xr:uid="{00000000-0005-0000-0000-00008B290000}"/>
    <cellStyle name="Comma 60 3" xfId="1780" xr:uid="{00000000-0005-0000-0000-00008C290000}"/>
    <cellStyle name="Comma 60 3 2" xfId="4605" xr:uid="{00000000-0005-0000-0000-00008D290000}"/>
    <cellStyle name="Comma 60 3 2 2" xfId="11356" xr:uid="{00000000-0005-0000-0000-00008E290000}"/>
    <cellStyle name="Comma 60 3 2 2 2" xfId="35897" xr:uid="{00000000-0005-0000-0000-00008F290000}"/>
    <cellStyle name="Comma 60 3 2 2 3" xfId="15334" xr:uid="{00000000-0005-0000-0000-000090290000}"/>
    <cellStyle name="Comma 60 3 2 3" xfId="21615" xr:uid="{00000000-0005-0000-0000-000091290000}"/>
    <cellStyle name="Comma 60 3 3" xfId="19361" xr:uid="{00000000-0005-0000-0000-000092290000}"/>
    <cellStyle name="Comma 60 4" xfId="1781" xr:uid="{00000000-0005-0000-0000-000093290000}"/>
    <cellStyle name="Comma 60 4 2" xfId="19362" xr:uid="{00000000-0005-0000-0000-000094290000}"/>
    <cellStyle name="Comma 60 4 3" xfId="13562" xr:uid="{00000000-0005-0000-0000-000095290000}"/>
    <cellStyle name="Comma 60 5" xfId="7105" xr:uid="{00000000-0005-0000-0000-000096290000}"/>
    <cellStyle name="Comma 60 5 2" xfId="24067" xr:uid="{00000000-0005-0000-0000-000097290000}"/>
    <cellStyle name="Comma 60 5 3" xfId="15338" xr:uid="{00000000-0005-0000-0000-000098290000}"/>
    <cellStyle name="Comma 60 6" xfId="19359" xr:uid="{00000000-0005-0000-0000-000099290000}"/>
    <cellStyle name="Comma 600" xfId="30857" xr:uid="{00000000-0005-0000-0000-00009A290000}"/>
    <cellStyle name="Comma 601" xfId="26801" xr:uid="{00000000-0005-0000-0000-00009B290000}"/>
    <cellStyle name="Comma 602" xfId="30824" xr:uid="{00000000-0005-0000-0000-00009C290000}"/>
    <cellStyle name="Comma 603" xfId="30840" xr:uid="{00000000-0005-0000-0000-00009D290000}"/>
    <cellStyle name="Comma 604" xfId="30748" xr:uid="{00000000-0005-0000-0000-00009E290000}"/>
    <cellStyle name="Comma 605" xfId="26787" xr:uid="{00000000-0005-0000-0000-00009F290000}"/>
    <cellStyle name="Comma 606" xfId="26794" xr:uid="{00000000-0005-0000-0000-0000A0290000}"/>
    <cellStyle name="Comma 607" xfId="26796" xr:uid="{00000000-0005-0000-0000-0000A1290000}"/>
    <cellStyle name="Comma 608" xfId="27405" xr:uid="{00000000-0005-0000-0000-0000A2290000}"/>
    <cellStyle name="Comma 609" xfId="30790" xr:uid="{00000000-0005-0000-0000-0000A3290000}"/>
    <cellStyle name="Comma 61" xfId="1782" xr:uid="{00000000-0005-0000-0000-0000A4290000}"/>
    <cellStyle name="Comma 61 2" xfId="1783" xr:uid="{00000000-0005-0000-0000-0000A5290000}"/>
    <cellStyle name="Comma 61 2 2" xfId="4606" xr:uid="{00000000-0005-0000-0000-0000A6290000}"/>
    <cellStyle name="Comma 61 2 2 2" xfId="11357" xr:uid="{00000000-0005-0000-0000-0000A7290000}"/>
    <cellStyle name="Comma 61 2 2 2 2" xfId="35898" xr:uid="{00000000-0005-0000-0000-0000A8290000}"/>
    <cellStyle name="Comma 61 2 2 2 3" xfId="15340" xr:uid="{00000000-0005-0000-0000-0000A9290000}"/>
    <cellStyle name="Comma 61 2 2 3" xfId="21616" xr:uid="{00000000-0005-0000-0000-0000AA290000}"/>
    <cellStyle name="Comma 61 2 3" xfId="19364" xr:uid="{00000000-0005-0000-0000-0000AB290000}"/>
    <cellStyle name="Comma 61 3" xfId="1784" xr:uid="{00000000-0005-0000-0000-0000AC290000}"/>
    <cellStyle name="Comma 61 3 2" xfId="4607" xr:uid="{00000000-0005-0000-0000-0000AD290000}"/>
    <cellStyle name="Comma 61 3 2 2" xfId="11358" xr:uid="{00000000-0005-0000-0000-0000AE290000}"/>
    <cellStyle name="Comma 61 3 2 2 2" xfId="35899" xr:uid="{00000000-0005-0000-0000-0000AF290000}"/>
    <cellStyle name="Comma 61 3 2 2 3" xfId="15342" xr:uid="{00000000-0005-0000-0000-0000B0290000}"/>
    <cellStyle name="Comma 61 3 2 3" xfId="21617" xr:uid="{00000000-0005-0000-0000-0000B1290000}"/>
    <cellStyle name="Comma 61 3 3" xfId="19365" xr:uid="{00000000-0005-0000-0000-0000B2290000}"/>
    <cellStyle name="Comma 61 4" xfId="1785" xr:uid="{00000000-0005-0000-0000-0000B3290000}"/>
    <cellStyle name="Comma 61 4 2" xfId="19366" xr:uid="{00000000-0005-0000-0000-0000B4290000}"/>
    <cellStyle name="Comma 61 4 3" xfId="13737" xr:uid="{00000000-0005-0000-0000-0000B5290000}"/>
    <cellStyle name="Comma 61 5" xfId="7103" xr:uid="{00000000-0005-0000-0000-0000B6290000}"/>
    <cellStyle name="Comma 61 5 2" xfId="24065" xr:uid="{00000000-0005-0000-0000-0000B7290000}"/>
    <cellStyle name="Comma 61 5 3" xfId="14397" xr:uid="{00000000-0005-0000-0000-0000B8290000}"/>
    <cellStyle name="Comma 61 6" xfId="19363" xr:uid="{00000000-0005-0000-0000-0000B9290000}"/>
    <cellStyle name="Comma 610" xfId="26818" xr:uid="{00000000-0005-0000-0000-0000BA290000}"/>
    <cellStyle name="Comma 611" xfId="26798" xr:uid="{00000000-0005-0000-0000-0000BB290000}"/>
    <cellStyle name="Comma 612" xfId="30032" xr:uid="{00000000-0005-0000-0000-0000BC290000}"/>
    <cellStyle name="Comma 613" xfId="30837" xr:uid="{00000000-0005-0000-0000-0000BD290000}"/>
    <cellStyle name="Comma 614" xfId="26815" xr:uid="{00000000-0005-0000-0000-0000BE290000}"/>
    <cellStyle name="Comma 615" xfId="30807" xr:uid="{00000000-0005-0000-0000-0000BF290000}"/>
    <cellStyle name="Comma 616" xfId="30828" xr:uid="{00000000-0005-0000-0000-0000C0290000}"/>
    <cellStyle name="Comma 617" xfId="30794" xr:uid="{00000000-0005-0000-0000-0000C1290000}"/>
    <cellStyle name="Comma 618" xfId="27231" xr:uid="{00000000-0005-0000-0000-0000C2290000}"/>
    <cellStyle name="Comma 619" xfId="30821" xr:uid="{00000000-0005-0000-0000-0000C3290000}"/>
    <cellStyle name="Comma 62" xfId="1786" xr:uid="{00000000-0005-0000-0000-0000C4290000}"/>
    <cellStyle name="Comma 62 2" xfId="1787" xr:uid="{00000000-0005-0000-0000-0000C5290000}"/>
    <cellStyle name="Comma 62 2 2" xfId="4608" xr:uid="{00000000-0005-0000-0000-0000C6290000}"/>
    <cellStyle name="Comma 62 2 2 2" xfId="11359" xr:uid="{00000000-0005-0000-0000-0000C7290000}"/>
    <cellStyle name="Comma 62 2 2 2 2" xfId="35900" xr:uid="{00000000-0005-0000-0000-0000C8290000}"/>
    <cellStyle name="Comma 62 2 2 2 3" xfId="13475" xr:uid="{00000000-0005-0000-0000-0000C9290000}"/>
    <cellStyle name="Comma 62 2 2 3" xfId="21618" xr:uid="{00000000-0005-0000-0000-0000CA290000}"/>
    <cellStyle name="Comma 62 2 3" xfId="19368" xr:uid="{00000000-0005-0000-0000-0000CB290000}"/>
    <cellStyle name="Comma 62 3" xfId="1788" xr:uid="{00000000-0005-0000-0000-0000CC290000}"/>
    <cellStyle name="Comma 62 3 2" xfId="4609" xr:uid="{00000000-0005-0000-0000-0000CD290000}"/>
    <cellStyle name="Comma 62 3 2 2" xfId="11360" xr:uid="{00000000-0005-0000-0000-0000CE290000}"/>
    <cellStyle name="Comma 62 3 2 2 2" xfId="35901" xr:uid="{00000000-0005-0000-0000-0000CF290000}"/>
    <cellStyle name="Comma 62 3 2 2 3" xfId="14162" xr:uid="{00000000-0005-0000-0000-0000D0290000}"/>
    <cellStyle name="Comma 62 3 2 3" xfId="21619" xr:uid="{00000000-0005-0000-0000-0000D1290000}"/>
    <cellStyle name="Comma 62 3 3" xfId="19369" xr:uid="{00000000-0005-0000-0000-0000D2290000}"/>
    <cellStyle name="Comma 62 4" xfId="1789" xr:uid="{00000000-0005-0000-0000-0000D3290000}"/>
    <cellStyle name="Comma 62 4 2" xfId="19370" xr:uid="{00000000-0005-0000-0000-0000D4290000}"/>
    <cellStyle name="Comma 62 4 3" xfId="13205" xr:uid="{00000000-0005-0000-0000-0000D5290000}"/>
    <cellStyle name="Comma 62 5" xfId="7101" xr:uid="{00000000-0005-0000-0000-0000D6290000}"/>
    <cellStyle name="Comma 62 5 2" xfId="24063" xr:uid="{00000000-0005-0000-0000-0000D7290000}"/>
    <cellStyle name="Comma 62 5 3" xfId="15345" xr:uid="{00000000-0005-0000-0000-0000D8290000}"/>
    <cellStyle name="Comma 62 6" xfId="19367" xr:uid="{00000000-0005-0000-0000-0000D9290000}"/>
    <cellStyle name="Comma 620" xfId="27392" xr:uid="{00000000-0005-0000-0000-0000DA290000}"/>
    <cellStyle name="Comma 621" xfId="28169" xr:uid="{00000000-0005-0000-0000-0000DB290000}"/>
    <cellStyle name="Comma 622" xfId="29078" xr:uid="{00000000-0005-0000-0000-0000DC290000}"/>
    <cellStyle name="Comma 623" xfId="30851" xr:uid="{00000000-0005-0000-0000-0000DD290000}"/>
    <cellStyle name="Comma 624" xfId="27409" xr:uid="{00000000-0005-0000-0000-0000DE290000}"/>
    <cellStyle name="Comma 625" xfId="30792" xr:uid="{00000000-0005-0000-0000-0000DF290000}"/>
    <cellStyle name="Comma 626" xfId="27388" xr:uid="{00000000-0005-0000-0000-0000E0290000}"/>
    <cellStyle name="Comma 627" xfId="30847" xr:uid="{00000000-0005-0000-0000-0000E1290000}"/>
    <cellStyle name="Comma 628" xfId="26802" xr:uid="{00000000-0005-0000-0000-0000E2290000}"/>
    <cellStyle name="Comma 629" xfId="30819" xr:uid="{00000000-0005-0000-0000-0000E3290000}"/>
    <cellStyle name="Comma 63" xfId="1790" xr:uid="{00000000-0005-0000-0000-0000E4290000}"/>
    <cellStyle name="Comma 63 2" xfId="1791" xr:uid="{00000000-0005-0000-0000-0000E5290000}"/>
    <cellStyle name="Comma 63 2 2" xfId="4610" xr:uid="{00000000-0005-0000-0000-0000E6290000}"/>
    <cellStyle name="Comma 63 2 2 2" xfId="11361" xr:uid="{00000000-0005-0000-0000-0000E7290000}"/>
    <cellStyle name="Comma 63 2 2 2 2" xfId="35902" xr:uid="{00000000-0005-0000-0000-0000E8290000}"/>
    <cellStyle name="Comma 63 2 2 2 3" xfId="15235" xr:uid="{00000000-0005-0000-0000-0000E9290000}"/>
    <cellStyle name="Comma 63 2 2 3" xfId="21620" xr:uid="{00000000-0005-0000-0000-0000EA290000}"/>
    <cellStyle name="Comma 63 2 3" xfId="19372" xr:uid="{00000000-0005-0000-0000-0000EB290000}"/>
    <cellStyle name="Comma 63 3" xfId="1792" xr:uid="{00000000-0005-0000-0000-0000EC290000}"/>
    <cellStyle name="Comma 63 3 2" xfId="4611" xr:uid="{00000000-0005-0000-0000-0000ED290000}"/>
    <cellStyle name="Comma 63 3 2 2" xfId="11362" xr:uid="{00000000-0005-0000-0000-0000EE290000}"/>
    <cellStyle name="Comma 63 3 2 2 2" xfId="35903" xr:uid="{00000000-0005-0000-0000-0000EF290000}"/>
    <cellStyle name="Comma 63 3 2 2 3" xfId="14537" xr:uid="{00000000-0005-0000-0000-0000F0290000}"/>
    <cellStyle name="Comma 63 3 2 3" xfId="21621" xr:uid="{00000000-0005-0000-0000-0000F1290000}"/>
    <cellStyle name="Comma 63 3 3" xfId="19373" xr:uid="{00000000-0005-0000-0000-0000F2290000}"/>
    <cellStyle name="Comma 63 4" xfId="1793" xr:uid="{00000000-0005-0000-0000-0000F3290000}"/>
    <cellStyle name="Comma 63 4 2" xfId="19374" xr:uid="{00000000-0005-0000-0000-0000F4290000}"/>
    <cellStyle name="Comma 63 4 3" xfId="13711" xr:uid="{00000000-0005-0000-0000-0000F5290000}"/>
    <cellStyle name="Comma 63 5" xfId="7338" xr:uid="{00000000-0005-0000-0000-0000F6290000}"/>
    <cellStyle name="Comma 63 5 2" xfId="24300" xr:uid="{00000000-0005-0000-0000-0000F7290000}"/>
    <cellStyle name="Comma 63 5 3" xfId="15347" xr:uid="{00000000-0005-0000-0000-0000F8290000}"/>
    <cellStyle name="Comma 63 6" xfId="19371" xr:uid="{00000000-0005-0000-0000-0000F9290000}"/>
    <cellStyle name="Comma 630" xfId="30752" xr:uid="{00000000-0005-0000-0000-0000FA290000}"/>
    <cellStyle name="Comma 631" xfId="30814" xr:uid="{00000000-0005-0000-0000-0000FB290000}"/>
    <cellStyle name="Comma 632" xfId="29079" xr:uid="{00000000-0005-0000-0000-0000FC290000}"/>
    <cellStyle name="Comma 633" xfId="26808" xr:uid="{00000000-0005-0000-0000-0000FD290000}"/>
    <cellStyle name="Comma 634" xfId="30846" xr:uid="{00000000-0005-0000-0000-0000FE290000}"/>
    <cellStyle name="Comma 635" xfId="30849" xr:uid="{00000000-0005-0000-0000-0000FF290000}"/>
    <cellStyle name="Comma 636" xfId="30860" xr:uid="{00000000-0005-0000-0000-0000002A0000}"/>
    <cellStyle name="Comma 637" xfId="26790" xr:uid="{00000000-0005-0000-0000-0000012A0000}"/>
    <cellStyle name="Comma 638" xfId="30788" xr:uid="{00000000-0005-0000-0000-0000022A0000}"/>
    <cellStyle name="Comma 639" xfId="27403" xr:uid="{00000000-0005-0000-0000-0000032A0000}"/>
    <cellStyle name="Comma 64" xfId="1794" xr:uid="{00000000-0005-0000-0000-0000042A0000}"/>
    <cellStyle name="Comma 64 2" xfId="1795" xr:uid="{00000000-0005-0000-0000-0000052A0000}"/>
    <cellStyle name="Comma 64 2 2" xfId="4612" xr:uid="{00000000-0005-0000-0000-0000062A0000}"/>
    <cellStyle name="Comma 64 2 2 2" xfId="11363" xr:uid="{00000000-0005-0000-0000-0000072A0000}"/>
    <cellStyle name="Comma 64 2 2 2 2" xfId="35904" xr:uid="{00000000-0005-0000-0000-0000082A0000}"/>
    <cellStyle name="Comma 64 2 2 2 3" xfId="15349" xr:uid="{00000000-0005-0000-0000-0000092A0000}"/>
    <cellStyle name="Comma 64 2 2 3" xfId="21622" xr:uid="{00000000-0005-0000-0000-00000A2A0000}"/>
    <cellStyle name="Comma 64 2 3" xfId="19376" xr:uid="{00000000-0005-0000-0000-00000B2A0000}"/>
    <cellStyle name="Comma 64 3" xfId="1796" xr:uid="{00000000-0005-0000-0000-00000C2A0000}"/>
    <cellStyle name="Comma 64 3 2" xfId="4613" xr:uid="{00000000-0005-0000-0000-00000D2A0000}"/>
    <cellStyle name="Comma 64 3 2 2" xfId="11364" xr:uid="{00000000-0005-0000-0000-00000E2A0000}"/>
    <cellStyle name="Comma 64 3 2 2 2" xfId="35905" xr:uid="{00000000-0005-0000-0000-00000F2A0000}"/>
    <cellStyle name="Comma 64 3 2 2 3" xfId="15351" xr:uid="{00000000-0005-0000-0000-0000102A0000}"/>
    <cellStyle name="Comma 64 3 2 3" xfId="21623" xr:uid="{00000000-0005-0000-0000-0000112A0000}"/>
    <cellStyle name="Comma 64 3 3" xfId="19377" xr:uid="{00000000-0005-0000-0000-0000122A0000}"/>
    <cellStyle name="Comma 64 4" xfId="1797" xr:uid="{00000000-0005-0000-0000-0000132A0000}"/>
    <cellStyle name="Comma 64 4 2" xfId="19378" xr:uid="{00000000-0005-0000-0000-0000142A0000}"/>
    <cellStyle name="Comma 64 4 3" xfId="13685" xr:uid="{00000000-0005-0000-0000-0000152A0000}"/>
    <cellStyle name="Comma 64 5" xfId="7099" xr:uid="{00000000-0005-0000-0000-0000162A0000}"/>
    <cellStyle name="Comma 64 5 2" xfId="24061" xr:uid="{00000000-0005-0000-0000-0000172A0000}"/>
    <cellStyle name="Comma 64 5 3" xfId="13689" xr:uid="{00000000-0005-0000-0000-0000182A0000}"/>
    <cellStyle name="Comma 64 6" xfId="19375" xr:uid="{00000000-0005-0000-0000-0000192A0000}"/>
    <cellStyle name="Comma 640" xfId="30855" xr:uid="{00000000-0005-0000-0000-00001A2A0000}"/>
    <cellStyle name="Comma 641" xfId="26823" xr:uid="{00000000-0005-0000-0000-00001B2A0000}"/>
    <cellStyle name="Comma 642" xfId="30861" xr:uid="{00000000-0005-0000-0000-00001C2A0000}"/>
    <cellStyle name="Comma 643" xfId="31215" xr:uid="{00000000-0005-0000-0000-00001D2A0000}"/>
    <cellStyle name="Comma 644" xfId="31819" xr:uid="{00000000-0005-0000-0000-00001E2A0000}"/>
    <cellStyle name="Comma 645" xfId="31831" xr:uid="{00000000-0005-0000-0000-00001F2A0000}"/>
    <cellStyle name="Comma 646" xfId="31823" xr:uid="{00000000-0005-0000-0000-0000202A0000}"/>
    <cellStyle name="Comma 647" xfId="31232" xr:uid="{00000000-0005-0000-0000-0000212A0000}"/>
    <cellStyle name="Comma 648" xfId="31221" xr:uid="{00000000-0005-0000-0000-0000222A0000}"/>
    <cellStyle name="Comma 649" xfId="37708" xr:uid="{00000000-0005-0000-0000-0000232A0000}"/>
    <cellStyle name="Comma 65" xfId="1798" xr:uid="{00000000-0005-0000-0000-0000242A0000}"/>
    <cellStyle name="Comma 65 2" xfId="1799" xr:uid="{00000000-0005-0000-0000-0000252A0000}"/>
    <cellStyle name="Comma 65 2 2" xfId="4614" xr:uid="{00000000-0005-0000-0000-0000262A0000}"/>
    <cellStyle name="Comma 65 2 2 2" xfId="11365" xr:uid="{00000000-0005-0000-0000-0000272A0000}"/>
    <cellStyle name="Comma 65 2 2 2 2" xfId="35906" xr:uid="{00000000-0005-0000-0000-0000282A0000}"/>
    <cellStyle name="Comma 65 2 2 2 3" xfId="14542" xr:uid="{00000000-0005-0000-0000-0000292A0000}"/>
    <cellStyle name="Comma 65 2 2 3" xfId="21624" xr:uid="{00000000-0005-0000-0000-00002A2A0000}"/>
    <cellStyle name="Comma 65 2 3" xfId="19380" xr:uid="{00000000-0005-0000-0000-00002B2A0000}"/>
    <cellStyle name="Comma 65 3" xfId="1800" xr:uid="{00000000-0005-0000-0000-00002C2A0000}"/>
    <cellStyle name="Comma 65 3 2" xfId="4615" xr:uid="{00000000-0005-0000-0000-00002D2A0000}"/>
    <cellStyle name="Comma 65 3 2 2" xfId="11366" xr:uid="{00000000-0005-0000-0000-00002E2A0000}"/>
    <cellStyle name="Comma 65 3 2 2 2" xfId="35907" xr:uid="{00000000-0005-0000-0000-00002F2A0000}"/>
    <cellStyle name="Comma 65 3 2 2 3" xfId="15360" xr:uid="{00000000-0005-0000-0000-0000302A0000}"/>
    <cellStyle name="Comma 65 3 2 3" xfId="21625" xr:uid="{00000000-0005-0000-0000-0000312A0000}"/>
    <cellStyle name="Comma 65 3 3" xfId="19381" xr:uid="{00000000-0005-0000-0000-0000322A0000}"/>
    <cellStyle name="Comma 65 4" xfId="1801" xr:uid="{00000000-0005-0000-0000-0000332A0000}"/>
    <cellStyle name="Comma 65 4 2" xfId="19382" xr:uid="{00000000-0005-0000-0000-0000342A0000}"/>
    <cellStyle name="Comma 65 4 3" xfId="14413" xr:uid="{00000000-0005-0000-0000-0000352A0000}"/>
    <cellStyle name="Comma 65 5" xfId="7362" xr:uid="{00000000-0005-0000-0000-0000362A0000}"/>
    <cellStyle name="Comma 65 5 2" xfId="24324" xr:uid="{00000000-0005-0000-0000-0000372A0000}"/>
    <cellStyle name="Comma 65 5 3" xfId="15362" xr:uid="{00000000-0005-0000-0000-0000382A0000}"/>
    <cellStyle name="Comma 65 6" xfId="19379" xr:uid="{00000000-0005-0000-0000-0000392A0000}"/>
    <cellStyle name="Comma 650" xfId="31211" xr:uid="{00000000-0005-0000-0000-00003A2A0000}"/>
    <cellStyle name="Comma 651" xfId="32782" xr:uid="{00000000-0005-0000-0000-00003B2A0000}"/>
    <cellStyle name="Comma 652" xfId="32153" xr:uid="{00000000-0005-0000-0000-00003C2A0000}"/>
    <cellStyle name="Comma 653" xfId="37703" xr:uid="{00000000-0005-0000-0000-00003D2A0000}"/>
    <cellStyle name="Comma 654" xfId="31842" xr:uid="{00000000-0005-0000-0000-00003E2A0000}"/>
    <cellStyle name="Comma 655" xfId="37711" xr:uid="{00000000-0005-0000-0000-00003F2A0000}"/>
    <cellStyle name="Comma 656" xfId="31235" xr:uid="{00000000-0005-0000-0000-0000402A0000}"/>
    <cellStyle name="Comma 657" xfId="31217" xr:uid="{00000000-0005-0000-0000-0000412A0000}"/>
    <cellStyle name="Comma 658" xfId="32191" xr:uid="{00000000-0005-0000-0000-0000422A0000}"/>
    <cellStyle name="Comma 659" xfId="31244" xr:uid="{00000000-0005-0000-0000-0000432A0000}"/>
    <cellStyle name="Comma 66" xfId="1802" xr:uid="{00000000-0005-0000-0000-0000442A0000}"/>
    <cellStyle name="Comma 66 2" xfId="1803" xr:uid="{00000000-0005-0000-0000-0000452A0000}"/>
    <cellStyle name="Comma 66 2 2" xfId="4616" xr:uid="{00000000-0005-0000-0000-0000462A0000}"/>
    <cellStyle name="Comma 66 2 2 2" xfId="11367" xr:uid="{00000000-0005-0000-0000-0000472A0000}"/>
    <cellStyle name="Comma 66 2 2 2 2" xfId="35908" xr:uid="{00000000-0005-0000-0000-0000482A0000}"/>
    <cellStyle name="Comma 66 2 2 2 3" xfId="15364" xr:uid="{00000000-0005-0000-0000-0000492A0000}"/>
    <cellStyle name="Comma 66 2 2 3" xfId="21626" xr:uid="{00000000-0005-0000-0000-00004A2A0000}"/>
    <cellStyle name="Comma 66 2 3" xfId="19384" xr:uid="{00000000-0005-0000-0000-00004B2A0000}"/>
    <cellStyle name="Comma 66 3" xfId="1804" xr:uid="{00000000-0005-0000-0000-00004C2A0000}"/>
    <cellStyle name="Comma 66 3 2" xfId="4617" xr:uid="{00000000-0005-0000-0000-00004D2A0000}"/>
    <cellStyle name="Comma 66 3 2 2" xfId="11368" xr:uid="{00000000-0005-0000-0000-00004E2A0000}"/>
    <cellStyle name="Comma 66 3 2 2 2" xfId="35909" xr:uid="{00000000-0005-0000-0000-00004F2A0000}"/>
    <cellStyle name="Comma 66 3 2 2 3" xfId="15366" xr:uid="{00000000-0005-0000-0000-0000502A0000}"/>
    <cellStyle name="Comma 66 3 2 3" xfId="21627" xr:uid="{00000000-0005-0000-0000-0000512A0000}"/>
    <cellStyle name="Comma 66 3 3" xfId="19385" xr:uid="{00000000-0005-0000-0000-0000522A0000}"/>
    <cellStyle name="Comma 66 4" xfId="1805" xr:uid="{00000000-0005-0000-0000-0000532A0000}"/>
    <cellStyle name="Comma 66 4 2" xfId="19386" xr:uid="{00000000-0005-0000-0000-0000542A0000}"/>
    <cellStyle name="Comma 66 4 3" xfId="15368" xr:uid="{00000000-0005-0000-0000-0000552A0000}"/>
    <cellStyle name="Comma 66 5" xfId="7181" xr:uid="{00000000-0005-0000-0000-0000562A0000}"/>
    <cellStyle name="Comma 66 5 2" xfId="24143" xr:uid="{00000000-0005-0000-0000-0000572A0000}"/>
    <cellStyle name="Comma 66 5 3" xfId="15370" xr:uid="{00000000-0005-0000-0000-0000582A0000}"/>
    <cellStyle name="Comma 66 6" xfId="19383" xr:uid="{00000000-0005-0000-0000-0000592A0000}"/>
    <cellStyle name="Comma 660" xfId="32200" xr:uid="{00000000-0005-0000-0000-00005A2A0000}"/>
    <cellStyle name="Comma 661" xfId="31214" xr:uid="{00000000-0005-0000-0000-00005B2A0000}"/>
    <cellStyle name="Comma 662" xfId="37710" xr:uid="{00000000-0005-0000-0000-00005C2A0000}"/>
    <cellStyle name="Comma 663" xfId="31212" xr:uid="{00000000-0005-0000-0000-00005D2A0000}"/>
    <cellStyle name="Comma 664" xfId="32182" xr:uid="{00000000-0005-0000-0000-00005E2A0000}"/>
    <cellStyle name="Comma 665" xfId="31233" xr:uid="{00000000-0005-0000-0000-00005F2A0000}"/>
    <cellStyle name="Comma 666" xfId="37727" xr:uid="{00000000-0005-0000-0000-0000602A0000}"/>
    <cellStyle name="Comma 667" xfId="32155" xr:uid="{00000000-0005-0000-0000-0000612A0000}"/>
    <cellStyle name="Comma 668" xfId="31826" xr:uid="{00000000-0005-0000-0000-0000622A0000}"/>
    <cellStyle name="Comma 669" xfId="31816" xr:uid="{00000000-0005-0000-0000-0000632A0000}"/>
    <cellStyle name="Comma 67" xfId="1806" xr:uid="{00000000-0005-0000-0000-0000642A0000}"/>
    <cellStyle name="Comma 67 2" xfId="1807" xr:uid="{00000000-0005-0000-0000-0000652A0000}"/>
    <cellStyle name="Comma 67 2 2" xfId="4618" xr:uid="{00000000-0005-0000-0000-0000662A0000}"/>
    <cellStyle name="Comma 67 2 2 2" xfId="11369" xr:uid="{00000000-0005-0000-0000-0000672A0000}"/>
    <cellStyle name="Comma 67 2 2 2 2" xfId="35910" xr:uid="{00000000-0005-0000-0000-0000682A0000}"/>
    <cellStyle name="Comma 67 2 2 2 3" xfId="15335" xr:uid="{00000000-0005-0000-0000-0000692A0000}"/>
    <cellStyle name="Comma 67 2 2 3" xfId="21628" xr:uid="{00000000-0005-0000-0000-00006A2A0000}"/>
    <cellStyle name="Comma 67 2 3" xfId="19388" xr:uid="{00000000-0005-0000-0000-00006B2A0000}"/>
    <cellStyle name="Comma 67 3" xfId="1808" xr:uid="{00000000-0005-0000-0000-00006C2A0000}"/>
    <cellStyle name="Comma 67 3 2" xfId="4619" xr:uid="{00000000-0005-0000-0000-00006D2A0000}"/>
    <cellStyle name="Comma 67 3 2 2" xfId="11370" xr:uid="{00000000-0005-0000-0000-00006E2A0000}"/>
    <cellStyle name="Comma 67 3 2 2 2" xfId="35911" xr:uid="{00000000-0005-0000-0000-00006F2A0000}"/>
    <cellStyle name="Comma 67 3 2 2 3" xfId="13329" xr:uid="{00000000-0005-0000-0000-0000702A0000}"/>
    <cellStyle name="Comma 67 3 2 3" xfId="21629" xr:uid="{00000000-0005-0000-0000-0000712A0000}"/>
    <cellStyle name="Comma 67 3 3" xfId="19389" xr:uid="{00000000-0005-0000-0000-0000722A0000}"/>
    <cellStyle name="Comma 67 4" xfId="1809" xr:uid="{00000000-0005-0000-0000-0000732A0000}"/>
    <cellStyle name="Comma 67 4 2" xfId="19390" xr:uid="{00000000-0005-0000-0000-0000742A0000}"/>
    <cellStyle name="Comma 67 4 3" xfId="15372" xr:uid="{00000000-0005-0000-0000-0000752A0000}"/>
    <cellStyle name="Comma 67 5" xfId="7098" xr:uid="{00000000-0005-0000-0000-0000762A0000}"/>
    <cellStyle name="Comma 67 5 2" xfId="24060" xr:uid="{00000000-0005-0000-0000-0000772A0000}"/>
    <cellStyle name="Comma 67 5 3" xfId="15374" xr:uid="{00000000-0005-0000-0000-0000782A0000}"/>
    <cellStyle name="Comma 67 6" xfId="19387" xr:uid="{00000000-0005-0000-0000-0000792A0000}"/>
    <cellStyle name="Comma 670" xfId="31224" xr:uid="{00000000-0005-0000-0000-00007A2A0000}"/>
    <cellStyle name="Comma 671" xfId="32188" xr:uid="{00000000-0005-0000-0000-00007B2A0000}"/>
    <cellStyle name="Comma 672" xfId="37701" xr:uid="{00000000-0005-0000-0000-00007C2A0000}"/>
    <cellStyle name="Comma 673" xfId="31230" xr:uid="{00000000-0005-0000-0000-00007D2A0000}"/>
    <cellStyle name="Comma 674" xfId="37726" xr:uid="{00000000-0005-0000-0000-00007E2A0000}"/>
    <cellStyle name="Comma 675" xfId="37722" xr:uid="{00000000-0005-0000-0000-00007F2A0000}"/>
    <cellStyle name="Comma 676" xfId="31219" xr:uid="{00000000-0005-0000-0000-0000802A0000}"/>
    <cellStyle name="Comma 677" xfId="37694" xr:uid="{00000000-0005-0000-0000-0000812A0000}"/>
    <cellStyle name="Comma 678" xfId="37705" xr:uid="{00000000-0005-0000-0000-0000822A0000}"/>
    <cellStyle name="Comma 679" xfId="31829" xr:uid="{00000000-0005-0000-0000-0000832A0000}"/>
    <cellStyle name="Comma 68" xfId="1810" xr:uid="{00000000-0005-0000-0000-0000842A0000}"/>
    <cellStyle name="Comma 68 2" xfId="1811" xr:uid="{00000000-0005-0000-0000-0000852A0000}"/>
    <cellStyle name="Comma 68 2 2" xfId="4620" xr:uid="{00000000-0005-0000-0000-0000862A0000}"/>
    <cellStyle name="Comma 68 2 2 2" xfId="11371" xr:uid="{00000000-0005-0000-0000-0000872A0000}"/>
    <cellStyle name="Comma 68 2 2 2 2" xfId="35912" xr:uid="{00000000-0005-0000-0000-0000882A0000}"/>
    <cellStyle name="Comma 68 2 2 2 3" xfId="14206" xr:uid="{00000000-0005-0000-0000-0000892A0000}"/>
    <cellStyle name="Comma 68 2 2 3" xfId="21630" xr:uid="{00000000-0005-0000-0000-00008A2A0000}"/>
    <cellStyle name="Comma 68 2 3" xfId="19392" xr:uid="{00000000-0005-0000-0000-00008B2A0000}"/>
    <cellStyle name="Comma 68 3" xfId="1812" xr:uid="{00000000-0005-0000-0000-00008C2A0000}"/>
    <cellStyle name="Comma 68 3 2" xfId="4621" xr:uid="{00000000-0005-0000-0000-00008D2A0000}"/>
    <cellStyle name="Comma 68 3 2 2" xfId="11372" xr:uid="{00000000-0005-0000-0000-00008E2A0000}"/>
    <cellStyle name="Comma 68 3 2 2 2" xfId="35913" xr:uid="{00000000-0005-0000-0000-00008F2A0000}"/>
    <cellStyle name="Comma 68 3 2 2 3" xfId="14212" xr:uid="{00000000-0005-0000-0000-0000902A0000}"/>
    <cellStyle name="Comma 68 3 2 3" xfId="21631" xr:uid="{00000000-0005-0000-0000-0000912A0000}"/>
    <cellStyle name="Comma 68 3 3" xfId="19393" xr:uid="{00000000-0005-0000-0000-0000922A0000}"/>
    <cellStyle name="Comma 68 4" xfId="1813" xr:uid="{00000000-0005-0000-0000-0000932A0000}"/>
    <cellStyle name="Comma 68 4 2" xfId="19394" xr:uid="{00000000-0005-0000-0000-0000942A0000}"/>
    <cellStyle name="Comma 68 4 3" xfId="14219" xr:uid="{00000000-0005-0000-0000-0000952A0000}"/>
    <cellStyle name="Comma 68 5" xfId="7271" xr:uid="{00000000-0005-0000-0000-0000962A0000}"/>
    <cellStyle name="Comma 68 5 2" xfId="24233" xr:uid="{00000000-0005-0000-0000-0000972A0000}"/>
    <cellStyle name="Comma 68 5 3" xfId="14222" xr:uid="{00000000-0005-0000-0000-0000982A0000}"/>
    <cellStyle name="Comma 68 6" xfId="19391" xr:uid="{00000000-0005-0000-0000-0000992A0000}"/>
    <cellStyle name="Comma 680" xfId="13203" xr:uid="{00000000-0005-0000-0000-00009A2A0000}"/>
    <cellStyle name="Comma 681" xfId="37733" xr:uid="{00000000-0005-0000-0000-00009B2A0000}"/>
    <cellStyle name="Comma 682" xfId="37753" xr:uid="{00000000-0005-0000-0000-00009C2A0000}"/>
    <cellStyle name="Comma 683" xfId="37755" xr:uid="{00000000-0005-0000-0000-00009D2A0000}"/>
    <cellStyle name="Comma 69" xfId="1814" xr:uid="{00000000-0005-0000-0000-00009E2A0000}"/>
    <cellStyle name="Comma 69 2" xfId="1815" xr:uid="{00000000-0005-0000-0000-00009F2A0000}"/>
    <cellStyle name="Comma 69 2 2" xfId="4622" xr:uid="{00000000-0005-0000-0000-0000A02A0000}"/>
    <cellStyle name="Comma 69 2 2 2" xfId="11373" xr:uid="{00000000-0005-0000-0000-0000A12A0000}"/>
    <cellStyle name="Comma 69 2 2 2 2" xfId="35914" xr:uid="{00000000-0005-0000-0000-0000A22A0000}"/>
    <cellStyle name="Comma 69 2 2 2 3" xfId="14735" xr:uid="{00000000-0005-0000-0000-0000A32A0000}"/>
    <cellStyle name="Comma 69 2 2 3" xfId="21632" xr:uid="{00000000-0005-0000-0000-0000A42A0000}"/>
    <cellStyle name="Comma 69 2 3" xfId="19396" xr:uid="{00000000-0005-0000-0000-0000A52A0000}"/>
    <cellStyle name="Comma 69 3" xfId="1816" xr:uid="{00000000-0005-0000-0000-0000A62A0000}"/>
    <cellStyle name="Comma 69 3 2" xfId="4623" xr:uid="{00000000-0005-0000-0000-0000A72A0000}"/>
    <cellStyle name="Comma 69 3 2 2" xfId="11374" xr:uid="{00000000-0005-0000-0000-0000A82A0000}"/>
    <cellStyle name="Comma 69 3 2 2 2" xfId="35915" xr:uid="{00000000-0005-0000-0000-0000A92A0000}"/>
    <cellStyle name="Comma 69 3 2 2 3" xfId="14754" xr:uid="{00000000-0005-0000-0000-0000AA2A0000}"/>
    <cellStyle name="Comma 69 3 2 3" xfId="21633" xr:uid="{00000000-0005-0000-0000-0000AB2A0000}"/>
    <cellStyle name="Comma 69 3 3" xfId="19397" xr:uid="{00000000-0005-0000-0000-0000AC2A0000}"/>
    <cellStyle name="Comma 69 4" xfId="1817" xr:uid="{00000000-0005-0000-0000-0000AD2A0000}"/>
    <cellStyle name="Comma 69 4 2" xfId="19398" xr:uid="{00000000-0005-0000-0000-0000AE2A0000}"/>
    <cellStyle name="Comma 69 4 3" xfId="15376" xr:uid="{00000000-0005-0000-0000-0000AF2A0000}"/>
    <cellStyle name="Comma 69 5" xfId="7096" xr:uid="{00000000-0005-0000-0000-0000B02A0000}"/>
    <cellStyle name="Comma 69 5 2" xfId="24058" xr:uid="{00000000-0005-0000-0000-0000B12A0000}"/>
    <cellStyle name="Comma 69 5 3" xfId="15329" xr:uid="{00000000-0005-0000-0000-0000B22A0000}"/>
    <cellStyle name="Comma 69 6" xfId="19395" xr:uid="{00000000-0005-0000-0000-0000B32A0000}"/>
    <cellStyle name="Comma 7" xfId="70" xr:uid="{00000000-0005-0000-0000-0000B42A0000}"/>
    <cellStyle name="Comma 7 10" xfId="10055" xr:uid="{00000000-0005-0000-0000-0000B52A0000}"/>
    <cellStyle name="Comma 7 10 2" xfId="13192" xr:uid="{00000000-0005-0000-0000-0000B62A0000}"/>
    <cellStyle name="Comma 7 10 2 2" xfId="37685" xr:uid="{00000000-0005-0000-0000-0000B72A0000}"/>
    <cellStyle name="Comma 7 10 2 3" xfId="30774" xr:uid="{00000000-0005-0000-0000-0000B82A0000}"/>
    <cellStyle name="Comma 7 10 3" xfId="34603" xr:uid="{00000000-0005-0000-0000-0000B92A0000}"/>
    <cellStyle name="Comma 7 10 4" xfId="26388" xr:uid="{00000000-0005-0000-0000-0000BA2A0000}"/>
    <cellStyle name="Comma 7 11" xfId="17666" xr:uid="{00000000-0005-0000-0000-0000BB2A0000}"/>
    <cellStyle name="Comma 7 12" xfId="37740" xr:uid="{00000000-0005-0000-0000-0000BC2A0000}"/>
    <cellStyle name="Comma 7 2" xfId="71" xr:uid="{00000000-0005-0000-0000-0000BD2A0000}"/>
    <cellStyle name="Comma 7 2 10" xfId="14346" xr:uid="{00000000-0005-0000-0000-0000BE2A0000}"/>
    <cellStyle name="Comma 7 2 11" xfId="37750" xr:uid="{00000000-0005-0000-0000-0000BF2A0000}"/>
    <cellStyle name="Comma 7 2 2" xfId="1820" xr:uid="{00000000-0005-0000-0000-0000C02A0000}"/>
    <cellStyle name="Comma 7 2 2 2" xfId="1821" xr:uid="{00000000-0005-0000-0000-0000C12A0000}"/>
    <cellStyle name="Comma 7 2 2 2 2" xfId="4624" xr:uid="{00000000-0005-0000-0000-0000C22A0000}"/>
    <cellStyle name="Comma 7 2 2 2 2 2" xfId="11375" xr:uid="{00000000-0005-0000-0000-0000C32A0000}"/>
    <cellStyle name="Comma 7 2 2 2 2 2 2" xfId="35916" xr:uid="{00000000-0005-0000-0000-0000C42A0000}"/>
    <cellStyle name="Comma 7 2 2 2 2 2 3" xfId="15378" xr:uid="{00000000-0005-0000-0000-0000C52A0000}"/>
    <cellStyle name="Comma 7 2 2 2 2 3" xfId="21634" xr:uid="{00000000-0005-0000-0000-0000C62A0000}"/>
    <cellStyle name="Comma 7 2 2 2 3" xfId="19402" xr:uid="{00000000-0005-0000-0000-0000C72A0000}"/>
    <cellStyle name="Comma 7 2 2 3" xfId="1822" xr:uid="{00000000-0005-0000-0000-0000C82A0000}"/>
    <cellStyle name="Comma 7 2 2 3 2" xfId="4625" xr:uid="{00000000-0005-0000-0000-0000C92A0000}"/>
    <cellStyle name="Comma 7 2 2 3 2 2" xfId="11376" xr:uid="{00000000-0005-0000-0000-0000CA2A0000}"/>
    <cellStyle name="Comma 7 2 2 3 2 2 2" xfId="35917" xr:uid="{00000000-0005-0000-0000-0000CB2A0000}"/>
    <cellStyle name="Comma 7 2 2 3 2 2 3" xfId="15380" xr:uid="{00000000-0005-0000-0000-0000CC2A0000}"/>
    <cellStyle name="Comma 7 2 2 3 2 3" xfId="21635" xr:uid="{00000000-0005-0000-0000-0000CD2A0000}"/>
    <cellStyle name="Comma 7 2 2 3 3" xfId="19403" xr:uid="{00000000-0005-0000-0000-0000CE2A0000}"/>
    <cellStyle name="Comma 7 2 2 4" xfId="1823" xr:uid="{00000000-0005-0000-0000-0000CF2A0000}"/>
    <cellStyle name="Comma 7 2 2 4 2" xfId="19404" xr:uid="{00000000-0005-0000-0000-0000D02A0000}"/>
    <cellStyle name="Comma 7 2 2 4 3" xfId="13556" xr:uid="{00000000-0005-0000-0000-0000D12A0000}"/>
    <cellStyle name="Comma 7 2 2 5" xfId="7092" xr:uid="{00000000-0005-0000-0000-0000D22A0000}"/>
    <cellStyle name="Comma 7 2 2 5 2" xfId="24054" xr:uid="{00000000-0005-0000-0000-0000D32A0000}"/>
    <cellStyle name="Comma 7 2 2 5 3" xfId="15355" xr:uid="{00000000-0005-0000-0000-0000D42A0000}"/>
    <cellStyle name="Comma 7 2 2 6" xfId="19401" xr:uid="{00000000-0005-0000-0000-0000D52A0000}"/>
    <cellStyle name="Comma 7 2 3" xfId="1824" xr:uid="{00000000-0005-0000-0000-0000D62A0000}"/>
    <cellStyle name="Comma 7 2 3 2" xfId="19405" xr:uid="{00000000-0005-0000-0000-0000D72A0000}"/>
    <cellStyle name="Comma 7 2 3 3" xfId="13364" xr:uid="{00000000-0005-0000-0000-0000D82A0000}"/>
    <cellStyle name="Comma 7 2 4" xfId="1825" xr:uid="{00000000-0005-0000-0000-0000D92A0000}"/>
    <cellStyle name="Comma 7 2 4 2" xfId="4626" xr:uid="{00000000-0005-0000-0000-0000DA2A0000}"/>
    <cellStyle name="Comma 7 2 4 2 2" xfId="11377" xr:uid="{00000000-0005-0000-0000-0000DB2A0000}"/>
    <cellStyle name="Comma 7 2 4 2 2 2" xfId="35918" xr:uid="{00000000-0005-0000-0000-0000DC2A0000}"/>
    <cellStyle name="Comma 7 2 4 2 2 3" xfId="15381" xr:uid="{00000000-0005-0000-0000-0000DD2A0000}"/>
    <cellStyle name="Comma 7 2 4 2 3" xfId="21636" xr:uid="{00000000-0005-0000-0000-0000DE2A0000}"/>
    <cellStyle name="Comma 7 2 4 3" xfId="19406" xr:uid="{00000000-0005-0000-0000-0000DF2A0000}"/>
    <cellStyle name="Comma 7 2 5" xfId="1826" xr:uid="{00000000-0005-0000-0000-0000E02A0000}"/>
    <cellStyle name="Comma 7 2 5 2" xfId="4627" xr:uid="{00000000-0005-0000-0000-0000E12A0000}"/>
    <cellStyle name="Comma 7 2 5 2 2" xfId="11378" xr:uid="{00000000-0005-0000-0000-0000E22A0000}"/>
    <cellStyle name="Comma 7 2 5 2 2 2" xfId="35919" xr:uid="{00000000-0005-0000-0000-0000E32A0000}"/>
    <cellStyle name="Comma 7 2 5 2 2 3" xfId="13951" xr:uid="{00000000-0005-0000-0000-0000E42A0000}"/>
    <cellStyle name="Comma 7 2 5 2 3" xfId="21637" xr:uid="{00000000-0005-0000-0000-0000E52A0000}"/>
    <cellStyle name="Comma 7 2 5 3" xfId="19407" xr:uid="{00000000-0005-0000-0000-0000E62A0000}"/>
    <cellStyle name="Comma 7 2 6" xfId="1827" xr:uid="{00000000-0005-0000-0000-0000E72A0000}"/>
    <cellStyle name="Comma 7 2 6 2" xfId="19408" xr:uid="{00000000-0005-0000-0000-0000E82A0000}"/>
    <cellStyle name="Comma 7 2 6 3" xfId="15382" xr:uid="{00000000-0005-0000-0000-0000E92A0000}"/>
    <cellStyle name="Comma 7 2 7" xfId="1819" xr:uid="{00000000-0005-0000-0000-0000EA2A0000}"/>
    <cellStyle name="Comma 7 2 7 2" xfId="19400" xr:uid="{00000000-0005-0000-0000-0000EB2A0000}"/>
    <cellStyle name="Comma 7 2 7 3" xfId="15384" xr:uid="{00000000-0005-0000-0000-0000EC2A0000}"/>
    <cellStyle name="Comma 7 2 8" xfId="7093" xr:uid="{00000000-0005-0000-0000-0000ED2A0000}"/>
    <cellStyle name="Comma 7 2 8 2" xfId="9696" xr:uid="{00000000-0005-0000-0000-0000EE2A0000}"/>
    <cellStyle name="Comma 7 2 8 2 2" xfId="30610" xr:uid="{00000000-0005-0000-0000-0000EF2A0000}"/>
    <cellStyle name="Comma 7 2 8 2 3" xfId="34443" xr:uid="{00000000-0005-0000-0000-0000F02A0000}"/>
    <cellStyle name="Comma 7 2 8 2 4" xfId="26226" xr:uid="{00000000-0005-0000-0000-0000F12A0000}"/>
    <cellStyle name="Comma 7 2 8 3" xfId="13033" xr:uid="{00000000-0005-0000-0000-0000F22A0000}"/>
    <cellStyle name="Comma 7 2 8 3 2" xfId="37526" xr:uid="{00000000-0005-0000-0000-0000F32A0000}"/>
    <cellStyle name="Comma 7 2 8 3 3" xfId="24055" xr:uid="{00000000-0005-0000-0000-0000F42A0000}"/>
    <cellStyle name="Comma 7 2 8 4" xfId="28922" xr:uid="{00000000-0005-0000-0000-0000F52A0000}"/>
    <cellStyle name="Comma 7 2 8 5" xfId="32781" xr:uid="{00000000-0005-0000-0000-0000F62A0000}"/>
    <cellStyle name="Comma 7 2 8 6" xfId="14487" xr:uid="{00000000-0005-0000-0000-0000F72A0000}"/>
    <cellStyle name="Comma 7 2 9" xfId="17667" xr:uid="{00000000-0005-0000-0000-0000F82A0000}"/>
    <cellStyle name="Comma 7 3" xfId="1828" xr:uid="{00000000-0005-0000-0000-0000F92A0000}"/>
    <cellStyle name="Comma 7 3 2" xfId="1829" xr:uid="{00000000-0005-0000-0000-0000FA2A0000}"/>
    <cellStyle name="Comma 7 3 2 2" xfId="4628" xr:uid="{00000000-0005-0000-0000-0000FB2A0000}"/>
    <cellStyle name="Comma 7 3 2 2 2" xfId="11379" xr:uid="{00000000-0005-0000-0000-0000FC2A0000}"/>
    <cellStyle name="Comma 7 3 2 2 2 2" xfId="35920" xr:uid="{00000000-0005-0000-0000-0000FD2A0000}"/>
    <cellStyle name="Comma 7 3 2 2 2 3" xfId="14931" xr:uid="{00000000-0005-0000-0000-0000FE2A0000}"/>
    <cellStyle name="Comma 7 3 2 2 3" xfId="21638" xr:uid="{00000000-0005-0000-0000-0000FF2A0000}"/>
    <cellStyle name="Comma 7 3 2 3" xfId="19410" xr:uid="{00000000-0005-0000-0000-0000002B0000}"/>
    <cellStyle name="Comma 7 3 3" xfId="1830" xr:uid="{00000000-0005-0000-0000-0000012B0000}"/>
    <cellStyle name="Comma 7 3 3 2" xfId="4629" xr:uid="{00000000-0005-0000-0000-0000022B0000}"/>
    <cellStyle name="Comma 7 3 3 2 2" xfId="11380" xr:uid="{00000000-0005-0000-0000-0000032B0000}"/>
    <cellStyle name="Comma 7 3 3 2 2 2" xfId="35921" xr:uid="{00000000-0005-0000-0000-0000042B0000}"/>
    <cellStyle name="Comma 7 3 3 2 2 3" xfId="15031" xr:uid="{00000000-0005-0000-0000-0000052B0000}"/>
    <cellStyle name="Comma 7 3 3 2 3" xfId="21639" xr:uid="{00000000-0005-0000-0000-0000062B0000}"/>
    <cellStyle name="Comma 7 3 3 3" xfId="19411" xr:uid="{00000000-0005-0000-0000-0000072B0000}"/>
    <cellStyle name="Comma 7 3 4" xfId="1831" xr:uid="{00000000-0005-0000-0000-0000082B0000}"/>
    <cellStyle name="Comma 7 3 4 2" xfId="19412" xr:uid="{00000000-0005-0000-0000-0000092B0000}"/>
    <cellStyle name="Comma 7 3 4 3" xfId="13373" xr:uid="{00000000-0005-0000-0000-00000A2B0000}"/>
    <cellStyle name="Comma 7 3 5" xfId="7091" xr:uid="{00000000-0005-0000-0000-00000B2B0000}"/>
    <cellStyle name="Comma 7 3 5 2" xfId="24053" xr:uid="{00000000-0005-0000-0000-00000C2B0000}"/>
    <cellStyle name="Comma 7 3 5 3" xfId="14164" xr:uid="{00000000-0005-0000-0000-00000D2B0000}"/>
    <cellStyle name="Comma 7 3 6" xfId="19409" xr:uid="{00000000-0005-0000-0000-00000E2B0000}"/>
    <cellStyle name="Comma 7 4" xfId="1832" xr:uid="{00000000-0005-0000-0000-00000F2B0000}"/>
    <cellStyle name="Comma 7 4 2" xfId="1833" xr:uid="{00000000-0005-0000-0000-0000102B0000}"/>
    <cellStyle name="Comma 7 4 2 2" xfId="4630" xr:uid="{00000000-0005-0000-0000-0000112B0000}"/>
    <cellStyle name="Comma 7 4 2 2 2" xfId="11381" xr:uid="{00000000-0005-0000-0000-0000122B0000}"/>
    <cellStyle name="Comma 7 4 2 2 2 2" xfId="35922" xr:uid="{00000000-0005-0000-0000-0000132B0000}"/>
    <cellStyle name="Comma 7 4 2 2 2 3" xfId="14742" xr:uid="{00000000-0005-0000-0000-0000142B0000}"/>
    <cellStyle name="Comma 7 4 2 2 3" xfId="21640" xr:uid="{00000000-0005-0000-0000-0000152B0000}"/>
    <cellStyle name="Comma 7 4 2 3" xfId="19414" xr:uid="{00000000-0005-0000-0000-0000162B0000}"/>
    <cellStyle name="Comma 7 4 3" xfId="1834" xr:uid="{00000000-0005-0000-0000-0000172B0000}"/>
    <cellStyle name="Comma 7 4 3 2" xfId="4631" xr:uid="{00000000-0005-0000-0000-0000182B0000}"/>
    <cellStyle name="Comma 7 4 3 2 2" xfId="11382" xr:uid="{00000000-0005-0000-0000-0000192B0000}"/>
    <cellStyle name="Comma 7 4 3 2 2 2" xfId="35923" xr:uid="{00000000-0005-0000-0000-00001A2B0000}"/>
    <cellStyle name="Comma 7 4 3 2 2 3" xfId="13437" xr:uid="{00000000-0005-0000-0000-00001B2B0000}"/>
    <cellStyle name="Comma 7 4 3 2 3" xfId="21641" xr:uid="{00000000-0005-0000-0000-00001C2B0000}"/>
    <cellStyle name="Comma 7 4 3 3" xfId="19415" xr:uid="{00000000-0005-0000-0000-00001D2B0000}"/>
    <cellStyle name="Comma 7 4 4" xfId="19413" xr:uid="{00000000-0005-0000-0000-00001E2B0000}"/>
    <cellStyle name="Comma 7 5" xfId="1835" xr:uid="{00000000-0005-0000-0000-00001F2B0000}"/>
    <cellStyle name="Comma 7 5 2" xfId="4632" xr:uid="{00000000-0005-0000-0000-0000202B0000}"/>
    <cellStyle name="Comma 7 5 2 2" xfId="11383" xr:uid="{00000000-0005-0000-0000-0000212B0000}"/>
    <cellStyle name="Comma 7 5 2 2 2" xfId="35924" xr:uid="{00000000-0005-0000-0000-0000222B0000}"/>
    <cellStyle name="Comma 7 5 2 2 3" xfId="15238" xr:uid="{00000000-0005-0000-0000-0000232B0000}"/>
    <cellStyle name="Comma 7 5 2 3" xfId="21642" xr:uid="{00000000-0005-0000-0000-0000242B0000}"/>
    <cellStyle name="Comma 7 5 3" xfId="19416" xr:uid="{00000000-0005-0000-0000-0000252B0000}"/>
    <cellStyle name="Comma 7 6" xfId="1836" xr:uid="{00000000-0005-0000-0000-0000262B0000}"/>
    <cellStyle name="Comma 7 6 2" xfId="4633" xr:uid="{00000000-0005-0000-0000-0000272B0000}"/>
    <cellStyle name="Comma 7 6 2 2" xfId="11384" xr:uid="{00000000-0005-0000-0000-0000282B0000}"/>
    <cellStyle name="Comma 7 6 2 2 2" xfId="35925" xr:uid="{00000000-0005-0000-0000-0000292B0000}"/>
    <cellStyle name="Comma 7 6 2 2 3" xfId="15240" xr:uid="{00000000-0005-0000-0000-00002A2B0000}"/>
    <cellStyle name="Comma 7 6 2 3" xfId="21643" xr:uid="{00000000-0005-0000-0000-00002B2B0000}"/>
    <cellStyle name="Comma 7 6 3" xfId="19417" xr:uid="{00000000-0005-0000-0000-00002C2B0000}"/>
    <cellStyle name="Comma 7 7" xfId="1837" xr:uid="{00000000-0005-0000-0000-00002D2B0000}"/>
    <cellStyle name="Comma 7 7 2" xfId="19418" xr:uid="{00000000-0005-0000-0000-00002E2B0000}"/>
    <cellStyle name="Comma 7 7 3" xfId="15104" xr:uid="{00000000-0005-0000-0000-00002F2B0000}"/>
    <cellStyle name="Comma 7 8" xfId="1818" xr:uid="{00000000-0005-0000-0000-0000302B0000}"/>
    <cellStyle name="Comma 7 8 2" xfId="19399" xr:uid="{00000000-0005-0000-0000-0000312B0000}"/>
    <cellStyle name="Comma 7 8 3" xfId="15108" xr:uid="{00000000-0005-0000-0000-0000322B0000}"/>
    <cellStyle name="Comma 7 9" xfId="7651" xr:uid="{00000000-0005-0000-0000-0000332B0000}"/>
    <cellStyle name="Comma 7 9 2" xfId="10038" xr:uid="{00000000-0005-0000-0000-0000342B0000}"/>
    <cellStyle name="Comma 7 9 2 2" xfId="30759" xr:uid="{00000000-0005-0000-0000-0000352B0000}"/>
    <cellStyle name="Comma 7 9 2 3" xfId="34588" xr:uid="{00000000-0005-0000-0000-0000362B0000}"/>
    <cellStyle name="Comma 7 9 2 4" xfId="26371" xr:uid="{00000000-0005-0000-0000-0000372B0000}"/>
    <cellStyle name="Comma 7 9 3" xfId="13177" xr:uid="{00000000-0005-0000-0000-0000382B0000}"/>
    <cellStyle name="Comma 7 9 3 2" xfId="37670" xr:uid="{00000000-0005-0000-0000-0000392B0000}"/>
    <cellStyle name="Comma 7 9 3 3" xfId="24612" xr:uid="{00000000-0005-0000-0000-00003A2B0000}"/>
    <cellStyle name="Comma 7 9 4" xfId="29087" xr:uid="{00000000-0005-0000-0000-00003B2B0000}"/>
    <cellStyle name="Comma 7 9 5" xfId="32926" xr:uid="{00000000-0005-0000-0000-00003C2B0000}"/>
    <cellStyle name="Comma 7 9 6" xfId="15020" xr:uid="{00000000-0005-0000-0000-00003D2B0000}"/>
    <cellStyle name="Comma 70" xfId="1838" xr:uid="{00000000-0005-0000-0000-00003E2B0000}"/>
    <cellStyle name="Comma 70 2" xfId="1839" xr:uid="{00000000-0005-0000-0000-00003F2B0000}"/>
    <cellStyle name="Comma 70 2 2" xfId="4634" xr:uid="{00000000-0005-0000-0000-0000402B0000}"/>
    <cellStyle name="Comma 70 2 2 2" xfId="11385" xr:uid="{00000000-0005-0000-0000-0000412B0000}"/>
    <cellStyle name="Comma 70 2 2 2 2" xfId="35926" xr:uid="{00000000-0005-0000-0000-0000422B0000}"/>
    <cellStyle name="Comma 70 2 2 2 3" xfId="14543" xr:uid="{00000000-0005-0000-0000-0000432B0000}"/>
    <cellStyle name="Comma 70 2 2 3" xfId="21644" xr:uid="{00000000-0005-0000-0000-0000442B0000}"/>
    <cellStyle name="Comma 70 2 3" xfId="19420" xr:uid="{00000000-0005-0000-0000-0000452B0000}"/>
    <cellStyle name="Comma 70 3" xfId="1840" xr:uid="{00000000-0005-0000-0000-0000462B0000}"/>
    <cellStyle name="Comma 70 3 2" xfId="4635" xr:uid="{00000000-0005-0000-0000-0000472B0000}"/>
    <cellStyle name="Comma 70 3 2 2" xfId="11386" xr:uid="{00000000-0005-0000-0000-0000482B0000}"/>
    <cellStyle name="Comma 70 3 2 2 2" xfId="35927" xr:uid="{00000000-0005-0000-0000-0000492B0000}"/>
    <cellStyle name="Comma 70 3 2 2 3" xfId="15361" xr:uid="{00000000-0005-0000-0000-00004A2B0000}"/>
    <cellStyle name="Comma 70 3 2 3" xfId="21645" xr:uid="{00000000-0005-0000-0000-00004B2B0000}"/>
    <cellStyle name="Comma 70 3 3" xfId="19421" xr:uid="{00000000-0005-0000-0000-00004C2B0000}"/>
    <cellStyle name="Comma 70 4" xfId="1841" xr:uid="{00000000-0005-0000-0000-00004D2B0000}"/>
    <cellStyle name="Comma 70 4 2" xfId="19422" xr:uid="{00000000-0005-0000-0000-00004E2B0000}"/>
    <cellStyle name="Comma 70 4 3" xfId="14414" xr:uid="{00000000-0005-0000-0000-00004F2B0000}"/>
    <cellStyle name="Comma 70 5" xfId="7361" xr:uid="{00000000-0005-0000-0000-0000502B0000}"/>
    <cellStyle name="Comma 70 5 2" xfId="24323" xr:uid="{00000000-0005-0000-0000-0000512B0000}"/>
    <cellStyle name="Comma 70 5 3" xfId="15363" xr:uid="{00000000-0005-0000-0000-0000522B0000}"/>
    <cellStyle name="Comma 70 6" xfId="19419" xr:uid="{00000000-0005-0000-0000-0000532B0000}"/>
    <cellStyle name="Comma 71" xfId="1842" xr:uid="{00000000-0005-0000-0000-0000542B0000}"/>
    <cellStyle name="Comma 71 2" xfId="1843" xr:uid="{00000000-0005-0000-0000-0000552B0000}"/>
    <cellStyle name="Comma 71 2 2" xfId="4636" xr:uid="{00000000-0005-0000-0000-0000562B0000}"/>
    <cellStyle name="Comma 71 2 2 2" xfId="11387" xr:uid="{00000000-0005-0000-0000-0000572B0000}"/>
    <cellStyle name="Comma 71 2 2 2 2" xfId="35928" xr:uid="{00000000-0005-0000-0000-0000582B0000}"/>
    <cellStyle name="Comma 71 2 2 2 3" xfId="15365" xr:uid="{00000000-0005-0000-0000-0000592B0000}"/>
    <cellStyle name="Comma 71 2 2 3" xfId="21646" xr:uid="{00000000-0005-0000-0000-00005A2B0000}"/>
    <cellStyle name="Comma 71 2 3" xfId="19424" xr:uid="{00000000-0005-0000-0000-00005B2B0000}"/>
    <cellStyle name="Comma 71 3" xfId="1844" xr:uid="{00000000-0005-0000-0000-00005C2B0000}"/>
    <cellStyle name="Comma 71 3 2" xfId="4637" xr:uid="{00000000-0005-0000-0000-00005D2B0000}"/>
    <cellStyle name="Comma 71 3 2 2" xfId="11388" xr:uid="{00000000-0005-0000-0000-00005E2B0000}"/>
    <cellStyle name="Comma 71 3 2 2 2" xfId="35929" xr:uid="{00000000-0005-0000-0000-00005F2B0000}"/>
    <cellStyle name="Comma 71 3 2 2 3" xfId="15367" xr:uid="{00000000-0005-0000-0000-0000602B0000}"/>
    <cellStyle name="Comma 71 3 2 3" xfId="21647" xr:uid="{00000000-0005-0000-0000-0000612B0000}"/>
    <cellStyle name="Comma 71 3 3" xfId="19425" xr:uid="{00000000-0005-0000-0000-0000622B0000}"/>
    <cellStyle name="Comma 71 4" xfId="1845" xr:uid="{00000000-0005-0000-0000-0000632B0000}"/>
    <cellStyle name="Comma 71 4 2" xfId="19426" xr:uid="{00000000-0005-0000-0000-0000642B0000}"/>
    <cellStyle name="Comma 71 4 3" xfId="15369" xr:uid="{00000000-0005-0000-0000-0000652B0000}"/>
    <cellStyle name="Comma 71 5" xfId="7180" xr:uid="{00000000-0005-0000-0000-0000662B0000}"/>
    <cellStyle name="Comma 71 5 2" xfId="24142" xr:uid="{00000000-0005-0000-0000-0000672B0000}"/>
    <cellStyle name="Comma 71 5 3" xfId="15371" xr:uid="{00000000-0005-0000-0000-0000682B0000}"/>
    <cellStyle name="Comma 71 6" xfId="19423" xr:uid="{00000000-0005-0000-0000-0000692B0000}"/>
    <cellStyle name="Comma 72" xfId="1846" xr:uid="{00000000-0005-0000-0000-00006A2B0000}"/>
    <cellStyle name="Comma 72 2" xfId="1847" xr:uid="{00000000-0005-0000-0000-00006B2B0000}"/>
    <cellStyle name="Comma 72 2 2" xfId="4638" xr:uid="{00000000-0005-0000-0000-00006C2B0000}"/>
    <cellStyle name="Comma 72 2 2 2" xfId="11389" xr:uid="{00000000-0005-0000-0000-00006D2B0000}"/>
    <cellStyle name="Comma 72 2 2 2 2" xfId="35930" xr:uid="{00000000-0005-0000-0000-00006E2B0000}"/>
    <cellStyle name="Comma 72 2 2 2 3" xfId="15336" xr:uid="{00000000-0005-0000-0000-00006F2B0000}"/>
    <cellStyle name="Comma 72 2 2 3" xfId="21648" xr:uid="{00000000-0005-0000-0000-0000702B0000}"/>
    <cellStyle name="Comma 72 2 3" xfId="19428" xr:uid="{00000000-0005-0000-0000-0000712B0000}"/>
    <cellStyle name="Comma 72 3" xfId="1848" xr:uid="{00000000-0005-0000-0000-0000722B0000}"/>
    <cellStyle name="Comma 72 3 2" xfId="4639" xr:uid="{00000000-0005-0000-0000-0000732B0000}"/>
    <cellStyle name="Comma 72 3 2 2" xfId="11390" xr:uid="{00000000-0005-0000-0000-0000742B0000}"/>
    <cellStyle name="Comma 72 3 2 2 2" xfId="35931" xr:uid="{00000000-0005-0000-0000-0000752B0000}"/>
    <cellStyle name="Comma 72 3 2 2 3" xfId="13330" xr:uid="{00000000-0005-0000-0000-0000762B0000}"/>
    <cellStyle name="Comma 72 3 2 3" xfId="21649" xr:uid="{00000000-0005-0000-0000-0000772B0000}"/>
    <cellStyle name="Comma 72 3 3" xfId="19429" xr:uid="{00000000-0005-0000-0000-0000782B0000}"/>
    <cellStyle name="Comma 72 4" xfId="1849" xr:uid="{00000000-0005-0000-0000-0000792B0000}"/>
    <cellStyle name="Comma 72 4 2" xfId="19430" xr:uid="{00000000-0005-0000-0000-00007A2B0000}"/>
    <cellStyle name="Comma 72 4 3" xfId="15373" xr:uid="{00000000-0005-0000-0000-00007B2B0000}"/>
    <cellStyle name="Comma 72 5" xfId="7097" xr:uid="{00000000-0005-0000-0000-00007C2B0000}"/>
    <cellStyle name="Comma 72 5 2" xfId="24059" xr:uid="{00000000-0005-0000-0000-00007D2B0000}"/>
    <cellStyle name="Comma 72 5 3" xfId="15375" xr:uid="{00000000-0005-0000-0000-00007E2B0000}"/>
    <cellStyle name="Comma 72 6" xfId="19427" xr:uid="{00000000-0005-0000-0000-00007F2B0000}"/>
    <cellStyle name="Comma 73" xfId="1850" xr:uid="{00000000-0005-0000-0000-0000802B0000}"/>
    <cellStyle name="Comma 73 2" xfId="1851" xr:uid="{00000000-0005-0000-0000-0000812B0000}"/>
    <cellStyle name="Comma 73 2 2" xfId="4640" xr:uid="{00000000-0005-0000-0000-0000822B0000}"/>
    <cellStyle name="Comma 73 2 2 2" xfId="11391" xr:uid="{00000000-0005-0000-0000-0000832B0000}"/>
    <cellStyle name="Comma 73 2 2 2 2" xfId="35932" xr:uid="{00000000-0005-0000-0000-0000842B0000}"/>
    <cellStyle name="Comma 73 2 2 2 3" xfId="14207" xr:uid="{00000000-0005-0000-0000-0000852B0000}"/>
    <cellStyle name="Comma 73 2 2 3" xfId="21650" xr:uid="{00000000-0005-0000-0000-0000862B0000}"/>
    <cellStyle name="Comma 73 2 3" xfId="19432" xr:uid="{00000000-0005-0000-0000-0000872B0000}"/>
    <cellStyle name="Comma 73 3" xfId="1852" xr:uid="{00000000-0005-0000-0000-0000882B0000}"/>
    <cellStyle name="Comma 73 3 2" xfId="4641" xr:uid="{00000000-0005-0000-0000-0000892B0000}"/>
    <cellStyle name="Comma 73 3 2 2" xfId="11392" xr:uid="{00000000-0005-0000-0000-00008A2B0000}"/>
    <cellStyle name="Comma 73 3 2 2 2" xfId="35933" xr:uid="{00000000-0005-0000-0000-00008B2B0000}"/>
    <cellStyle name="Comma 73 3 2 2 3" xfId="14213" xr:uid="{00000000-0005-0000-0000-00008C2B0000}"/>
    <cellStyle name="Comma 73 3 2 3" xfId="21651" xr:uid="{00000000-0005-0000-0000-00008D2B0000}"/>
    <cellStyle name="Comma 73 3 3" xfId="19433" xr:uid="{00000000-0005-0000-0000-00008E2B0000}"/>
    <cellStyle name="Comma 73 4" xfId="1853" xr:uid="{00000000-0005-0000-0000-00008F2B0000}"/>
    <cellStyle name="Comma 73 4 2" xfId="19434" xr:uid="{00000000-0005-0000-0000-0000902B0000}"/>
    <cellStyle name="Comma 73 4 3" xfId="14220" xr:uid="{00000000-0005-0000-0000-0000912B0000}"/>
    <cellStyle name="Comma 73 5" xfId="7270" xr:uid="{00000000-0005-0000-0000-0000922B0000}"/>
    <cellStyle name="Comma 73 5 2" xfId="24232" xr:uid="{00000000-0005-0000-0000-0000932B0000}"/>
    <cellStyle name="Comma 73 5 3" xfId="14223" xr:uid="{00000000-0005-0000-0000-0000942B0000}"/>
    <cellStyle name="Comma 73 6" xfId="19431" xr:uid="{00000000-0005-0000-0000-0000952B0000}"/>
    <cellStyle name="Comma 74" xfId="1854" xr:uid="{00000000-0005-0000-0000-0000962B0000}"/>
    <cellStyle name="Comma 74 2" xfId="1855" xr:uid="{00000000-0005-0000-0000-0000972B0000}"/>
    <cellStyle name="Comma 74 2 2" xfId="4642" xr:uid="{00000000-0005-0000-0000-0000982B0000}"/>
    <cellStyle name="Comma 74 2 2 2" xfId="11393" xr:uid="{00000000-0005-0000-0000-0000992B0000}"/>
    <cellStyle name="Comma 74 2 2 2 2" xfId="35934" xr:uid="{00000000-0005-0000-0000-00009A2B0000}"/>
    <cellStyle name="Comma 74 2 2 2 3" xfId="14736" xr:uid="{00000000-0005-0000-0000-00009B2B0000}"/>
    <cellStyle name="Comma 74 2 2 3" xfId="21652" xr:uid="{00000000-0005-0000-0000-00009C2B0000}"/>
    <cellStyle name="Comma 74 2 3" xfId="19436" xr:uid="{00000000-0005-0000-0000-00009D2B0000}"/>
    <cellStyle name="Comma 74 3" xfId="1856" xr:uid="{00000000-0005-0000-0000-00009E2B0000}"/>
    <cellStyle name="Comma 74 3 2" xfId="4643" xr:uid="{00000000-0005-0000-0000-00009F2B0000}"/>
    <cellStyle name="Comma 74 3 2 2" xfId="11394" xr:uid="{00000000-0005-0000-0000-0000A02B0000}"/>
    <cellStyle name="Comma 74 3 2 2 2" xfId="35935" xr:uid="{00000000-0005-0000-0000-0000A12B0000}"/>
    <cellStyle name="Comma 74 3 2 2 3" xfId="14755" xr:uid="{00000000-0005-0000-0000-0000A22B0000}"/>
    <cellStyle name="Comma 74 3 2 3" xfId="21653" xr:uid="{00000000-0005-0000-0000-0000A32B0000}"/>
    <cellStyle name="Comma 74 3 3" xfId="19437" xr:uid="{00000000-0005-0000-0000-0000A42B0000}"/>
    <cellStyle name="Comma 74 4" xfId="1857" xr:uid="{00000000-0005-0000-0000-0000A52B0000}"/>
    <cellStyle name="Comma 74 4 2" xfId="19438" xr:uid="{00000000-0005-0000-0000-0000A62B0000}"/>
    <cellStyle name="Comma 74 4 3" xfId="15377" xr:uid="{00000000-0005-0000-0000-0000A72B0000}"/>
    <cellStyle name="Comma 74 5" xfId="7095" xr:uid="{00000000-0005-0000-0000-0000A82B0000}"/>
    <cellStyle name="Comma 74 5 2" xfId="24057" xr:uid="{00000000-0005-0000-0000-0000A92B0000}"/>
    <cellStyle name="Comma 74 5 3" xfId="15330" xr:uid="{00000000-0005-0000-0000-0000AA2B0000}"/>
    <cellStyle name="Comma 74 6" xfId="19435" xr:uid="{00000000-0005-0000-0000-0000AB2B0000}"/>
    <cellStyle name="Comma 75" xfId="1858" xr:uid="{00000000-0005-0000-0000-0000AC2B0000}"/>
    <cellStyle name="Comma 75 2" xfId="1859" xr:uid="{00000000-0005-0000-0000-0000AD2B0000}"/>
    <cellStyle name="Comma 75 2 2" xfId="4644" xr:uid="{00000000-0005-0000-0000-0000AE2B0000}"/>
    <cellStyle name="Comma 75 2 2 2" xfId="11395" xr:uid="{00000000-0005-0000-0000-0000AF2B0000}"/>
    <cellStyle name="Comma 75 2 2 2 2" xfId="35936" xr:uid="{00000000-0005-0000-0000-0000B02B0000}"/>
    <cellStyle name="Comma 75 2 2 2 3" xfId="15385" xr:uid="{00000000-0005-0000-0000-0000B12B0000}"/>
    <cellStyle name="Comma 75 2 2 3" xfId="21654" xr:uid="{00000000-0005-0000-0000-0000B22B0000}"/>
    <cellStyle name="Comma 75 2 3" xfId="19440" xr:uid="{00000000-0005-0000-0000-0000B32B0000}"/>
    <cellStyle name="Comma 75 3" xfId="1860" xr:uid="{00000000-0005-0000-0000-0000B42B0000}"/>
    <cellStyle name="Comma 75 3 2" xfId="4645" xr:uid="{00000000-0005-0000-0000-0000B52B0000}"/>
    <cellStyle name="Comma 75 3 2 2" xfId="11396" xr:uid="{00000000-0005-0000-0000-0000B62B0000}"/>
    <cellStyle name="Comma 75 3 2 2 2" xfId="35937" xr:uid="{00000000-0005-0000-0000-0000B72B0000}"/>
    <cellStyle name="Comma 75 3 2 2 3" xfId="15387" xr:uid="{00000000-0005-0000-0000-0000B82B0000}"/>
    <cellStyle name="Comma 75 3 2 3" xfId="21655" xr:uid="{00000000-0005-0000-0000-0000B92B0000}"/>
    <cellStyle name="Comma 75 3 3" xfId="19441" xr:uid="{00000000-0005-0000-0000-0000BA2B0000}"/>
    <cellStyle name="Comma 75 4" xfId="1861" xr:uid="{00000000-0005-0000-0000-0000BB2B0000}"/>
    <cellStyle name="Comma 75 4 2" xfId="19442" xr:uid="{00000000-0005-0000-0000-0000BC2B0000}"/>
    <cellStyle name="Comma 75 4 3" xfId="15389" xr:uid="{00000000-0005-0000-0000-0000BD2B0000}"/>
    <cellStyle name="Comma 75 5" xfId="7090" xr:uid="{00000000-0005-0000-0000-0000BE2B0000}"/>
    <cellStyle name="Comma 75 5 2" xfId="24052" xr:uid="{00000000-0005-0000-0000-0000BF2B0000}"/>
    <cellStyle name="Comma 75 5 3" xfId="15391" xr:uid="{00000000-0005-0000-0000-0000C02B0000}"/>
    <cellStyle name="Comma 75 6" xfId="19439" xr:uid="{00000000-0005-0000-0000-0000C12B0000}"/>
    <cellStyle name="Comma 76" xfId="1862" xr:uid="{00000000-0005-0000-0000-0000C22B0000}"/>
    <cellStyle name="Comma 76 2" xfId="1863" xr:uid="{00000000-0005-0000-0000-0000C32B0000}"/>
    <cellStyle name="Comma 76 2 2" xfId="4646" xr:uid="{00000000-0005-0000-0000-0000C42B0000}"/>
    <cellStyle name="Comma 76 2 2 2" xfId="11397" xr:uid="{00000000-0005-0000-0000-0000C52B0000}"/>
    <cellStyle name="Comma 76 2 2 2 2" xfId="35938" xr:uid="{00000000-0005-0000-0000-0000C62B0000}"/>
    <cellStyle name="Comma 76 2 2 2 3" xfId="15393" xr:uid="{00000000-0005-0000-0000-0000C72B0000}"/>
    <cellStyle name="Comma 76 2 2 3" xfId="21656" xr:uid="{00000000-0005-0000-0000-0000C82B0000}"/>
    <cellStyle name="Comma 76 2 3" xfId="19444" xr:uid="{00000000-0005-0000-0000-0000C92B0000}"/>
    <cellStyle name="Comma 76 3" xfId="1864" xr:uid="{00000000-0005-0000-0000-0000CA2B0000}"/>
    <cellStyle name="Comma 76 3 2" xfId="4647" xr:uid="{00000000-0005-0000-0000-0000CB2B0000}"/>
    <cellStyle name="Comma 76 3 2 2" xfId="11398" xr:uid="{00000000-0005-0000-0000-0000CC2B0000}"/>
    <cellStyle name="Comma 76 3 2 2 2" xfId="35939" xr:uid="{00000000-0005-0000-0000-0000CD2B0000}"/>
    <cellStyle name="Comma 76 3 2 2 3" xfId="15395" xr:uid="{00000000-0005-0000-0000-0000CE2B0000}"/>
    <cellStyle name="Comma 76 3 2 3" xfId="21657" xr:uid="{00000000-0005-0000-0000-0000CF2B0000}"/>
    <cellStyle name="Comma 76 3 3" xfId="19445" xr:uid="{00000000-0005-0000-0000-0000D02B0000}"/>
    <cellStyle name="Comma 76 4" xfId="1865" xr:uid="{00000000-0005-0000-0000-0000D12B0000}"/>
    <cellStyle name="Comma 76 4 2" xfId="19446" xr:uid="{00000000-0005-0000-0000-0000D22B0000}"/>
    <cellStyle name="Comma 76 4 3" xfId="13873" xr:uid="{00000000-0005-0000-0000-0000D32B0000}"/>
    <cellStyle name="Comma 76 5" xfId="7088" xr:uid="{00000000-0005-0000-0000-0000D42B0000}"/>
    <cellStyle name="Comma 76 5 2" xfId="24050" xr:uid="{00000000-0005-0000-0000-0000D52B0000}"/>
    <cellStyle name="Comma 76 5 3" xfId="15397" xr:uid="{00000000-0005-0000-0000-0000D62B0000}"/>
    <cellStyle name="Comma 76 6" xfId="19443" xr:uid="{00000000-0005-0000-0000-0000D72B0000}"/>
    <cellStyle name="Comma 77" xfId="1866" xr:uid="{00000000-0005-0000-0000-0000D82B0000}"/>
    <cellStyle name="Comma 77 2" xfId="1867" xr:uid="{00000000-0005-0000-0000-0000D92B0000}"/>
    <cellStyle name="Comma 77 2 2" xfId="4648" xr:uid="{00000000-0005-0000-0000-0000DA2B0000}"/>
    <cellStyle name="Comma 77 2 2 2" xfId="11399" xr:uid="{00000000-0005-0000-0000-0000DB2B0000}"/>
    <cellStyle name="Comma 77 2 2 2 2" xfId="35940" xr:uid="{00000000-0005-0000-0000-0000DC2B0000}"/>
    <cellStyle name="Comma 77 2 2 2 3" xfId="14113" xr:uid="{00000000-0005-0000-0000-0000DD2B0000}"/>
    <cellStyle name="Comma 77 2 2 3" xfId="21658" xr:uid="{00000000-0005-0000-0000-0000DE2B0000}"/>
    <cellStyle name="Comma 77 2 3" xfId="19448" xr:uid="{00000000-0005-0000-0000-0000DF2B0000}"/>
    <cellStyle name="Comma 77 3" xfId="1868" xr:uid="{00000000-0005-0000-0000-0000E02B0000}"/>
    <cellStyle name="Comma 77 3 2" xfId="4649" xr:uid="{00000000-0005-0000-0000-0000E12B0000}"/>
    <cellStyle name="Comma 77 3 2 2" xfId="11400" xr:uid="{00000000-0005-0000-0000-0000E22B0000}"/>
    <cellStyle name="Comma 77 3 2 2 2" xfId="35941" xr:uid="{00000000-0005-0000-0000-0000E32B0000}"/>
    <cellStyle name="Comma 77 3 2 2 3" xfId="14128" xr:uid="{00000000-0005-0000-0000-0000E42B0000}"/>
    <cellStyle name="Comma 77 3 2 3" xfId="21659" xr:uid="{00000000-0005-0000-0000-0000E52B0000}"/>
    <cellStyle name="Comma 77 3 3" xfId="19449" xr:uid="{00000000-0005-0000-0000-0000E62B0000}"/>
    <cellStyle name="Comma 77 4" xfId="1869" xr:uid="{00000000-0005-0000-0000-0000E72B0000}"/>
    <cellStyle name="Comma 77 4 2" xfId="19450" xr:uid="{00000000-0005-0000-0000-0000E82B0000}"/>
    <cellStyle name="Comma 77 4 3" xfId="13877" xr:uid="{00000000-0005-0000-0000-0000E92B0000}"/>
    <cellStyle name="Comma 77 5" xfId="7303" xr:uid="{00000000-0005-0000-0000-0000EA2B0000}"/>
    <cellStyle name="Comma 77 5 2" xfId="24265" xr:uid="{00000000-0005-0000-0000-0000EB2B0000}"/>
    <cellStyle name="Comma 77 5 3" xfId="14135" xr:uid="{00000000-0005-0000-0000-0000EC2B0000}"/>
    <cellStyle name="Comma 77 6" xfId="19447" xr:uid="{00000000-0005-0000-0000-0000ED2B0000}"/>
    <cellStyle name="Comma 78" xfId="1870" xr:uid="{00000000-0005-0000-0000-0000EE2B0000}"/>
    <cellStyle name="Comma 78 2" xfId="1871" xr:uid="{00000000-0005-0000-0000-0000EF2B0000}"/>
    <cellStyle name="Comma 78 2 2" xfId="4650" xr:uid="{00000000-0005-0000-0000-0000F02B0000}"/>
    <cellStyle name="Comma 78 2 2 2" xfId="11401" xr:uid="{00000000-0005-0000-0000-0000F12B0000}"/>
    <cellStyle name="Comma 78 2 2 2 2" xfId="35942" xr:uid="{00000000-0005-0000-0000-0000F22B0000}"/>
    <cellStyle name="Comma 78 2 2 2 3" xfId="14142" xr:uid="{00000000-0005-0000-0000-0000F32B0000}"/>
    <cellStyle name="Comma 78 2 2 3" xfId="21660" xr:uid="{00000000-0005-0000-0000-0000F42B0000}"/>
    <cellStyle name="Comma 78 2 3" xfId="19452" xr:uid="{00000000-0005-0000-0000-0000F52B0000}"/>
    <cellStyle name="Comma 78 3" xfId="1872" xr:uid="{00000000-0005-0000-0000-0000F62B0000}"/>
    <cellStyle name="Comma 78 3 2" xfId="4651" xr:uid="{00000000-0005-0000-0000-0000F72B0000}"/>
    <cellStyle name="Comma 78 3 2 2" xfId="11402" xr:uid="{00000000-0005-0000-0000-0000F82B0000}"/>
    <cellStyle name="Comma 78 3 2 2 2" xfId="35943" xr:uid="{00000000-0005-0000-0000-0000F92B0000}"/>
    <cellStyle name="Comma 78 3 2 2 3" xfId="14154" xr:uid="{00000000-0005-0000-0000-0000FA2B0000}"/>
    <cellStyle name="Comma 78 3 2 3" xfId="21661" xr:uid="{00000000-0005-0000-0000-0000FB2B0000}"/>
    <cellStyle name="Comma 78 3 3" xfId="19453" xr:uid="{00000000-0005-0000-0000-0000FC2B0000}"/>
    <cellStyle name="Comma 78 4" xfId="1873" xr:uid="{00000000-0005-0000-0000-0000FD2B0000}"/>
    <cellStyle name="Comma 78 4 2" xfId="19454" xr:uid="{00000000-0005-0000-0000-0000FE2B0000}"/>
    <cellStyle name="Comma 78 4 3" xfId="14157" xr:uid="{00000000-0005-0000-0000-0000FF2B0000}"/>
    <cellStyle name="Comma 78 5" xfId="7296" xr:uid="{00000000-0005-0000-0000-0000002C0000}"/>
    <cellStyle name="Comma 78 5 2" xfId="24258" xr:uid="{00000000-0005-0000-0000-0000012C0000}"/>
    <cellStyle name="Comma 78 5 3" xfId="15399" xr:uid="{00000000-0005-0000-0000-0000022C0000}"/>
    <cellStyle name="Comma 78 6" xfId="19451" xr:uid="{00000000-0005-0000-0000-0000032C0000}"/>
    <cellStyle name="Comma 79" xfId="1874" xr:uid="{00000000-0005-0000-0000-0000042C0000}"/>
    <cellStyle name="Comma 79 2" xfId="1875" xr:uid="{00000000-0005-0000-0000-0000052C0000}"/>
    <cellStyle name="Comma 79 2 2" xfId="4652" xr:uid="{00000000-0005-0000-0000-0000062C0000}"/>
    <cellStyle name="Comma 79 2 2 2" xfId="11403" xr:uid="{00000000-0005-0000-0000-0000072C0000}"/>
    <cellStyle name="Comma 79 2 2 2 2" xfId="35944" xr:uid="{00000000-0005-0000-0000-0000082C0000}"/>
    <cellStyle name="Comma 79 2 2 2 3" xfId="14173" xr:uid="{00000000-0005-0000-0000-0000092C0000}"/>
    <cellStyle name="Comma 79 2 2 3" xfId="21662" xr:uid="{00000000-0005-0000-0000-00000A2C0000}"/>
    <cellStyle name="Comma 79 2 3" xfId="19456" xr:uid="{00000000-0005-0000-0000-00000B2C0000}"/>
    <cellStyle name="Comma 79 3" xfId="1876" xr:uid="{00000000-0005-0000-0000-00000C2C0000}"/>
    <cellStyle name="Comma 79 3 2" xfId="4653" xr:uid="{00000000-0005-0000-0000-00000D2C0000}"/>
    <cellStyle name="Comma 79 3 2 2" xfId="11404" xr:uid="{00000000-0005-0000-0000-00000E2C0000}"/>
    <cellStyle name="Comma 79 3 2 2 2" xfId="35945" xr:uid="{00000000-0005-0000-0000-00000F2C0000}"/>
    <cellStyle name="Comma 79 3 2 2 3" xfId="14178" xr:uid="{00000000-0005-0000-0000-0000102C0000}"/>
    <cellStyle name="Comma 79 3 2 3" xfId="21663" xr:uid="{00000000-0005-0000-0000-0000112C0000}"/>
    <cellStyle name="Comma 79 3 3" xfId="19457" xr:uid="{00000000-0005-0000-0000-0000122C0000}"/>
    <cellStyle name="Comma 79 4" xfId="1877" xr:uid="{00000000-0005-0000-0000-0000132C0000}"/>
    <cellStyle name="Comma 79 4 2" xfId="19458" xr:uid="{00000000-0005-0000-0000-0000142C0000}"/>
    <cellStyle name="Comma 79 4 3" xfId="14363" xr:uid="{00000000-0005-0000-0000-0000152C0000}"/>
    <cellStyle name="Comma 79 5" xfId="7294" xr:uid="{00000000-0005-0000-0000-0000162C0000}"/>
    <cellStyle name="Comma 79 5 2" xfId="24256" xr:uid="{00000000-0005-0000-0000-0000172C0000}"/>
    <cellStyle name="Comma 79 5 3" xfId="15401" xr:uid="{00000000-0005-0000-0000-0000182C0000}"/>
    <cellStyle name="Comma 79 6" xfId="19455" xr:uid="{00000000-0005-0000-0000-0000192C0000}"/>
    <cellStyle name="Comma 8" xfId="72" xr:uid="{00000000-0005-0000-0000-00001A2C0000}"/>
    <cellStyle name="Comma 8 2" xfId="73" xr:uid="{00000000-0005-0000-0000-00001B2C0000}"/>
    <cellStyle name="Comma 8 2 2" xfId="1878" xr:uid="{00000000-0005-0000-0000-00001C2C0000}"/>
    <cellStyle name="Comma 8 2 2 2" xfId="1879" xr:uid="{00000000-0005-0000-0000-00001D2C0000}"/>
    <cellStyle name="Comma 8 2 2 2 2" xfId="4654" xr:uid="{00000000-0005-0000-0000-00001E2C0000}"/>
    <cellStyle name="Comma 8 2 2 2 2 2" xfId="11405" xr:uid="{00000000-0005-0000-0000-00001F2C0000}"/>
    <cellStyle name="Comma 8 2 2 2 2 2 2" xfId="35946" xr:uid="{00000000-0005-0000-0000-0000202C0000}"/>
    <cellStyle name="Comma 8 2 2 2 2 2 3" xfId="13854" xr:uid="{00000000-0005-0000-0000-0000212C0000}"/>
    <cellStyle name="Comma 8 2 2 2 2 3" xfId="21664" xr:uid="{00000000-0005-0000-0000-0000222C0000}"/>
    <cellStyle name="Comma 8 2 2 2 3" xfId="19460" xr:uid="{00000000-0005-0000-0000-0000232C0000}"/>
    <cellStyle name="Comma 8 2 2 3" xfId="1880" xr:uid="{00000000-0005-0000-0000-0000242C0000}"/>
    <cellStyle name="Comma 8 2 2 3 2" xfId="4655" xr:uid="{00000000-0005-0000-0000-0000252C0000}"/>
    <cellStyle name="Comma 8 2 2 3 2 2" xfId="11406" xr:uid="{00000000-0005-0000-0000-0000262C0000}"/>
    <cellStyle name="Comma 8 2 2 3 2 2 2" xfId="35947" xr:uid="{00000000-0005-0000-0000-0000272C0000}"/>
    <cellStyle name="Comma 8 2 2 3 2 2 3" xfId="15403" xr:uid="{00000000-0005-0000-0000-0000282C0000}"/>
    <cellStyle name="Comma 8 2 2 3 2 3" xfId="21665" xr:uid="{00000000-0005-0000-0000-0000292C0000}"/>
    <cellStyle name="Comma 8 2 2 3 3" xfId="19461" xr:uid="{00000000-0005-0000-0000-00002A2C0000}"/>
    <cellStyle name="Comma 8 2 2 4" xfId="19459" xr:uid="{00000000-0005-0000-0000-00002B2C0000}"/>
    <cellStyle name="Comma 8 2 3" xfId="1881" xr:uid="{00000000-0005-0000-0000-00002C2C0000}"/>
    <cellStyle name="Comma 8 2 3 2" xfId="19462" xr:uid="{00000000-0005-0000-0000-00002D2C0000}"/>
    <cellStyle name="Comma 8 2 3 3" xfId="15404" xr:uid="{00000000-0005-0000-0000-00002E2C0000}"/>
    <cellStyle name="Comma 8 2 4" xfId="1882" xr:uid="{00000000-0005-0000-0000-00002F2C0000}"/>
    <cellStyle name="Comma 8 2 4 2" xfId="4656" xr:uid="{00000000-0005-0000-0000-0000302C0000}"/>
    <cellStyle name="Comma 8 2 4 2 2" xfId="11407" xr:uid="{00000000-0005-0000-0000-0000312C0000}"/>
    <cellStyle name="Comma 8 2 4 2 2 2" xfId="35948" xr:uid="{00000000-0005-0000-0000-0000322C0000}"/>
    <cellStyle name="Comma 8 2 4 2 2 3" xfId="15405" xr:uid="{00000000-0005-0000-0000-0000332C0000}"/>
    <cellStyle name="Comma 8 2 4 2 3" xfId="21666" xr:uid="{00000000-0005-0000-0000-0000342C0000}"/>
    <cellStyle name="Comma 8 2 4 3" xfId="19463" xr:uid="{00000000-0005-0000-0000-0000352C0000}"/>
    <cellStyle name="Comma 8 2 5" xfId="1883" xr:uid="{00000000-0005-0000-0000-0000362C0000}"/>
    <cellStyle name="Comma 8 2 5 2" xfId="4657" xr:uid="{00000000-0005-0000-0000-0000372C0000}"/>
    <cellStyle name="Comma 8 2 5 2 2" xfId="11408" xr:uid="{00000000-0005-0000-0000-0000382C0000}"/>
    <cellStyle name="Comma 8 2 5 2 2 2" xfId="35949" xr:uid="{00000000-0005-0000-0000-0000392C0000}"/>
    <cellStyle name="Comma 8 2 5 2 2 3" xfId="13937" xr:uid="{00000000-0005-0000-0000-00003A2C0000}"/>
    <cellStyle name="Comma 8 2 5 2 3" xfId="21667" xr:uid="{00000000-0005-0000-0000-00003B2C0000}"/>
    <cellStyle name="Comma 8 2 5 3" xfId="19464" xr:uid="{00000000-0005-0000-0000-00003C2C0000}"/>
    <cellStyle name="Comma 8 2 6" xfId="1884" xr:uid="{00000000-0005-0000-0000-00003D2C0000}"/>
    <cellStyle name="Comma 8 2 6 2" xfId="19465" xr:uid="{00000000-0005-0000-0000-00003E2C0000}"/>
    <cellStyle name="Comma 8 2 6 3" xfId="13939" xr:uid="{00000000-0005-0000-0000-00003F2C0000}"/>
    <cellStyle name="Comma 8 2 7" xfId="7085" xr:uid="{00000000-0005-0000-0000-0000402C0000}"/>
    <cellStyle name="Comma 8 2 7 2" xfId="9695" xr:uid="{00000000-0005-0000-0000-0000412C0000}"/>
    <cellStyle name="Comma 8 2 7 2 2" xfId="30609" xr:uid="{00000000-0005-0000-0000-0000422C0000}"/>
    <cellStyle name="Comma 8 2 7 2 3" xfId="34442" xr:uid="{00000000-0005-0000-0000-0000432C0000}"/>
    <cellStyle name="Comma 8 2 7 2 4" xfId="26225" xr:uid="{00000000-0005-0000-0000-0000442C0000}"/>
    <cellStyle name="Comma 8 2 7 3" xfId="13032" xr:uid="{00000000-0005-0000-0000-0000452C0000}"/>
    <cellStyle name="Comma 8 2 7 3 2" xfId="37525" xr:uid="{00000000-0005-0000-0000-0000462C0000}"/>
    <cellStyle name="Comma 8 2 7 3 3" xfId="24047" xr:uid="{00000000-0005-0000-0000-0000472C0000}"/>
    <cellStyle name="Comma 8 2 7 4" xfId="28920" xr:uid="{00000000-0005-0000-0000-0000482C0000}"/>
    <cellStyle name="Comma 8 2 7 5" xfId="32780" xr:uid="{00000000-0005-0000-0000-0000492C0000}"/>
    <cellStyle name="Comma 8 2 7 6" xfId="13944" xr:uid="{00000000-0005-0000-0000-00004A2C0000}"/>
    <cellStyle name="Comma 8 2 8" xfId="17669" xr:uid="{00000000-0005-0000-0000-00004B2C0000}"/>
    <cellStyle name="Comma 8 2 9" xfId="37751" xr:uid="{00000000-0005-0000-0000-00004C2C0000}"/>
    <cellStyle name="Comma 8 3" xfId="1885" xr:uid="{00000000-0005-0000-0000-00004D2C0000}"/>
    <cellStyle name="Comma 8 3 2" xfId="1886" xr:uid="{00000000-0005-0000-0000-00004E2C0000}"/>
    <cellStyle name="Comma 8 3 2 2" xfId="4658" xr:uid="{00000000-0005-0000-0000-00004F2C0000}"/>
    <cellStyle name="Comma 8 3 2 2 2" xfId="11409" xr:uid="{00000000-0005-0000-0000-0000502C0000}"/>
    <cellStyle name="Comma 8 3 2 2 2 2" xfId="35950" xr:uid="{00000000-0005-0000-0000-0000512C0000}"/>
    <cellStyle name="Comma 8 3 2 2 2 3" xfId="14993" xr:uid="{00000000-0005-0000-0000-0000522C0000}"/>
    <cellStyle name="Comma 8 3 2 2 3" xfId="21668" xr:uid="{00000000-0005-0000-0000-0000532C0000}"/>
    <cellStyle name="Comma 8 3 2 3" xfId="19467" xr:uid="{00000000-0005-0000-0000-0000542C0000}"/>
    <cellStyle name="Comma 8 3 3" xfId="1887" xr:uid="{00000000-0005-0000-0000-0000552C0000}"/>
    <cellStyle name="Comma 8 3 3 2" xfId="4659" xr:uid="{00000000-0005-0000-0000-0000562C0000}"/>
    <cellStyle name="Comma 8 3 3 2 2" xfId="11410" xr:uid="{00000000-0005-0000-0000-0000572C0000}"/>
    <cellStyle name="Comma 8 3 3 2 2 2" xfId="35951" xr:uid="{00000000-0005-0000-0000-0000582C0000}"/>
    <cellStyle name="Comma 8 3 3 2 2 3" xfId="14995" xr:uid="{00000000-0005-0000-0000-0000592C0000}"/>
    <cellStyle name="Comma 8 3 3 2 3" xfId="21669" xr:uid="{00000000-0005-0000-0000-00005A2C0000}"/>
    <cellStyle name="Comma 8 3 3 3" xfId="19468" xr:uid="{00000000-0005-0000-0000-00005B2C0000}"/>
    <cellStyle name="Comma 8 3 4" xfId="19466" xr:uid="{00000000-0005-0000-0000-00005C2C0000}"/>
    <cellStyle name="Comma 8 4" xfId="1888" xr:uid="{00000000-0005-0000-0000-00005D2C0000}"/>
    <cellStyle name="Comma 8 4 2" xfId="1889" xr:uid="{00000000-0005-0000-0000-00005E2C0000}"/>
    <cellStyle name="Comma 8 4 2 2" xfId="4660" xr:uid="{00000000-0005-0000-0000-00005F2C0000}"/>
    <cellStyle name="Comma 8 4 2 2 2" xfId="11411" xr:uid="{00000000-0005-0000-0000-0000602C0000}"/>
    <cellStyle name="Comma 8 4 2 2 2 2" xfId="35952" xr:uid="{00000000-0005-0000-0000-0000612C0000}"/>
    <cellStyle name="Comma 8 4 2 2 2 3" xfId="14999" xr:uid="{00000000-0005-0000-0000-0000622C0000}"/>
    <cellStyle name="Comma 8 4 2 2 3" xfId="21670" xr:uid="{00000000-0005-0000-0000-0000632C0000}"/>
    <cellStyle name="Comma 8 4 2 3" xfId="19470" xr:uid="{00000000-0005-0000-0000-0000642C0000}"/>
    <cellStyle name="Comma 8 4 3" xfId="1890" xr:uid="{00000000-0005-0000-0000-0000652C0000}"/>
    <cellStyle name="Comma 8 4 3 2" xfId="4661" xr:uid="{00000000-0005-0000-0000-0000662C0000}"/>
    <cellStyle name="Comma 8 4 3 2 2" xfId="11412" xr:uid="{00000000-0005-0000-0000-0000672C0000}"/>
    <cellStyle name="Comma 8 4 3 2 2 2" xfId="35953" xr:uid="{00000000-0005-0000-0000-0000682C0000}"/>
    <cellStyle name="Comma 8 4 3 2 2 3" xfId="15406" xr:uid="{00000000-0005-0000-0000-0000692C0000}"/>
    <cellStyle name="Comma 8 4 3 2 3" xfId="21671" xr:uid="{00000000-0005-0000-0000-00006A2C0000}"/>
    <cellStyle name="Comma 8 4 3 3" xfId="19471" xr:uid="{00000000-0005-0000-0000-00006B2C0000}"/>
    <cellStyle name="Comma 8 4 4" xfId="19469" xr:uid="{00000000-0005-0000-0000-00006C2C0000}"/>
    <cellStyle name="Comma 8 5" xfId="1891" xr:uid="{00000000-0005-0000-0000-00006D2C0000}"/>
    <cellStyle name="Comma 8 5 2" xfId="4662" xr:uid="{00000000-0005-0000-0000-00006E2C0000}"/>
    <cellStyle name="Comma 8 5 2 2" xfId="11413" xr:uid="{00000000-0005-0000-0000-00006F2C0000}"/>
    <cellStyle name="Comma 8 5 2 2 2" xfId="35954" xr:uid="{00000000-0005-0000-0000-0000702C0000}"/>
    <cellStyle name="Comma 8 5 2 2 3" xfId="15005" xr:uid="{00000000-0005-0000-0000-0000712C0000}"/>
    <cellStyle name="Comma 8 5 2 3" xfId="21672" xr:uid="{00000000-0005-0000-0000-0000722C0000}"/>
    <cellStyle name="Comma 8 5 3" xfId="19472" xr:uid="{00000000-0005-0000-0000-0000732C0000}"/>
    <cellStyle name="Comma 8 6" xfId="7652" xr:uid="{00000000-0005-0000-0000-0000742C0000}"/>
    <cellStyle name="Comma 8 6 2" xfId="10039" xr:uid="{00000000-0005-0000-0000-0000752C0000}"/>
    <cellStyle name="Comma 8 6 2 2" xfId="30760" xr:uid="{00000000-0005-0000-0000-0000762C0000}"/>
    <cellStyle name="Comma 8 6 2 3" xfId="34589" xr:uid="{00000000-0005-0000-0000-0000772C0000}"/>
    <cellStyle name="Comma 8 6 2 4" xfId="26372" xr:uid="{00000000-0005-0000-0000-0000782C0000}"/>
    <cellStyle name="Comma 8 6 3" xfId="13178" xr:uid="{00000000-0005-0000-0000-0000792C0000}"/>
    <cellStyle name="Comma 8 6 3 2" xfId="37671" xr:uid="{00000000-0005-0000-0000-00007A2C0000}"/>
    <cellStyle name="Comma 8 6 3 3" xfId="24613" xr:uid="{00000000-0005-0000-0000-00007B2C0000}"/>
    <cellStyle name="Comma 8 6 4" xfId="29088" xr:uid="{00000000-0005-0000-0000-00007C2C0000}"/>
    <cellStyle name="Comma 8 6 5" xfId="32927" xr:uid="{00000000-0005-0000-0000-00007D2C0000}"/>
    <cellStyle name="Comma 8 6 6" xfId="15202" xr:uid="{00000000-0005-0000-0000-00007E2C0000}"/>
    <cellStyle name="Comma 8 7" xfId="10056" xr:uid="{00000000-0005-0000-0000-00007F2C0000}"/>
    <cellStyle name="Comma 8 7 2" xfId="13193" xr:uid="{00000000-0005-0000-0000-0000802C0000}"/>
    <cellStyle name="Comma 8 7 2 2" xfId="37686" xr:uid="{00000000-0005-0000-0000-0000812C0000}"/>
    <cellStyle name="Comma 8 7 2 3" xfId="30775" xr:uid="{00000000-0005-0000-0000-0000822C0000}"/>
    <cellStyle name="Comma 8 7 3" xfId="34604" xr:uid="{00000000-0005-0000-0000-0000832C0000}"/>
    <cellStyle name="Comma 8 7 4" xfId="26389" xr:uid="{00000000-0005-0000-0000-0000842C0000}"/>
    <cellStyle name="Comma 8 8" xfId="17668" xr:uid="{00000000-0005-0000-0000-0000852C0000}"/>
    <cellStyle name="Comma 8 9" xfId="37741" xr:uid="{00000000-0005-0000-0000-0000862C0000}"/>
    <cellStyle name="Comma 80" xfId="1892" xr:uid="{00000000-0005-0000-0000-0000872C0000}"/>
    <cellStyle name="Comma 80 2" xfId="1893" xr:uid="{00000000-0005-0000-0000-0000882C0000}"/>
    <cellStyle name="Comma 80 2 2" xfId="4663" xr:uid="{00000000-0005-0000-0000-0000892C0000}"/>
    <cellStyle name="Comma 80 2 2 2" xfId="11414" xr:uid="{00000000-0005-0000-0000-00008A2C0000}"/>
    <cellStyle name="Comma 80 2 2 2 2" xfId="35955" xr:uid="{00000000-0005-0000-0000-00008B2C0000}"/>
    <cellStyle name="Comma 80 2 2 2 3" xfId="15386" xr:uid="{00000000-0005-0000-0000-00008C2C0000}"/>
    <cellStyle name="Comma 80 2 2 3" xfId="21673" xr:uid="{00000000-0005-0000-0000-00008D2C0000}"/>
    <cellStyle name="Comma 80 2 3" xfId="19474" xr:uid="{00000000-0005-0000-0000-00008E2C0000}"/>
    <cellStyle name="Comma 80 3" xfId="1894" xr:uid="{00000000-0005-0000-0000-00008F2C0000}"/>
    <cellStyle name="Comma 80 3 2" xfId="4664" xr:uid="{00000000-0005-0000-0000-0000902C0000}"/>
    <cellStyle name="Comma 80 3 2 2" xfId="11415" xr:uid="{00000000-0005-0000-0000-0000912C0000}"/>
    <cellStyle name="Comma 80 3 2 2 2" xfId="35956" xr:uid="{00000000-0005-0000-0000-0000922C0000}"/>
    <cellStyle name="Comma 80 3 2 2 3" xfId="15388" xr:uid="{00000000-0005-0000-0000-0000932C0000}"/>
    <cellStyle name="Comma 80 3 2 3" xfId="21674" xr:uid="{00000000-0005-0000-0000-0000942C0000}"/>
    <cellStyle name="Comma 80 3 3" xfId="19475" xr:uid="{00000000-0005-0000-0000-0000952C0000}"/>
    <cellStyle name="Comma 80 4" xfId="1895" xr:uid="{00000000-0005-0000-0000-0000962C0000}"/>
    <cellStyle name="Comma 80 4 2" xfId="19476" xr:uid="{00000000-0005-0000-0000-0000972C0000}"/>
    <cellStyle name="Comma 80 4 3" xfId="15390" xr:uid="{00000000-0005-0000-0000-0000982C0000}"/>
    <cellStyle name="Comma 80 5" xfId="7089" xr:uid="{00000000-0005-0000-0000-0000992C0000}"/>
    <cellStyle name="Comma 80 5 2" xfId="24051" xr:uid="{00000000-0005-0000-0000-00009A2C0000}"/>
    <cellStyle name="Comma 80 5 3" xfId="15392" xr:uid="{00000000-0005-0000-0000-00009B2C0000}"/>
    <cellStyle name="Comma 80 6" xfId="19473" xr:uid="{00000000-0005-0000-0000-00009C2C0000}"/>
    <cellStyle name="Comma 81" xfId="1896" xr:uid="{00000000-0005-0000-0000-00009D2C0000}"/>
    <cellStyle name="Comma 81 2" xfId="1897" xr:uid="{00000000-0005-0000-0000-00009E2C0000}"/>
    <cellStyle name="Comma 81 2 2" xfId="4665" xr:uid="{00000000-0005-0000-0000-00009F2C0000}"/>
    <cellStyle name="Comma 81 2 2 2" xfId="11416" xr:uid="{00000000-0005-0000-0000-0000A02C0000}"/>
    <cellStyle name="Comma 81 2 2 2 2" xfId="35957" xr:uid="{00000000-0005-0000-0000-0000A12C0000}"/>
    <cellStyle name="Comma 81 2 2 2 3" xfId="15394" xr:uid="{00000000-0005-0000-0000-0000A22C0000}"/>
    <cellStyle name="Comma 81 2 2 3" xfId="21675" xr:uid="{00000000-0005-0000-0000-0000A32C0000}"/>
    <cellStyle name="Comma 81 2 3" xfId="19478" xr:uid="{00000000-0005-0000-0000-0000A42C0000}"/>
    <cellStyle name="Comma 81 3" xfId="1898" xr:uid="{00000000-0005-0000-0000-0000A52C0000}"/>
    <cellStyle name="Comma 81 3 2" xfId="4666" xr:uid="{00000000-0005-0000-0000-0000A62C0000}"/>
    <cellStyle name="Comma 81 3 2 2" xfId="11417" xr:uid="{00000000-0005-0000-0000-0000A72C0000}"/>
    <cellStyle name="Comma 81 3 2 2 2" xfId="35958" xr:uid="{00000000-0005-0000-0000-0000A82C0000}"/>
    <cellStyle name="Comma 81 3 2 2 3" xfId="15396" xr:uid="{00000000-0005-0000-0000-0000A92C0000}"/>
    <cellStyle name="Comma 81 3 2 3" xfId="21676" xr:uid="{00000000-0005-0000-0000-0000AA2C0000}"/>
    <cellStyle name="Comma 81 3 3" xfId="19479" xr:uid="{00000000-0005-0000-0000-0000AB2C0000}"/>
    <cellStyle name="Comma 81 4" xfId="1899" xr:uid="{00000000-0005-0000-0000-0000AC2C0000}"/>
    <cellStyle name="Comma 81 4 2" xfId="19480" xr:uid="{00000000-0005-0000-0000-0000AD2C0000}"/>
    <cellStyle name="Comma 81 4 3" xfId="13874" xr:uid="{00000000-0005-0000-0000-0000AE2C0000}"/>
    <cellStyle name="Comma 81 5" xfId="7087" xr:uid="{00000000-0005-0000-0000-0000AF2C0000}"/>
    <cellStyle name="Comma 81 5 2" xfId="24049" xr:uid="{00000000-0005-0000-0000-0000B02C0000}"/>
    <cellStyle name="Comma 81 5 3" xfId="15398" xr:uid="{00000000-0005-0000-0000-0000B12C0000}"/>
    <cellStyle name="Comma 81 6" xfId="19477" xr:uid="{00000000-0005-0000-0000-0000B22C0000}"/>
    <cellStyle name="Comma 82" xfId="1900" xr:uid="{00000000-0005-0000-0000-0000B32C0000}"/>
    <cellStyle name="Comma 82 2" xfId="1901" xr:uid="{00000000-0005-0000-0000-0000B42C0000}"/>
    <cellStyle name="Comma 82 2 2" xfId="4667" xr:uid="{00000000-0005-0000-0000-0000B52C0000}"/>
    <cellStyle name="Comma 82 2 2 2" xfId="11418" xr:uid="{00000000-0005-0000-0000-0000B62C0000}"/>
    <cellStyle name="Comma 82 2 2 2 2" xfId="35959" xr:uid="{00000000-0005-0000-0000-0000B72C0000}"/>
    <cellStyle name="Comma 82 2 2 2 3" xfId="14114" xr:uid="{00000000-0005-0000-0000-0000B82C0000}"/>
    <cellStyle name="Comma 82 2 2 3" xfId="21677" xr:uid="{00000000-0005-0000-0000-0000B92C0000}"/>
    <cellStyle name="Comma 82 2 3" xfId="19482" xr:uid="{00000000-0005-0000-0000-0000BA2C0000}"/>
    <cellStyle name="Comma 82 3" xfId="1902" xr:uid="{00000000-0005-0000-0000-0000BB2C0000}"/>
    <cellStyle name="Comma 82 3 2" xfId="4668" xr:uid="{00000000-0005-0000-0000-0000BC2C0000}"/>
    <cellStyle name="Comma 82 3 2 2" xfId="11419" xr:uid="{00000000-0005-0000-0000-0000BD2C0000}"/>
    <cellStyle name="Comma 82 3 2 2 2" xfId="35960" xr:uid="{00000000-0005-0000-0000-0000BE2C0000}"/>
    <cellStyle name="Comma 82 3 2 2 3" xfId="14129" xr:uid="{00000000-0005-0000-0000-0000BF2C0000}"/>
    <cellStyle name="Comma 82 3 2 3" xfId="21678" xr:uid="{00000000-0005-0000-0000-0000C02C0000}"/>
    <cellStyle name="Comma 82 3 3" xfId="19483" xr:uid="{00000000-0005-0000-0000-0000C12C0000}"/>
    <cellStyle name="Comma 82 4" xfId="1903" xr:uid="{00000000-0005-0000-0000-0000C22C0000}"/>
    <cellStyle name="Comma 82 4 2" xfId="19484" xr:uid="{00000000-0005-0000-0000-0000C32C0000}"/>
    <cellStyle name="Comma 82 4 3" xfId="13878" xr:uid="{00000000-0005-0000-0000-0000C42C0000}"/>
    <cellStyle name="Comma 82 5" xfId="7302" xr:uid="{00000000-0005-0000-0000-0000C52C0000}"/>
    <cellStyle name="Comma 82 5 2" xfId="24264" xr:uid="{00000000-0005-0000-0000-0000C62C0000}"/>
    <cellStyle name="Comma 82 5 3" xfId="14136" xr:uid="{00000000-0005-0000-0000-0000C72C0000}"/>
    <cellStyle name="Comma 82 6" xfId="19481" xr:uid="{00000000-0005-0000-0000-0000C82C0000}"/>
    <cellStyle name="Comma 83" xfId="1904" xr:uid="{00000000-0005-0000-0000-0000C92C0000}"/>
    <cellStyle name="Comma 83 2" xfId="1905" xr:uid="{00000000-0005-0000-0000-0000CA2C0000}"/>
    <cellStyle name="Comma 83 2 2" xfId="4669" xr:uid="{00000000-0005-0000-0000-0000CB2C0000}"/>
    <cellStyle name="Comma 83 2 2 2" xfId="11420" xr:uid="{00000000-0005-0000-0000-0000CC2C0000}"/>
    <cellStyle name="Comma 83 2 2 2 2" xfId="35961" xr:uid="{00000000-0005-0000-0000-0000CD2C0000}"/>
    <cellStyle name="Comma 83 2 2 2 3" xfId="14143" xr:uid="{00000000-0005-0000-0000-0000CE2C0000}"/>
    <cellStyle name="Comma 83 2 2 3" xfId="21679" xr:uid="{00000000-0005-0000-0000-0000CF2C0000}"/>
    <cellStyle name="Comma 83 2 3" xfId="19486" xr:uid="{00000000-0005-0000-0000-0000D02C0000}"/>
    <cellStyle name="Comma 83 3" xfId="1906" xr:uid="{00000000-0005-0000-0000-0000D12C0000}"/>
    <cellStyle name="Comma 83 3 2" xfId="4670" xr:uid="{00000000-0005-0000-0000-0000D22C0000}"/>
    <cellStyle name="Comma 83 3 2 2" xfId="11421" xr:uid="{00000000-0005-0000-0000-0000D32C0000}"/>
    <cellStyle name="Comma 83 3 2 2 2" xfId="35962" xr:uid="{00000000-0005-0000-0000-0000D42C0000}"/>
    <cellStyle name="Comma 83 3 2 2 3" xfId="14155" xr:uid="{00000000-0005-0000-0000-0000D52C0000}"/>
    <cellStyle name="Comma 83 3 2 3" xfId="21680" xr:uid="{00000000-0005-0000-0000-0000D62C0000}"/>
    <cellStyle name="Comma 83 3 3" xfId="19487" xr:uid="{00000000-0005-0000-0000-0000D72C0000}"/>
    <cellStyle name="Comma 83 4" xfId="1907" xr:uid="{00000000-0005-0000-0000-0000D82C0000}"/>
    <cellStyle name="Comma 83 4 2" xfId="19488" xr:uid="{00000000-0005-0000-0000-0000D92C0000}"/>
    <cellStyle name="Comma 83 4 3" xfId="14158" xr:uid="{00000000-0005-0000-0000-0000DA2C0000}"/>
    <cellStyle name="Comma 83 5" xfId="7295" xr:uid="{00000000-0005-0000-0000-0000DB2C0000}"/>
    <cellStyle name="Comma 83 5 2" xfId="24257" xr:uid="{00000000-0005-0000-0000-0000DC2C0000}"/>
    <cellStyle name="Comma 83 5 3" xfId="15400" xr:uid="{00000000-0005-0000-0000-0000DD2C0000}"/>
    <cellStyle name="Comma 83 6" xfId="19485" xr:uid="{00000000-0005-0000-0000-0000DE2C0000}"/>
    <cellStyle name="Comma 84" xfId="1908" xr:uid="{00000000-0005-0000-0000-0000DF2C0000}"/>
    <cellStyle name="Comma 84 2" xfId="1909" xr:uid="{00000000-0005-0000-0000-0000E02C0000}"/>
    <cellStyle name="Comma 84 2 2" xfId="4671" xr:uid="{00000000-0005-0000-0000-0000E12C0000}"/>
    <cellStyle name="Comma 84 2 2 2" xfId="11422" xr:uid="{00000000-0005-0000-0000-0000E22C0000}"/>
    <cellStyle name="Comma 84 2 2 2 2" xfId="35963" xr:uid="{00000000-0005-0000-0000-0000E32C0000}"/>
    <cellStyle name="Comma 84 2 2 2 3" xfId="14174" xr:uid="{00000000-0005-0000-0000-0000E42C0000}"/>
    <cellStyle name="Comma 84 2 2 3" xfId="21681" xr:uid="{00000000-0005-0000-0000-0000E52C0000}"/>
    <cellStyle name="Comma 84 2 3" xfId="19490" xr:uid="{00000000-0005-0000-0000-0000E62C0000}"/>
    <cellStyle name="Comma 84 3" xfId="1910" xr:uid="{00000000-0005-0000-0000-0000E72C0000}"/>
    <cellStyle name="Comma 84 3 2" xfId="4672" xr:uid="{00000000-0005-0000-0000-0000E82C0000}"/>
    <cellStyle name="Comma 84 3 2 2" xfId="11423" xr:uid="{00000000-0005-0000-0000-0000E92C0000}"/>
    <cellStyle name="Comma 84 3 2 2 2" xfId="35964" xr:uid="{00000000-0005-0000-0000-0000EA2C0000}"/>
    <cellStyle name="Comma 84 3 2 2 3" xfId="14179" xr:uid="{00000000-0005-0000-0000-0000EB2C0000}"/>
    <cellStyle name="Comma 84 3 2 3" xfId="21682" xr:uid="{00000000-0005-0000-0000-0000EC2C0000}"/>
    <cellStyle name="Comma 84 3 3" xfId="19491" xr:uid="{00000000-0005-0000-0000-0000ED2C0000}"/>
    <cellStyle name="Comma 84 4" xfId="1911" xr:uid="{00000000-0005-0000-0000-0000EE2C0000}"/>
    <cellStyle name="Comma 84 4 2" xfId="19492" xr:uid="{00000000-0005-0000-0000-0000EF2C0000}"/>
    <cellStyle name="Comma 84 4 3" xfId="14364" xr:uid="{00000000-0005-0000-0000-0000F02C0000}"/>
    <cellStyle name="Comma 84 5" xfId="7291" xr:uid="{00000000-0005-0000-0000-0000F12C0000}"/>
    <cellStyle name="Comma 84 5 2" xfId="24253" xr:uid="{00000000-0005-0000-0000-0000F22C0000}"/>
    <cellStyle name="Comma 84 5 3" xfId="15402" xr:uid="{00000000-0005-0000-0000-0000F32C0000}"/>
    <cellStyle name="Comma 84 6" xfId="19489" xr:uid="{00000000-0005-0000-0000-0000F42C0000}"/>
    <cellStyle name="Comma 85" xfId="1912" xr:uid="{00000000-0005-0000-0000-0000F52C0000}"/>
    <cellStyle name="Comma 85 2" xfId="1913" xr:uid="{00000000-0005-0000-0000-0000F62C0000}"/>
    <cellStyle name="Comma 85 2 2" xfId="4673" xr:uid="{00000000-0005-0000-0000-0000F72C0000}"/>
    <cellStyle name="Comma 85 2 2 2" xfId="11424" xr:uid="{00000000-0005-0000-0000-0000F82C0000}"/>
    <cellStyle name="Comma 85 2 2 2 2" xfId="35965" xr:uid="{00000000-0005-0000-0000-0000F92C0000}"/>
    <cellStyle name="Comma 85 2 2 2 3" xfId="13661" xr:uid="{00000000-0005-0000-0000-0000FA2C0000}"/>
    <cellStyle name="Comma 85 2 2 3" xfId="21683" xr:uid="{00000000-0005-0000-0000-0000FB2C0000}"/>
    <cellStyle name="Comma 85 2 3" xfId="19494" xr:uid="{00000000-0005-0000-0000-0000FC2C0000}"/>
    <cellStyle name="Comma 85 3" xfId="1914" xr:uid="{00000000-0005-0000-0000-0000FD2C0000}"/>
    <cellStyle name="Comma 85 3 2" xfId="4674" xr:uid="{00000000-0005-0000-0000-0000FE2C0000}"/>
    <cellStyle name="Comma 85 3 2 2" xfId="11425" xr:uid="{00000000-0005-0000-0000-0000FF2C0000}"/>
    <cellStyle name="Comma 85 3 2 2 2" xfId="35966" xr:uid="{00000000-0005-0000-0000-0000002D0000}"/>
    <cellStyle name="Comma 85 3 2 2 3" xfId="13773" xr:uid="{00000000-0005-0000-0000-0000012D0000}"/>
    <cellStyle name="Comma 85 3 2 3" xfId="21684" xr:uid="{00000000-0005-0000-0000-0000022D0000}"/>
    <cellStyle name="Comma 85 3 3" xfId="19495" xr:uid="{00000000-0005-0000-0000-0000032D0000}"/>
    <cellStyle name="Comma 85 4" xfId="1915" xr:uid="{00000000-0005-0000-0000-0000042D0000}"/>
    <cellStyle name="Comma 85 4 2" xfId="19496" xr:uid="{00000000-0005-0000-0000-0000052D0000}"/>
    <cellStyle name="Comma 85 4 3" xfId="13692" xr:uid="{00000000-0005-0000-0000-0000062D0000}"/>
    <cellStyle name="Comma 85 5" xfId="7342" xr:uid="{00000000-0005-0000-0000-0000072D0000}"/>
    <cellStyle name="Comma 85 5 2" xfId="24304" xr:uid="{00000000-0005-0000-0000-0000082D0000}"/>
    <cellStyle name="Comma 85 5 3" xfId="13257" xr:uid="{00000000-0005-0000-0000-0000092D0000}"/>
    <cellStyle name="Comma 85 6" xfId="19493" xr:uid="{00000000-0005-0000-0000-00000A2D0000}"/>
    <cellStyle name="Comma 86" xfId="1916" xr:uid="{00000000-0005-0000-0000-00000B2D0000}"/>
    <cellStyle name="Comma 86 2" xfId="1917" xr:uid="{00000000-0005-0000-0000-00000C2D0000}"/>
    <cellStyle name="Comma 86 2 2" xfId="4675" xr:uid="{00000000-0005-0000-0000-00000D2D0000}"/>
    <cellStyle name="Comma 86 2 2 2" xfId="11426" xr:uid="{00000000-0005-0000-0000-00000E2D0000}"/>
    <cellStyle name="Comma 86 2 2 2 2" xfId="35967" xr:uid="{00000000-0005-0000-0000-00000F2D0000}"/>
    <cellStyle name="Comma 86 2 2 2 3" xfId="15407" xr:uid="{00000000-0005-0000-0000-0000102D0000}"/>
    <cellStyle name="Comma 86 2 2 3" xfId="21685" xr:uid="{00000000-0005-0000-0000-0000112D0000}"/>
    <cellStyle name="Comma 86 2 3" xfId="19498" xr:uid="{00000000-0005-0000-0000-0000122D0000}"/>
    <cellStyle name="Comma 86 3" xfId="1918" xr:uid="{00000000-0005-0000-0000-0000132D0000}"/>
    <cellStyle name="Comma 86 3 2" xfId="4676" xr:uid="{00000000-0005-0000-0000-0000142D0000}"/>
    <cellStyle name="Comma 86 3 2 2" xfId="11427" xr:uid="{00000000-0005-0000-0000-0000152D0000}"/>
    <cellStyle name="Comma 86 3 2 2 2" xfId="35968" xr:uid="{00000000-0005-0000-0000-0000162D0000}"/>
    <cellStyle name="Comma 86 3 2 2 3" xfId="15409" xr:uid="{00000000-0005-0000-0000-0000172D0000}"/>
    <cellStyle name="Comma 86 3 2 3" xfId="21686" xr:uid="{00000000-0005-0000-0000-0000182D0000}"/>
    <cellStyle name="Comma 86 3 3" xfId="19499" xr:uid="{00000000-0005-0000-0000-0000192D0000}"/>
    <cellStyle name="Comma 86 4" xfId="1919" xr:uid="{00000000-0005-0000-0000-00001A2D0000}"/>
    <cellStyle name="Comma 86 4 2" xfId="19500" xr:uid="{00000000-0005-0000-0000-00001B2D0000}"/>
    <cellStyle name="Comma 86 4 3" xfId="14562" xr:uid="{00000000-0005-0000-0000-00001C2D0000}"/>
    <cellStyle name="Comma 86 5" xfId="7084" xr:uid="{00000000-0005-0000-0000-00001D2D0000}"/>
    <cellStyle name="Comma 86 5 2" xfId="24046" xr:uid="{00000000-0005-0000-0000-00001E2D0000}"/>
    <cellStyle name="Comma 86 5 3" xfId="14983" xr:uid="{00000000-0005-0000-0000-00001F2D0000}"/>
    <cellStyle name="Comma 86 6" xfId="19497" xr:uid="{00000000-0005-0000-0000-0000202D0000}"/>
    <cellStyle name="Comma 87" xfId="1920" xr:uid="{00000000-0005-0000-0000-0000212D0000}"/>
    <cellStyle name="Comma 87 2" xfId="1921" xr:uid="{00000000-0005-0000-0000-0000222D0000}"/>
    <cellStyle name="Comma 87 2 2" xfId="4677" xr:uid="{00000000-0005-0000-0000-0000232D0000}"/>
    <cellStyle name="Comma 87 2 2 2" xfId="11428" xr:uid="{00000000-0005-0000-0000-0000242D0000}"/>
    <cellStyle name="Comma 87 2 2 2 2" xfId="35969" xr:uid="{00000000-0005-0000-0000-0000252D0000}"/>
    <cellStyle name="Comma 87 2 2 2 3" xfId="14933" xr:uid="{00000000-0005-0000-0000-0000262D0000}"/>
    <cellStyle name="Comma 87 2 2 3" xfId="21687" xr:uid="{00000000-0005-0000-0000-0000272D0000}"/>
    <cellStyle name="Comma 87 2 3" xfId="19502" xr:uid="{00000000-0005-0000-0000-0000282D0000}"/>
    <cellStyle name="Comma 87 3" xfId="1922" xr:uid="{00000000-0005-0000-0000-0000292D0000}"/>
    <cellStyle name="Comma 87 3 2" xfId="4678" xr:uid="{00000000-0005-0000-0000-00002A2D0000}"/>
    <cellStyle name="Comma 87 3 2 2" xfId="11429" xr:uid="{00000000-0005-0000-0000-00002B2D0000}"/>
    <cellStyle name="Comma 87 3 2 2 2" xfId="35970" xr:uid="{00000000-0005-0000-0000-00002C2D0000}"/>
    <cellStyle name="Comma 87 3 2 2 3" xfId="15032" xr:uid="{00000000-0005-0000-0000-00002D2D0000}"/>
    <cellStyle name="Comma 87 3 2 3" xfId="21688" xr:uid="{00000000-0005-0000-0000-00002E2D0000}"/>
    <cellStyle name="Comma 87 3 3" xfId="19503" xr:uid="{00000000-0005-0000-0000-00002F2D0000}"/>
    <cellStyle name="Comma 87 4" xfId="1923" xr:uid="{00000000-0005-0000-0000-0000302D0000}"/>
    <cellStyle name="Comma 87 4 2" xfId="19504" xr:uid="{00000000-0005-0000-0000-0000312D0000}"/>
    <cellStyle name="Comma 87 4 3" xfId="14569" xr:uid="{00000000-0005-0000-0000-0000322D0000}"/>
    <cellStyle name="Comma 87 5" xfId="7082" xr:uid="{00000000-0005-0000-0000-0000332D0000}"/>
    <cellStyle name="Comma 87 5 2" xfId="24044" xr:uid="{00000000-0005-0000-0000-0000342D0000}"/>
    <cellStyle name="Comma 87 5 3" xfId="15411" xr:uid="{00000000-0005-0000-0000-0000352D0000}"/>
    <cellStyle name="Comma 87 6" xfId="19501" xr:uid="{00000000-0005-0000-0000-0000362D0000}"/>
    <cellStyle name="Comma 88" xfId="1924" xr:uid="{00000000-0005-0000-0000-0000372D0000}"/>
    <cellStyle name="Comma 88 2" xfId="1925" xr:uid="{00000000-0005-0000-0000-0000382D0000}"/>
    <cellStyle name="Comma 88 2 2" xfId="4679" xr:uid="{00000000-0005-0000-0000-0000392D0000}"/>
    <cellStyle name="Comma 88 2 2 2" xfId="11430" xr:uid="{00000000-0005-0000-0000-00003A2D0000}"/>
    <cellStyle name="Comma 88 2 2 2 2" xfId="35971" xr:uid="{00000000-0005-0000-0000-00003B2D0000}"/>
    <cellStyle name="Comma 88 2 2 2 3" xfId="15413" xr:uid="{00000000-0005-0000-0000-00003C2D0000}"/>
    <cellStyle name="Comma 88 2 2 3" xfId="21689" xr:uid="{00000000-0005-0000-0000-00003D2D0000}"/>
    <cellStyle name="Comma 88 2 3" xfId="19506" xr:uid="{00000000-0005-0000-0000-00003E2D0000}"/>
    <cellStyle name="Comma 88 3" xfId="1926" xr:uid="{00000000-0005-0000-0000-00003F2D0000}"/>
    <cellStyle name="Comma 88 3 2" xfId="4680" xr:uid="{00000000-0005-0000-0000-0000402D0000}"/>
    <cellStyle name="Comma 88 3 2 2" xfId="11431" xr:uid="{00000000-0005-0000-0000-0000412D0000}"/>
    <cellStyle name="Comma 88 3 2 2 2" xfId="35972" xr:uid="{00000000-0005-0000-0000-0000422D0000}"/>
    <cellStyle name="Comma 88 3 2 2 3" xfId="15415" xr:uid="{00000000-0005-0000-0000-0000432D0000}"/>
    <cellStyle name="Comma 88 3 2 3" xfId="21690" xr:uid="{00000000-0005-0000-0000-0000442D0000}"/>
    <cellStyle name="Comma 88 3 3" xfId="19507" xr:uid="{00000000-0005-0000-0000-0000452D0000}"/>
    <cellStyle name="Comma 88 4" xfId="1927" xr:uid="{00000000-0005-0000-0000-0000462D0000}"/>
    <cellStyle name="Comma 88 4 2" xfId="19508" xr:uid="{00000000-0005-0000-0000-0000472D0000}"/>
    <cellStyle name="Comma 88 4 3" xfId="13250" xr:uid="{00000000-0005-0000-0000-0000482D0000}"/>
    <cellStyle name="Comma 88 5" xfId="7080" xr:uid="{00000000-0005-0000-0000-0000492D0000}"/>
    <cellStyle name="Comma 88 5 2" xfId="24042" xr:uid="{00000000-0005-0000-0000-00004A2D0000}"/>
    <cellStyle name="Comma 88 5 3" xfId="15417" xr:uid="{00000000-0005-0000-0000-00004B2D0000}"/>
    <cellStyle name="Comma 88 6" xfId="19505" xr:uid="{00000000-0005-0000-0000-00004C2D0000}"/>
    <cellStyle name="Comma 89" xfId="1928" xr:uid="{00000000-0005-0000-0000-00004D2D0000}"/>
    <cellStyle name="Comma 89 2" xfId="1929" xr:uid="{00000000-0005-0000-0000-00004E2D0000}"/>
    <cellStyle name="Comma 89 2 2" xfId="4681" xr:uid="{00000000-0005-0000-0000-00004F2D0000}"/>
    <cellStyle name="Comma 89 2 2 2" xfId="11432" xr:uid="{00000000-0005-0000-0000-0000502D0000}"/>
    <cellStyle name="Comma 89 2 2 2 2" xfId="35973" xr:uid="{00000000-0005-0000-0000-0000512D0000}"/>
    <cellStyle name="Comma 89 2 2 2 3" xfId="15419" xr:uid="{00000000-0005-0000-0000-0000522D0000}"/>
    <cellStyle name="Comma 89 2 2 3" xfId="21691" xr:uid="{00000000-0005-0000-0000-0000532D0000}"/>
    <cellStyle name="Comma 89 2 3" xfId="19510" xr:uid="{00000000-0005-0000-0000-0000542D0000}"/>
    <cellStyle name="Comma 89 3" xfId="1930" xr:uid="{00000000-0005-0000-0000-0000552D0000}"/>
    <cellStyle name="Comma 89 3 2" xfId="4682" xr:uid="{00000000-0005-0000-0000-0000562D0000}"/>
    <cellStyle name="Comma 89 3 2 2" xfId="11433" xr:uid="{00000000-0005-0000-0000-0000572D0000}"/>
    <cellStyle name="Comma 89 3 2 2 2" xfId="35974" xr:uid="{00000000-0005-0000-0000-0000582D0000}"/>
    <cellStyle name="Comma 89 3 2 2 3" xfId="15422" xr:uid="{00000000-0005-0000-0000-0000592D0000}"/>
    <cellStyle name="Comma 89 3 2 3" xfId="21692" xr:uid="{00000000-0005-0000-0000-00005A2D0000}"/>
    <cellStyle name="Comma 89 3 3" xfId="19511" xr:uid="{00000000-0005-0000-0000-00005B2D0000}"/>
    <cellStyle name="Comma 89 4" xfId="1931" xr:uid="{00000000-0005-0000-0000-00005C2D0000}"/>
    <cellStyle name="Comma 89 4 2" xfId="19512" xr:uid="{00000000-0005-0000-0000-00005D2D0000}"/>
    <cellStyle name="Comma 89 4 3" xfId="13240" xr:uid="{00000000-0005-0000-0000-00005E2D0000}"/>
    <cellStyle name="Comma 89 5" xfId="7078" xr:uid="{00000000-0005-0000-0000-00005F2D0000}"/>
    <cellStyle name="Comma 89 5 2" xfId="24040" xr:uid="{00000000-0005-0000-0000-0000602D0000}"/>
    <cellStyle name="Comma 89 5 3" xfId="15424" xr:uid="{00000000-0005-0000-0000-0000612D0000}"/>
    <cellStyle name="Comma 89 6" xfId="19509" xr:uid="{00000000-0005-0000-0000-0000622D0000}"/>
    <cellStyle name="Comma 9" xfId="74" xr:uid="{00000000-0005-0000-0000-0000632D0000}"/>
    <cellStyle name="Comma 9 10" xfId="10058" xr:uid="{00000000-0005-0000-0000-0000642D0000}"/>
    <cellStyle name="Comma 9 10 2" xfId="13195" xr:uid="{00000000-0005-0000-0000-0000652D0000}"/>
    <cellStyle name="Comma 9 10 2 2" xfId="37688" xr:uid="{00000000-0005-0000-0000-0000662D0000}"/>
    <cellStyle name="Comma 9 10 2 3" xfId="30777" xr:uid="{00000000-0005-0000-0000-0000672D0000}"/>
    <cellStyle name="Comma 9 10 3" xfId="34606" xr:uid="{00000000-0005-0000-0000-0000682D0000}"/>
    <cellStyle name="Comma 9 10 4" xfId="26391" xr:uid="{00000000-0005-0000-0000-0000692D0000}"/>
    <cellStyle name="Comma 9 11" xfId="17670" xr:uid="{00000000-0005-0000-0000-00006A2D0000}"/>
    <cellStyle name="Comma 9 12" xfId="37743" xr:uid="{00000000-0005-0000-0000-00006B2D0000}"/>
    <cellStyle name="Comma 9 2" xfId="75" xr:uid="{00000000-0005-0000-0000-00006C2D0000}"/>
    <cellStyle name="Comma 9 2 10" xfId="26764" xr:uid="{00000000-0005-0000-0000-00006D2D0000}"/>
    <cellStyle name="Comma 9 2 11" xfId="31828" xr:uid="{00000000-0005-0000-0000-00006E2D0000}"/>
    <cellStyle name="Comma 9 2 12" xfId="13871" xr:uid="{00000000-0005-0000-0000-00006F2D0000}"/>
    <cellStyle name="Comma 9 2 2" xfId="1934" xr:uid="{00000000-0005-0000-0000-0000702D0000}"/>
    <cellStyle name="Comma 9 2 2 2" xfId="1935" xr:uid="{00000000-0005-0000-0000-0000712D0000}"/>
    <cellStyle name="Comma 9 2 2 2 2" xfId="4683" xr:uid="{00000000-0005-0000-0000-0000722D0000}"/>
    <cellStyle name="Comma 9 2 2 2 2 2" xfId="11434" xr:uid="{00000000-0005-0000-0000-0000732D0000}"/>
    <cellStyle name="Comma 9 2 2 2 2 2 2" xfId="35975" xr:uid="{00000000-0005-0000-0000-0000742D0000}"/>
    <cellStyle name="Comma 9 2 2 2 2 2 3" xfId="13875" xr:uid="{00000000-0005-0000-0000-0000752D0000}"/>
    <cellStyle name="Comma 9 2 2 2 2 3" xfId="21693" xr:uid="{00000000-0005-0000-0000-0000762D0000}"/>
    <cellStyle name="Comma 9 2 2 2 3" xfId="19516" xr:uid="{00000000-0005-0000-0000-0000772D0000}"/>
    <cellStyle name="Comma 9 2 2 3" xfId="1936" xr:uid="{00000000-0005-0000-0000-0000782D0000}"/>
    <cellStyle name="Comma 9 2 2 3 2" xfId="4684" xr:uid="{00000000-0005-0000-0000-0000792D0000}"/>
    <cellStyle name="Comma 9 2 2 3 2 2" xfId="11435" xr:uid="{00000000-0005-0000-0000-00007A2D0000}"/>
    <cellStyle name="Comma 9 2 2 3 2 2 2" xfId="35976" xr:uid="{00000000-0005-0000-0000-00007B2D0000}"/>
    <cellStyle name="Comma 9 2 2 3 2 2 3" xfId="13879" xr:uid="{00000000-0005-0000-0000-00007C2D0000}"/>
    <cellStyle name="Comma 9 2 2 3 2 3" xfId="21694" xr:uid="{00000000-0005-0000-0000-00007D2D0000}"/>
    <cellStyle name="Comma 9 2 2 3 3" xfId="19517" xr:uid="{00000000-0005-0000-0000-00007E2D0000}"/>
    <cellStyle name="Comma 9 2 2 4" xfId="1937" xr:uid="{00000000-0005-0000-0000-00007F2D0000}"/>
    <cellStyle name="Comma 9 2 2 4 2" xfId="19518" xr:uid="{00000000-0005-0000-0000-0000802D0000}"/>
    <cellStyle name="Comma 9 2 2 4 3" xfId="15343" xr:uid="{00000000-0005-0000-0000-0000812D0000}"/>
    <cellStyle name="Comma 9 2 2 5" xfId="7333" xr:uid="{00000000-0005-0000-0000-0000822D0000}"/>
    <cellStyle name="Comma 9 2 2 5 2" xfId="9811" xr:uid="{00000000-0005-0000-0000-0000832D0000}"/>
    <cellStyle name="Comma 9 2 2 5 2 2" xfId="30722" xr:uid="{00000000-0005-0000-0000-0000842D0000}"/>
    <cellStyle name="Comma 9 2 2 5 2 3" xfId="34555" xr:uid="{00000000-0005-0000-0000-0000852D0000}"/>
    <cellStyle name="Comma 9 2 2 5 2 4" xfId="26338" xr:uid="{00000000-0005-0000-0000-0000862D0000}"/>
    <cellStyle name="Comma 9 2 2 5 3" xfId="13145" xr:uid="{00000000-0005-0000-0000-0000872D0000}"/>
    <cellStyle name="Comma 9 2 2 5 3 2" xfId="37638" xr:uid="{00000000-0005-0000-0000-0000882D0000}"/>
    <cellStyle name="Comma 9 2 2 5 3 3" xfId="24295" xr:uid="{00000000-0005-0000-0000-0000892D0000}"/>
    <cellStyle name="Comma 9 2 2 5 4" xfId="29046" xr:uid="{00000000-0005-0000-0000-00008A2D0000}"/>
    <cellStyle name="Comma 9 2 2 5 5" xfId="32894" xr:uid="{00000000-0005-0000-0000-00008B2D0000}"/>
    <cellStyle name="Comma 9 2 2 5 6" xfId="14362" xr:uid="{00000000-0005-0000-0000-00008C2D0000}"/>
    <cellStyle name="Comma 9 2 2 6" xfId="19515" xr:uid="{00000000-0005-0000-0000-00008D2D0000}"/>
    <cellStyle name="Comma 9 2 3" xfId="1938" xr:uid="{00000000-0005-0000-0000-00008E2D0000}"/>
    <cellStyle name="Comma 9 2 3 2" xfId="4685" xr:uid="{00000000-0005-0000-0000-00008F2D0000}"/>
    <cellStyle name="Comma 9 2 3 2 2" xfId="11436" xr:uid="{00000000-0005-0000-0000-0000902D0000}"/>
    <cellStyle name="Comma 9 2 3 2 2 2" xfId="35977" xr:uid="{00000000-0005-0000-0000-0000912D0000}"/>
    <cellStyle name="Comma 9 2 3 2 2 3" xfId="15426" xr:uid="{00000000-0005-0000-0000-0000922D0000}"/>
    <cellStyle name="Comma 9 2 3 2 3" xfId="21695" xr:uid="{00000000-0005-0000-0000-0000932D0000}"/>
    <cellStyle name="Comma 9 2 3 3" xfId="19519" xr:uid="{00000000-0005-0000-0000-0000942D0000}"/>
    <cellStyle name="Comma 9 2 4" xfId="1939" xr:uid="{00000000-0005-0000-0000-0000952D0000}"/>
    <cellStyle name="Comma 9 2 4 2" xfId="4686" xr:uid="{00000000-0005-0000-0000-0000962D0000}"/>
    <cellStyle name="Comma 9 2 4 2 2" xfId="11437" xr:uid="{00000000-0005-0000-0000-0000972D0000}"/>
    <cellStyle name="Comma 9 2 4 2 2 2" xfId="35978" xr:uid="{00000000-0005-0000-0000-0000982D0000}"/>
    <cellStyle name="Comma 9 2 4 2 2 3" xfId="13702" xr:uid="{00000000-0005-0000-0000-0000992D0000}"/>
    <cellStyle name="Comma 9 2 4 2 3" xfId="21696" xr:uid="{00000000-0005-0000-0000-00009A2D0000}"/>
    <cellStyle name="Comma 9 2 4 3" xfId="19520" xr:uid="{00000000-0005-0000-0000-00009B2D0000}"/>
    <cellStyle name="Comma 9 2 5" xfId="1940" xr:uid="{00000000-0005-0000-0000-00009C2D0000}"/>
    <cellStyle name="Comma 9 2 5 2" xfId="19521" xr:uid="{00000000-0005-0000-0000-00009D2D0000}"/>
    <cellStyle name="Comma 9 2 5 3" xfId="15427" xr:uid="{00000000-0005-0000-0000-00009E2D0000}"/>
    <cellStyle name="Comma 9 2 6" xfId="1933" xr:uid="{00000000-0005-0000-0000-00009F2D0000}"/>
    <cellStyle name="Comma 9 2 6 2" xfId="19514" xr:uid="{00000000-0005-0000-0000-0000A02D0000}"/>
    <cellStyle name="Comma 9 2 6 3" xfId="15214" xr:uid="{00000000-0005-0000-0000-0000A12D0000}"/>
    <cellStyle name="Comma 9 2 7" xfId="7334" xr:uid="{00000000-0005-0000-0000-0000A22D0000}"/>
    <cellStyle name="Comma 9 2 7 2" xfId="9812" xr:uid="{00000000-0005-0000-0000-0000A32D0000}"/>
    <cellStyle name="Comma 9 2 7 2 2" xfId="30723" xr:uid="{00000000-0005-0000-0000-0000A42D0000}"/>
    <cellStyle name="Comma 9 2 7 2 3" xfId="34556" xr:uid="{00000000-0005-0000-0000-0000A52D0000}"/>
    <cellStyle name="Comma 9 2 7 2 4" xfId="26339" xr:uid="{00000000-0005-0000-0000-0000A62D0000}"/>
    <cellStyle name="Comma 9 2 7 3" xfId="13146" xr:uid="{00000000-0005-0000-0000-0000A72D0000}"/>
    <cellStyle name="Comma 9 2 7 3 2" xfId="37639" xr:uid="{00000000-0005-0000-0000-0000A82D0000}"/>
    <cellStyle name="Comma 9 2 7 3 3" xfId="24296" xr:uid="{00000000-0005-0000-0000-0000A92D0000}"/>
    <cellStyle name="Comma 9 2 7 4" xfId="29047" xr:uid="{00000000-0005-0000-0000-0000AA2D0000}"/>
    <cellStyle name="Comma 9 2 7 5" xfId="32895" xr:uid="{00000000-0005-0000-0000-0000AB2D0000}"/>
    <cellStyle name="Comma 9 2 7 6" xfId="15421" xr:uid="{00000000-0005-0000-0000-0000AC2D0000}"/>
    <cellStyle name="Comma 9 2 8" xfId="7669" xr:uid="{00000000-0005-0000-0000-0000AD2D0000}"/>
    <cellStyle name="Comma 9 2 8 2" xfId="29098" xr:uid="{00000000-0005-0000-0000-0000AE2D0000}"/>
    <cellStyle name="Comma 9 2 8 3" xfId="32937" xr:uid="{00000000-0005-0000-0000-0000AF2D0000}"/>
    <cellStyle name="Comma 9 2 8 4" xfId="24626" xr:uid="{00000000-0005-0000-0000-0000B02D0000}"/>
    <cellStyle name="Comma 9 2 9" xfId="10644" xr:uid="{00000000-0005-0000-0000-0000B12D0000}"/>
    <cellStyle name="Comma 9 2 9 2" xfId="35187" xr:uid="{00000000-0005-0000-0000-0000B22D0000}"/>
    <cellStyle name="Comma 9 2 9 3" xfId="17671" xr:uid="{00000000-0005-0000-0000-0000B32D0000}"/>
    <cellStyle name="Comma 9 3" xfId="1941" xr:uid="{00000000-0005-0000-0000-0000B42D0000}"/>
    <cellStyle name="Comma 9 3 2" xfId="1942" xr:uid="{00000000-0005-0000-0000-0000B52D0000}"/>
    <cellStyle name="Comma 9 3 2 2" xfId="4687" xr:uid="{00000000-0005-0000-0000-0000B62D0000}"/>
    <cellStyle name="Comma 9 3 2 2 2" xfId="11438" xr:uid="{00000000-0005-0000-0000-0000B72D0000}"/>
    <cellStyle name="Comma 9 3 2 2 2 2" xfId="35979" xr:uid="{00000000-0005-0000-0000-0000B82D0000}"/>
    <cellStyle name="Comma 9 3 2 2 2 3" xfId="13232" xr:uid="{00000000-0005-0000-0000-0000B92D0000}"/>
    <cellStyle name="Comma 9 3 2 2 3" xfId="21697" xr:uid="{00000000-0005-0000-0000-0000BA2D0000}"/>
    <cellStyle name="Comma 9 3 2 3" xfId="19523" xr:uid="{00000000-0005-0000-0000-0000BB2D0000}"/>
    <cellStyle name="Comma 9 3 3" xfId="1943" xr:uid="{00000000-0005-0000-0000-0000BC2D0000}"/>
    <cellStyle name="Comma 9 3 3 2" xfId="4688" xr:uid="{00000000-0005-0000-0000-0000BD2D0000}"/>
    <cellStyle name="Comma 9 3 3 2 2" xfId="11439" xr:uid="{00000000-0005-0000-0000-0000BE2D0000}"/>
    <cellStyle name="Comma 9 3 3 2 2 2" xfId="35980" xr:uid="{00000000-0005-0000-0000-0000BF2D0000}"/>
    <cellStyle name="Comma 9 3 3 2 2 3" xfId="13887" xr:uid="{00000000-0005-0000-0000-0000C02D0000}"/>
    <cellStyle name="Comma 9 3 3 2 3" xfId="21698" xr:uid="{00000000-0005-0000-0000-0000C12D0000}"/>
    <cellStyle name="Comma 9 3 3 3" xfId="19524" xr:uid="{00000000-0005-0000-0000-0000C22D0000}"/>
    <cellStyle name="Comma 9 3 4" xfId="19522" xr:uid="{00000000-0005-0000-0000-0000C32D0000}"/>
    <cellStyle name="Comma 9 4" xfId="1944" xr:uid="{00000000-0005-0000-0000-0000C42D0000}"/>
    <cellStyle name="Comma 9 4 2" xfId="4689" xr:uid="{00000000-0005-0000-0000-0000C52D0000}"/>
    <cellStyle name="Comma 9 4 2 2" xfId="11440" xr:uid="{00000000-0005-0000-0000-0000C62D0000}"/>
    <cellStyle name="Comma 9 4 2 2 2" xfId="35981" xr:uid="{00000000-0005-0000-0000-0000C72D0000}"/>
    <cellStyle name="Comma 9 4 2 2 3" xfId="13893" xr:uid="{00000000-0005-0000-0000-0000C82D0000}"/>
    <cellStyle name="Comma 9 4 2 3" xfId="21699" xr:uid="{00000000-0005-0000-0000-0000C92D0000}"/>
    <cellStyle name="Comma 9 4 3" xfId="19525" xr:uid="{00000000-0005-0000-0000-0000CA2D0000}"/>
    <cellStyle name="Comma 9 5" xfId="1945" xr:uid="{00000000-0005-0000-0000-0000CB2D0000}"/>
    <cellStyle name="Comma 9 5 2" xfId="4690" xr:uid="{00000000-0005-0000-0000-0000CC2D0000}"/>
    <cellStyle name="Comma 9 5 2 2" xfId="11441" xr:uid="{00000000-0005-0000-0000-0000CD2D0000}"/>
    <cellStyle name="Comma 9 5 2 2 2" xfId="35982" xr:uid="{00000000-0005-0000-0000-0000CE2D0000}"/>
    <cellStyle name="Comma 9 5 2 2 3" xfId="13898" xr:uid="{00000000-0005-0000-0000-0000CF2D0000}"/>
    <cellStyle name="Comma 9 5 2 3" xfId="21700" xr:uid="{00000000-0005-0000-0000-0000D02D0000}"/>
    <cellStyle name="Comma 9 5 3" xfId="19526" xr:uid="{00000000-0005-0000-0000-0000D12D0000}"/>
    <cellStyle name="Comma 9 6" xfId="1946" xr:uid="{00000000-0005-0000-0000-0000D22D0000}"/>
    <cellStyle name="Comma 9 6 2" xfId="19527" xr:uid="{00000000-0005-0000-0000-0000D32D0000}"/>
    <cellStyle name="Comma 9 6 3" xfId="13860" xr:uid="{00000000-0005-0000-0000-0000D42D0000}"/>
    <cellStyle name="Comma 9 7" xfId="1932" xr:uid="{00000000-0005-0000-0000-0000D52D0000}"/>
    <cellStyle name="Comma 9 7 2" xfId="19513" xr:uid="{00000000-0005-0000-0000-0000D62D0000}"/>
    <cellStyle name="Comma 9 7 3" xfId="15225" xr:uid="{00000000-0005-0000-0000-0000D72D0000}"/>
    <cellStyle name="Comma 9 8" xfId="7335" xr:uid="{00000000-0005-0000-0000-0000D82D0000}"/>
    <cellStyle name="Comma 9 8 2" xfId="9813" xr:uid="{00000000-0005-0000-0000-0000D92D0000}"/>
    <cellStyle name="Comma 9 8 2 2" xfId="30724" xr:uid="{00000000-0005-0000-0000-0000DA2D0000}"/>
    <cellStyle name="Comma 9 8 2 3" xfId="34557" xr:uid="{00000000-0005-0000-0000-0000DB2D0000}"/>
    <cellStyle name="Comma 9 8 2 4" xfId="26340" xr:uid="{00000000-0005-0000-0000-0000DC2D0000}"/>
    <cellStyle name="Comma 9 8 3" xfId="13147" xr:uid="{00000000-0005-0000-0000-0000DD2D0000}"/>
    <cellStyle name="Comma 9 8 3 2" xfId="37640" xr:uid="{00000000-0005-0000-0000-0000DE2D0000}"/>
    <cellStyle name="Comma 9 8 3 3" xfId="24297" xr:uid="{00000000-0005-0000-0000-0000DF2D0000}"/>
    <cellStyle name="Comma 9 8 4" xfId="29048" xr:uid="{00000000-0005-0000-0000-0000E02D0000}"/>
    <cellStyle name="Comma 9 8 5" xfId="32896" xr:uid="{00000000-0005-0000-0000-0000E12D0000}"/>
    <cellStyle name="Comma 9 8 6" xfId="15323" xr:uid="{00000000-0005-0000-0000-0000E22D0000}"/>
    <cellStyle name="Comma 9 9" xfId="7654" xr:uid="{00000000-0005-0000-0000-0000E32D0000}"/>
    <cellStyle name="Comma 9 9 2" xfId="10041" xr:uid="{00000000-0005-0000-0000-0000E42D0000}"/>
    <cellStyle name="Comma 9 9 2 2" xfId="30762" xr:uid="{00000000-0005-0000-0000-0000E52D0000}"/>
    <cellStyle name="Comma 9 9 2 3" xfId="34591" xr:uid="{00000000-0005-0000-0000-0000E62D0000}"/>
    <cellStyle name="Comma 9 9 2 4" xfId="26374" xr:uid="{00000000-0005-0000-0000-0000E72D0000}"/>
    <cellStyle name="Comma 9 9 3" xfId="13180" xr:uid="{00000000-0005-0000-0000-0000E82D0000}"/>
    <cellStyle name="Comma 9 9 3 2" xfId="37673" xr:uid="{00000000-0005-0000-0000-0000E92D0000}"/>
    <cellStyle name="Comma 9 9 3 3" xfId="24615" xr:uid="{00000000-0005-0000-0000-0000EA2D0000}"/>
    <cellStyle name="Comma 9 9 4" xfId="29090" xr:uid="{00000000-0005-0000-0000-0000EB2D0000}"/>
    <cellStyle name="Comma 9 9 5" xfId="32929" xr:uid="{00000000-0005-0000-0000-0000EC2D0000}"/>
    <cellStyle name="Comma 9 9 6" xfId="13210" xr:uid="{00000000-0005-0000-0000-0000ED2D0000}"/>
    <cellStyle name="Comma 90" xfId="1947" xr:uid="{00000000-0005-0000-0000-0000EE2D0000}"/>
    <cellStyle name="Comma 90 2" xfId="1948" xr:uid="{00000000-0005-0000-0000-0000EF2D0000}"/>
    <cellStyle name="Comma 90 2 2" xfId="4691" xr:uid="{00000000-0005-0000-0000-0000F02D0000}"/>
    <cellStyle name="Comma 90 2 2 2" xfId="11442" xr:uid="{00000000-0005-0000-0000-0000F12D0000}"/>
    <cellStyle name="Comma 90 2 2 2 2" xfId="35983" xr:uid="{00000000-0005-0000-0000-0000F22D0000}"/>
    <cellStyle name="Comma 90 2 2 2 3" xfId="13662" xr:uid="{00000000-0005-0000-0000-0000F32D0000}"/>
    <cellStyle name="Comma 90 2 2 3" xfId="21701" xr:uid="{00000000-0005-0000-0000-0000F42D0000}"/>
    <cellStyle name="Comma 90 2 3" xfId="19529" xr:uid="{00000000-0005-0000-0000-0000F52D0000}"/>
    <cellStyle name="Comma 90 3" xfId="1949" xr:uid="{00000000-0005-0000-0000-0000F62D0000}"/>
    <cellStyle name="Comma 90 3 2" xfId="4692" xr:uid="{00000000-0005-0000-0000-0000F72D0000}"/>
    <cellStyle name="Comma 90 3 2 2" xfId="11443" xr:uid="{00000000-0005-0000-0000-0000F82D0000}"/>
    <cellStyle name="Comma 90 3 2 2 2" xfId="35984" xr:uid="{00000000-0005-0000-0000-0000F92D0000}"/>
    <cellStyle name="Comma 90 3 2 2 3" xfId="13774" xr:uid="{00000000-0005-0000-0000-0000FA2D0000}"/>
    <cellStyle name="Comma 90 3 2 3" xfId="21702" xr:uid="{00000000-0005-0000-0000-0000FB2D0000}"/>
    <cellStyle name="Comma 90 3 3" xfId="19530" xr:uid="{00000000-0005-0000-0000-0000FC2D0000}"/>
    <cellStyle name="Comma 90 4" xfId="1950" xr:uid="{00000000-0005-0000-0000-0000FD2D0000}"/>
    <cellStyle name="Comma 90 4 2" xfId="19531" xr:uid="{00000000-0005-0000-0000-0000FE2D0000}"/>
    <cellStyle name="Comma 90 4 3" xfId="13693" xr:uid="{00000000-0005-0000-0000-0000FF2D0000}"/>
    <cellStyle name="Comma 90 5" xfId="7341" xr:uid="{00000000-0005-0000-0000-0000002E0000}"/>
    <cellStyle name="Comma 90 5 2" xfId="24303" xr:uid="{00000000-0005-0000-0000-0000012E0000}"/>
    <cellStyle name="Comma 90 5 3" xfId="13258" xr:uid="{00000000-0005-0000-0000-0000022E0000}"/>
    <cellStyle name="Comma 90 6" xfId="19528" xr:uid="{00000000-0005-0000-0000-0000032E0000}"/>
    <cellStyle name="Comma 91" xfId="1951" xr:uid="{00000000-0005-0000-0000-0000042E0000}"/>
    <cellStyle name="Comma 91 2" xfId="1952" xr:uid="{00000000-0005-0000-0000-0000052E0000}"/>
    <cellStyle name="Comma 91 2 2" xfId="4693" xr:uid="{00000000-0005-0000-0000-0000062E0000}"/>
    <cellStyle name="Comma 91 2 2 2" xfId="11444" xr:uid="{00000000-0005-0000-0000-0000072E0000}"/>
    <cellStyle name="Comma 91 2 2 2 2" xfId="35985" xr:uid="{00000000-0005-0000-0000-0000082E0000}"/>
    <cellStyle name="Comma 91 2 2 2 3" xfId="15408" xr:uid="{00000000-0005-0000-0000-0000092E0000}"/>
    <cellStyle name="Comma 91 2 2 3" xfId="21703" xr:uid="{00000000-0005-0000-0000-00000A2E0000}"/>
    <cellStyle name="Comma 91 2 3" xfId="19533" xr:uid="{00000000-0005-0000-0000-00000B2E0000}"/>
    <cellStyle name="Comma 91 3" xfId="1953" xr:uid="{00000000-0005-0000-0000-00000C2E0000}"/>
    <cellStyle name="Comma 91 3 2" xfId="4694" xr:uid="{00000000-0005-0000-0000-00000D2E0000}"/>
    <cellStyle name="Comma 91 3 2 2" xfId="11445" xr:uid="{00000000-0005-0000-0000-00000E2E0000}"/>
    <cellStyle name="Comma 91 3 2 2 2" xfId="35986" xr:uid="{00000000-0005-0000-0000-00000F2E0000}"/>
    <cellStyle name="Comma 91 3 2 2 3" xfId="15410" xr:uid="{00000000-0005-0000-0000-0000102E0000}"/>
    <cellStyle name="Comma 91 3 2 3" xfId="21704" xr:uid="{00000000-0005-0000-0000-0000112E0000}"/>
    <cellStyle name="Comma 91 3 3" xfId="19534" xr:uid="{00000000-0005-0000-0000-0000122E0000}"/>
    <cellStyle name="Comma 91 4" xfId="1954" xr:uid="{00000000-0005-0000-0000-0000132E0000}"/>
    <cellStyle name="Comma 91 4 2" xfId="19535" xr:uid="{00000000-0005-0000-0000-0000142E0000}"/>
    <cellStyle name="Comma 91 4 3" xfId="14563" xr:uid="{00000000-0005-0000-0000-0000152E0000}"/>
    <cellStyle name="Comma 91 5" xfId="7083" xr:uid="{00000000-0005-0000-0000-0000162E0000}"/>
    <cellStyle name="Comma 91 5 2" xfId="24045" xr:uid="{00000000-0005-0000-0000-0000172E0000}"/>
    <cellStyle name="Comma 91 5 3" xfId="14984" xr:uid="{00000000-0005-0000-0000-0000182E0000}"/>
    <cellStyle name="Comma 91 6" xfId="19532" xr:uid="{00000000-0005-0000-0000-0000192E0000}"/>
    <cellStyle name="Comma 92" xfId="1955" xr:uid="{00000000-0005-0000-0000-00001A2E0000}"/>
    <cellStyle name="Comma 92 2" xfId="1956" xr:uid="{00000000-0005-0000-0000-00001B2E0000}"/>
    <cellStyle name="Comma 92 2 2" xfId="4695" xr:uid="{00000000-0005-0000-0000-00001C2E0000}"/>
    <cellStyle name="Comma 92 2 2 2" xfId="11446" xr:uid="{00000000-0005-0000-0000-00001D2E0000}"/>
    <cellStyle name="Comma 92 2 2 2 2" xfId="35987" xr:uid="{00000000-0005-0000-0000-00001E2E0000}"/>
    <cellStyle name="Comma 92 2 2 2 3" xfId="14934" xr:uid="{00000000-0005-0000-0000-00001F2E0000}"/>
    <cellStyle name="Comma 92 2 2 3" xfId="21705" xr:uid="{00000000-0005-0000-0000-0000202E0000}"/>
    <cellStyle name="Comma 92 2 3" xfId="19537" xr:uid="{00000000-0005-0000-0000-0000212E0000}"/>
    <cellStyle name="Comma 92 3" xfId="1957" xr:uid="{00000000-0005-0000-0000-0000222E0000}"/>
    <cellStyle name="Comma 92 3 2" xfId="4696" xr:uid="{00000000-0005-0000-0000-0000232E0000}"/>
    <cellStyle name="Comma 92 3 2 2" xfId="11447" xr:uid="{00000000-0005-0000-0000-0000242E0000}"/>
    <cellStyle name="Comma 92 3 2 2 2" xfId="35988" xr:uid="{00000000-0005-0000-0000-0000252E0000}"/>
    <cellStyle name="Comma 92 3 2 2 3" xfId="15033" xr:uid="{00000000-0005-0000-0000-0000262E0000}"/>
    <cellStyle name="Comma 92 3 2 3" xfId="21706" xr:uid="{00000000-0005-0000-0000-0000272E0000}"/>
    <cellStyle name="Comma 92 3 3" xfId="19538" xr:uid="{00000000-0005-0000-0000-0000282E0000}"/>
    <cellStyle name="Comma 92 4" xfId="1958" xr:uid="{00000000-0005-0000-0000-0000292E0000}"/>
    <cellStyle name="Comma 92 4 2" xfId="19539" xr:uid="{00000000-0005-0000-0000-00002A2E0000}"/>
    <cellStyle name="Comma 92 4 3" xfId="14570" xr:uid="{00000000-0005-0000-0000-00002B2E0000}"/>
    <cellStyle name="Comma 92 5" xfId="7081" xr:uid="{00000000-0005-0000-0000-00002C2E0000}"/>
    <cellStyle name="Comma 92 5 2" xfId="24043" xr:uid="{00000000-0005-0000-0000-00002D2E0000}"/>
    <cellStyle name="Comma 92 5 3" xfId="15412" xr:uid="{00000000-0005-0000-0000-00002E2E0000}"/>
    <cellStyle name="Comma 92 6" xfId="19536" xr:uid="{00000000-0005-0000-0000-00002F2E0000}"/>
    <cellStyle name="Comma 93" xfId="1959" xr:uid="{00000000-0005-0000-0000-0000302E0000}"/>
    <cellStyle name="Comma 93 2" xfId="1960" xr:uid="{00000000-0005-0000-0000-0000312E0000}"/>
    <cellStyle name="Comma 93 2 2" xfId="4697" xr:uid="{00000000-0005-0000-0000-0000322E0000}"/>
    <cellStyle name="Comma 93 2 2 2" xfId="11448" xr:uid="{00000000-0005-0000-0000-0000332E0000}"/>
    <cellStyle name="Comma 93 2 2 2 2" xfId="35989" xr:uid="{00000000-0005-0000-0000-0000342E0000}"/>
    <cellStyle name="Comma 93 2 2 2 3" xfId="15414" xr:uid="{00000000-0005-0000-0000-0000352E0000}"/>
    <cellStyle name="Comma 93 2 2 3" xfId="21707" xr:uid="{00000000-0005-0000-0000-0000362E0000}"/>
    <cellStyle name="Comma 93 2 3" xfId="19541" xr:uid="{00000000-0005-0000-0000-0000372E0000}"/>
    <cellStyle name="Comma 93 3" xfId="1961" xr:uid="{00000000-0005-0000-0000-0000382E0000}"/>
    <cellStyle name="Comma 93 3 2" xfId="4698" xr:uid="{00000000-0005-0000-0000-0000392E0000}"/>
    <cellStyle name="Comma 93 3 2 2" xfId="11449" xr:uid="{00000000-0005-0000-0000-00003A2E0000}"/>
    <cellStyle name="Comma 93 3 2 2 2" xfId="35990" xr:uid="{00000000-0005-0000-0000-00003B2E0000}"/>
    <cellStyle name="Comma 93 3 2 2 3" xfId="15416" xr:uid="{00000000-0005-0000-0000-00003C2E0000}"/>
    <cellStyle name="Comma 93 3 2 3" xfId="21708" xr:uid="{00000000-0005-0000-0000-00003D2E0000}"/>
    <cellStyle name="Comma 93 3 3" xfId="19542" xr:uid="{00000000-0005-0000-0000-00003E2E0000}"/>
    <cellStyle name="Comma 93 4" xfId="1962" xr:uid="{00000000-0005-0000-0000-00003F2E0000}"/>
    <cellStyle name="Comma 93 4 2" xfId="19543" xr:uid="{00000000-0005-0000-0000-0000402E0000}"/>
    <cellStyle name="Comma 93 4 3" xfId="13251" xr:uid="{00000000-0005-0000-0000-0000412E0000}"/>
    <cellStyle name="Comma 93 5" xfId="7079" xr:uid="{00000000-0005-0000-0000-0000422E0000}"/>
    <cellStyle name="Comma 93 5 2" xfId="24041" xr:uid="{00000000-0005-0000-0000-0000432E0000}"/>
    <cellStyle name="Comma 93 5 3" xfId="15418" xr:uid="{00000000-0005-0000-0000-0000442E0000}"/>
    <cellStyle name="Comma 93 6" xfId="19540" xr:uid="{00000000-0005-0000-0000-0000452E0000}"/>
    <cellStyle name="Comma 94" xfId="1963" xr:uid="{00000000-0005-0000-0000-0000462E0000}"/>
    <cellStyle name="Comma 94 2" xfId="1964" xr:uid="{00000000-0005-0000-0000-0000472E0000}"/>
    <cellStyle name="Comma 94 2 2" xfId="4699" xr:uid="{00000000-0005-0000-0000-0000482E0000}"/>
    <cellStyle name="Comma 94 2 2 2" xfId="11450" xr:uid="{00000000-0005-0000-0000-0000492E0000}"/>
    <cellStyle name="Comma 94 2 2 2 2" xfId="35991" xr:uid="{00000000-0005-0000-0000-00004A2E0000}"/>
    <cellStyle name="Comma 94 2 2 2 3" xfId="15420" xr:uid="{00000000-0005-0000-0000-00004B2E0000}"/>
    <cellStyle name="Comma 94 2 2 3" xfId="21709" xr:uid="{00000000-0005-0000-0000-00004C2E0000}"/>
    <cellStyle name="Comma 94 2 3" xfId="19545" xr:uid="{00000000-0005-0000-0000-00004D2E0000}"/>
    <cellStyle name="Comma 94 3" xfId="1965" xr:uid="{00000000-0005-0000-0000-00004E2E0000}"/>
    <cellStyle name="Comma 94 3 2" xfId="4700" xr:uid="{00000000-0005-0000-0000-00004F2E0000}"/>
    <cellStyle name="Comma 94 3 2 2" xfId="11451" xr:uid="{00000000-0005-0000-0000-0000502E0000}"/>
    <cellStyle name="Comma 94 3 2 2 2" xfId="35992" xr:uid="{00000000-0005-0000-0000-0000512E0000}"/>
    <cellStyle name="Comma 94 3 2 2 3" xfId="15423" xr:uid="{00000000-0005-0000-0000-0000522E0000}"/>
    <cellStyle name="Comma 94 3 2 3" xfId="21710" xr:uid="{00000000-0005-0000-0000-0000532E0000}"/>
    <cellStyle name="Comma 94 3 3" xfId="19546" xr:uid="{00000000-0005-0000-0000-0000542E0000}"/>
    <cellStyle name="Comma 94 4" xfId="1966" xr:uid="{00000000-0005-0000-0000-0000552E0000}"/>
    <cellStyle name="Comma 94 4 2" xfId="19547" xr:uid="{00000000-0005-0000-0000-0000562E0000}"/>
    <cellStyle name="Comma 94 4 3" xfId="13241" xr:uid="{00000000-0005-0000-0000-0000572E0000}"/>
    <cellStyle name="Comma 94 5" xfId="7077" xr:uid="{00000000-0005-0000-0000-0000582E0000}"/>
    <cellStyle name="Comma 94 5 2" xfId="24039" xr:uid="{00000000-0005-0000-0000-0000592E0000}"/>
    <cellStyle name="Comma 94 5 3" xfId="15425" xr:uid="{00000000-0005-0000-0000-00005A2E0000}"/>
    <cellStyle name="Comma 94 6" xfId="19544" xr:uid="{00000000-0005-0000-0000-00005B2E0000}"/>
    <cellStyle name="Comma 95" xfId="1967" xr:uid="{00000000-0005-0000-0000-00005C2E0000}"/>
    <cellStyle name="Comma 95 2" xfId="1968" xr:uid="{00000000-0005-0000-0000-00005D2E0000}"/>
    <cellStyle name="Comma 95 2 2" xfId="4701" xr:uid="{00000000-0005-0000-0000-00005E2E0000}"/>
    <cellStyle name="Comma 95 2 2 2" xfId="11452" xr:uid="{00000000-0005-0000-0000-00005F2E0000}"/>
    <cellStyle name="Comma 95 2 2 2 2" xfId="35993" xr:uid="{00000000-0005-0000-0000-0000602E0000}"/>
    <cellStyle name="Comma 95 2 2 2 3" xfId="15428" xr:uid="{00000000-0005-0000-0000-0000612E0000}"/>
    <cellStyle name="Comma 95 2 2 3" xfId="21711" xr:uid="{00000000-0005-0000-0000-0000622E0000}"/>
    <cellStyle name="Comma 95 2 3" xfId="19549" xr:uid="{00000000-0005-0000-0000-0000632E0000}"/>
    <cellStyle name="Comma 95 3" xfId="1969" xr:uid="{00000000-0005-0000-0000-0000642E0000}"/>
    <cellStyle name="Comma 95 3 2" xfId="4702" xr:uid="{00000000-0005-0000-0000-0000652E0000}"/>
    <cellStyle name="Comma 95 3 2 2" xfId="11453" xr:uid="{00000000-0005-0000-0000-0000662E0000}"/>
    <cellStyle name="Comma 95 3 2 2 2" xfId="35994" xr:uid="{00000000-0005-0000-0000-0000672E0000}"/>
    <cellStyle name="Comma 95 3 2 2 3" xfId="15429" xr:uid="{00000000-0005-0000-0000-0000682E0000}"/>
    <cellStyle name="Comma 95 3 2 3" xfId="21712" xr:uid="{00000000-0005-0000-0000-0000692E0000}"/>
    <cellStyle name="Comma 95 3 3" xfId="19550" xr:uid="{00000000-0005-0000-0000-00006A2E0000}"/>
    <cellStyle name="Comma 95 4" xfId="1970" xr:uid="{00000000-0005-0000-0000-00006B2E0000}"/>
    <cellStyle name="Comma 95 4 2" xfId="19551" xr:uid="{00000000-0005-0000-0000-00006C2E0000}"/>
    <cellStyle name="Comma 95 4 3" xfId="13211" xr:uid="{00000000-0005-0000-0000-00006D2E0000}"/>
    <cellStyle name="Comma 95 5" xfId="7363" xr:uid="{00000000-0005-0000-0000-00006E2E0000}"/>
    <cellStyle name="Comma 95 5 2" xfId="24325" xr:uid="{00000000-0005-0000-0000-00006F2E0000}"/>
    <cellStyle name="Comma 95 5 3" xfId="15430" xr:uid="{00000000-0005-0000-0000-0000702E0000}"/>
    <cellStyle name="Comma 95 6" xfId="19548" xr:uid="{00000000-0005-0000-0000-0000712E0000}"/>
    <cellStyle name="Comma 96" xfId="1971" xr:uid="{00000000-0005-0000-0000-0000722E0000}"/>
    <cellStyle name="Comma 96 2" xfId="1972" xr:uid="{00000000-0005-0000-0000-0000732E0000}"/>
    <cellStyle name="Comma 96 2 2" xfId="4703" xr:uid="{00000000-0005-0000-0000-0000742E0000}"/>
    <cellStyle name="Comma 96 2 2 2" xfId="11454" xr:uid="{00000000-0005-0000-0000-0000752E0000}"/>
    <cellStyle name="Comma 96 2 2 2 2" xfId="35995" xr:uid="{00000000-0005-0000-0000-0000762E0000}"/>
    <cellStyle name="Comma 96 2 2 2 3" xfId="15431" xr:uid="{00000000-0005-0000-0000-0000772E0000}"/>
    <cellStyle name="Comma 96 2 2 3" xfId="21713" xr:uid="{00000000-0005-0000-0000-0000782E0000}"/>
    <cellStyle name="Comma 96 2 3" xfId="19553" xr:uid="{00000000-0005-0000-0000-0000792E0000}"/>
    <cellStyle name="Comma 96 3" xfId="1973" xr:uid="{00000000-0005-0000-0000-00007A2E0000}"/>
    <cellStyle name="Comma 96 3 2" xfId="4704" xr:uid="{00000000-0005-0000-0000-00007B2E0000}"/>
    <cellStyle name="Comma 96 3 2 2" xfId="11455" xr:uid="{00000000-0005-0000-0000-00007C2E0000}"/>
    <cellStyle name="Comma 96 3 2 2 2" xfId="35996" xr:uid="{00000000-0005-0000-0000-00007D2E0000}"/>
    <cellStyle name="Comma 96 3 2 2 3" xfId="15432" xr:uid="{00000000-0005-0000-0000-00007E2E0000}"/>
    <cellStyle name="Comma 96 3 2 3" xfId="21714" xr:uid="{00000000-0005-0000-0000-00007F2E0000}"/>
    <cellStyle name="Comma 96 3 3" xfId="19554" xr:uid="{00000000-0005-0000-0000-0000802E0000}"/>
    <cellStyle name="Comma 96 4" xfId="1974" xr:uid="{00000000-0005-0000-0000-0000812E0000}"/>
    <cellStyle name="Comma 96 4 2" xfId="19555" xr:uid="{00000000-0005-0000-0000-0000822E0000}"/>
    <cellStyle name="Comma 96 4 3" xfId="13302" xr:uid="{00000000-0005-0000-0000-0000832E0000}"/>
    <cellStyle name="Comma 96 5" xfId="7076" xr:uid="{00000000-0005-0000-0000-0000842E0000}"/>
    <cellStyle name="Comma 96 5 2" xfId="24038" xr:uid="{00000000-0005-0000-0000-0000852E0000}"/>
    <cellStyle name="Comma 96 5 3" xfId="13409" xr:uid="{00000000-0005-0000-0000-0000862E0000}"/>
    <cellStyle name="Comma 96 6" xfId="19552" xr:uid="{00000000-0005-0000-0000-0000872E0000}"/>
    <cellStyle name="Comma 97" xfId="1975" xr:uid="{00000000-0005-0000-0000-0000882E0000}"/>
    <cellStyle name="Comma 97 2" xfId="1976" xr:uid="{00000000-0005-0000-0000-0000892E0000}"/>
    <cellStyle name="Comma 97 2 2" xfId="4705" xr:uid="{00000000-0005-0000-0000-00008A2E0000}"/>
    <cellStyle name="Comma 97 2 2 2" xfId="11456" xr:uid="{00000000-0005-0000-0000-00008B2E0000}"/>
    <cellStyle name="Comma 97 2 2 2 2" xfId="35997" xr:uid="{00000000-0005-0000-0000-00008C2E0000}"/>
    <cellStyle name="Comma 97 2 2 2 3" xfId="13601" xr:uid="{00000000-0005-0000-0000-00008D2E0000}"/>
    <cellStyle name="Comma 97 2 2 3" xfId="21715" xr:uid="{00000000-0005-0000-0000-00008E2E0000}"/>
    <cellStyle name="Comma 97 2 3" xfId="19557" xr:uid="{00000000-0005-0000-0000-00008F2E0000}"/>
    <cellStyle name="Comma 97 3" xfId="1977" xr:uid="{00000000-0005-0000-0000-0000902E0000}"/>
    <cellStyle name="Comma 97 3 2" xfId="4706" xr:uid="{00000000-0005-0000-0000-0000912E0000}"/>
    <cellStyle name="Comma 97 3 2 2" xfId="11457" xr:uid="{00000000-0005-0000-0000-0000922E0000}"/>
    <cellStyle name="Comma 97 3 2 2 2" xfId="35998" xr:uid="{00000000-0005-0000-0000-0000932E0000}"/>
    <cellStyle name="Comma 97 3 2 2 3" xfId="14073" xr:uid="{00000000-0005-0000-0000-0000942E0000}"/>
    <cellStyle name="Comma 97 3 2 3" xfId="21716" xr:uid="{00000000-0005-0000-0000-0000952E0000}"/>
    <cellStyle name="Comma 97 3 3" xfId="19558" xr:uid="{00000000-0005-0000-0000-0000962E0000}"/>
    <cellStyle name="Comma 97 4" xfId="1978" xr:uid="{00000000-0005-0000-0000-0000972E0000}"/>
    <cellStyle name="Comma 97 4 2" xfId="19559" xr:uid="{00000000-0005-0000-0000-0000982E0000}"/>
    <cellStyle name="Comma 97 4 3" xfId="13308" xr:uid="{00000000-0005-0000-0000-0000992E0000}"/>
    <cellStyle name="Comma 97 5" xfId="7396" xr:uid="{00000000-0005-0000-0000-00009A2E0000}"/>
    <cellStyle name="Comma 97 5 2" xfId="24358" xr:uid="{00000000-0005-0000-0000-00009B2E0000}"/>
    <cellStyle name="Comma 97 5 3" xfId="15433" xr:uid="{00000000-0005-0000-0000-00009C2E0000}"/>
    <cellStyle name="Comma 97 6" xfId="19556" xr:uid="{00000000-0005-0000-0000-00009D2E0000}"/>
    <cellStyle name="Comma 98" xfId="1979" xr:uid="{00000000-0005-0000-0000-00009E2E0000}"/>
    <cellStyle name="Comma 98 2" xfId="1980" xr:uid="{00000000-0005-0000-0000-00009F2E0000}"/>
    <cellStyle name="Comma 98 2 2" xfId="4707" xr:uid="{00000000-0005-0000-0000-0000A02E0000}"/>
    <cellStyle name="Comma 98 2 2 2" xfId="11458" xr:uid="{00000000-0005-0000-0000-0000A12E0000}"/>
    <cellStyle name="Comma 98 2 2 2 2" xfId="35999" xr:uid="{00000000-0005-0000-0000-0000A22E0000}"/>
    <cellStyle name="Comma 98 2 2 2 3" xfId="15358" xr:uid="{00000000-0005-0000-0000-0000A32E0000}"/>
    <cellStyle name="Comma 98 2 2 3" xfId="21717" xr:uid="{00000000-0005-0000-0000-0000A42E0000}"/>
    <cellStyle name="Comma 98 2 3" xfId="19561" xr:uid="{00000000-0005-0000-0000-0000A52E0000}"/>
    <cellStyle name="Comma 98 3" xfId="1981" xr:uid="{00000000-0005-0000-0000-0000A62E0000}"/>
    <cellStyle name="Comma 98 3 2" xfId="4708" xr:uid="{00000000-0005-0000-0000-0000A72E0000}"/>
    <cellStyle name="Comma 98 3 2 2" xfId="11459" xr:uid="{00000000-0005-0000-0000-0000A82E0000}"/>
    <cellStyle name="Comma 98 3 2 2 2" xfId="36000" xr:uid="{00000000-0005-0000-0000-0000A92E0000}"/>
    <cellStyle name="Comma 98 3 2 2 3" xfId="15383" xr:uid="{00000000-0005-0000-0000-0000AA2E0000}"/>
    <cellStyle name="Comma 98 3 2 3" xfId="21718" xr:uid="{00000000-0005-0000-0000-0000AB2E0000}"/>
    <cellStyle name="Comma 98 3 3" xfId="19562" xr:uid="{00000000-0005-0000-0000-0000AC2E0000}"/>
    <cellStyle name="Comma 98 4" xfId="1982" xr:uid="{00000000-0005-0000-0000-0000AD2E0000}"/>
    <cellStyle name="Comma 98 4 2" xfId="19563" xr:uid="{00000000-0005-0000-0000-0000AE2E0000}"/>
    <cellStyle name="Comma 98 4 3" xfId="13229" xr:uid="{00000000-0005-0000-0000-0000AF2E0000}"/>
    <cellStyle name="Comma 98 5" xfId="7367" xr:uid="{00000000-0005-0000-0000-0000B02E0000}"/>
    <cellStyle name="Comma 98 5 2" xfId="24329" xr:uid="{00000000-0005-0000-0000-0000B12E0000}"/>
    <cellStyle name="Comma 98 5 3" xfId="15434" xr:uid="{00000000-0005-0000-0000-0000B22E0000}"/>
    <cellStyle name="Comma 98 6" xfId="19560" xr:uid="{00000000-0005-0000-0000-0000B32E0000}"/>
    <cellStyle name="Comma 99" xfId="1983" xr:uid="{00000000-0005-0000-0000-0000B42E0000}"/>
    <cellStyle name="Comma 99 2" xfId="1984" xr:uid="{00000000-0005-0000-0000-0000B52E0000}"/>
    <cellStyle name="Comma 99 2 2" xfId="4709" xr:uid="{00000000-0005-0000-0000-0000B62E0000}"/>
    <cellStyle name="Comma 99 2 2 2" xfId="11460" xr:uid="{00000000-0005-0000-0000-0000B72E0000}"/>
    <cellStyle name="Comma 99 2 2 2 2" xfId="36001" xr:uid="{00000000-0005-0000-0000-0000B82E0000}"/>
    <cellStyle name="Comma 99 2 2 2 3" xfId="13565" xr:uid="{00000000-0005-0000-0000-0000B92E0000}"/>
    <cellStyle name="Comma 99 2 2 3" xfId="21719" xr:uid="{00000000-0005-0000-0000-0000BA2E0000}"/>
    <cellStyle name="Comma 99 2 3" xfId="19565" xr:uid="{00000000-0005-0000-0000-0000BB2E0000}"/>
    <cellStyle name="Comma 99 3" xfId="1985" xr:uid="{00000000-0005-0000-0000-0000BC2E0000}"/>
    <cellStyle name="Comma 99 3 2" xfId="4710" xr:uid="{00000000-0005-0000-0000-0000BD2E0000}"/>
    <cellStyle name="Comma 99 3 2 2" xfId="11461" xr:uid="{00000000-0005-0000-0000-0000BE2E0000}"/>
    <cellStyle name="Comma 99 3 2 2 2" xfId="36002" xr:uid="{00000000-0005-0000-0000-0000BF2E0000}"/>
    <cellStyle name="Comma 99 3 2 2 3" xfId="15435" xr:uid="{00000000-0005-0000-0000-0000C02E0000}"/>
    <cellStyle name="Comma 99 3 2 3" xfId="21720" xr:uid="{00000000-0005-0000-0000-0000C12E0000}"/>
    <cellStyle name="Comma 99 3 3" xfId="19566" xr:uid="{00000000-0005-0000-0000-0000C22E0000}"/>
    <cellStyle name="Comma 99 4" xfId="1986" xr:uid="{00000000-0005-0000-0000-0000C32E0000}"/>
    <cellStyle name="Comma 99 4 2" xfId="19567" xr:uid="{00000000-0005-0000-0000-0000C42E0000}"/>
    <cellStyle name="Comma 99 4 3" xfId="13248" xr:uid="{00000000-0005-0000-0000-0000C52E0000}"/>
    <cellStyle name="Comma 99 5" xfId="7368" xr:uid="{00000000-0005-0000-0000-0000C62E0000}"/>
    <cellStyle name="Comma 99 5 2" xfId="24330" xr:uid="{00000000-0005-0000-0000-0000C72E0000}"/>
    <cellStyle name="Comma 99 5 3" xfId="13313" xr:uid="{00000000-0005-0000-0000-0000C82E0000}"/>
    <cellStyle name="Comma 99 6" xfId="19564" xr:uid="{00000000-0005-0000-0000-0000C92E0000}"/>
    <cellStyle name="Comma0" xfId="76" xr:uid="{00000000-0005-0000-0000-0000CA2E0000}"/>
    <cellStyle name="Comma0 2" xfId="1987" xr:uid="{00000000-0005-0000-0000-0000CB2E0000}"/>
    <cellStyle name="Comma0 2 2" xfId="1988" xr:uid="{00000000-0005-0000-0000-0000CC2E0000}"/>
    <cellStyle name="Comma0 2 2 2" xfId="4711" xr:uid="{00000000-0005-0000-0000-0000CD2E0000}"/>
    <cellStyle name="Comma0 2 2 2 2" xfId="11462" xr:uid="{00000000-0005-0000-0000-0000CE2E0000}"/>
    <cellStyle name="Comma0 2 2 2 2 2" xfId="36003" xr:uid="{00000000-0005-0000-0000-0000CF2E0000}"/>
    <cellStyle name="Comma0 2 2 2 2 3" xfId="15436" xr:uid="{00000000-0005-0000-0000-0000D02E0000}"/>
    <cellStyle name="Comma0 2 2 2 3" xfId="21721" xr:uid="{00000000-0005-0000-0000-0000D12E0000}"/>
    <cellStyle name="Comma0 2 2 3" xfId="19569" xr:uid="{00000000-0005-0000-0000-0000D22E0000}"/>
    <cellStyle name="Comma0 2 3" xfId="19568" xr:uid="{00000000-0005-0000-0000-0000D32E0000}"/>
    <cellStyle name="Comma0 3" xfId="1989" xr:uid="{00000000-0005-0000-0000-0000D42E0000}"/>
    <cellStyle name="Comma0 3 2" xfId="4712" xr:uid="{00000000-0005-0000-0000-0000D52E0000}"/>
    <cellStyle name="Comma0 3 2 2" xfId="11463" xr:uid="{00000000-0005-0000-0000-0000D62E0000}"/>
    <cellStyle name="Comma0 3 2 2 2" xfId="36004" xr:uid="{00000000-0005-0000-0000-0000D72E0000}"/>
    <cellStyle name="Comma0 3 2 2 3" xfId="14830" xr:uid="{00000000-0005-0000-0000-0000D82E0000}"/>
    <cellStyle name="Comma0 3 2 3" xfId="21722" xr:uid="{00000000-0005-0000-0000-0000D92E0000}"/>
    <cellStyle name="Comma0 3 3" xfId="19570" xr:uid="{00000000-0005-0000-0000-0000DA2E0000}"/>
    <cellStyle name="Comma0 4" xfId="17672" xr:uid="{00000000-0005-0000-0000-0000DB2E0000}"/>
    <cellStyle name="company_title" xfId="77" xr:uid="{00000000-0005-0000-0000-0000DC2E0000}"/>
    <cellStyle name="Copied" xfId="78" xr:uid="{00000000-0005-0000-0000-0000DD2E0000}"/>
    <cellStyle name="Copied 2" xfId="1990" xr:uid="{00000000-0005-0000-0000-0000DE2E0000}"/>
    <cellStyle name="Copied 2 2" xfId="1991" xr:uid="{00000000-0005-0000-0000-0000DF2E0000}"/>
    <cellStyle name="Copied 2 2 2" xfId="4713" xr:uid="{00000000-0005-0000-0000-0000E02E0000}"/>
    <cellStyle name="Copied 2 2 2 2" xfId="11464" xr:uid="{00000000-0005-0000-0000-0000E12E0000}"/>
    <cellStyle name="Copied 2 2 2 2 2" xfId="36005" xr:uid="{00000000-0005-0000-0000-0000E22E0000}"/>
    <cellStyle name="Copied 2 2 2 2 3" xfId="15227" xr:uid="{00000000-0005-0000-0000-0000E32E0000}"/>
    <cellStyle name="Copied 2 2 2 3" xfId="21723" xr:uid="{00000000-0005-0000-0000-0000E42E0000}"/>
    <cellStyle name="Copied 2 2 3" xfId="19572" xr:uid="{00000000-0005-0000-0000-0000E52E0000}"/>
    <cellStyle name="Copied 2 3" xfId="19571" xr:uid="{00000000-0005-0000-0000-0000E62E0000}"/>
    <cellStyle name="Copied 3" xfId="1992" xr:uid="{00000000-0005-0000-0000-0000E72E0000}"/>
    <cellStyle name="Copied 3 2" xfId="19573" xr:uid="{00000000-0005-0000-0000-0000E82E0000}"/>
    <cellStyle name="Copied 3 3" xfId="14452" xr:uid="{00000000-0005-0000-0000-0000E92E0000}"/>
    <cellStyle name="Copied 4" xfId="1993" xr:uid="{00000000-0005-0000-0000-0000EA2E0000}"/>
    <cellStyle name="Copied 4 2" xfId="4714" xr:uid="{00000000-0005-0000-0000-0000EB2E0000}"/>
    <cellStyle name="Copied 4 2 2" xfId="11465" xr:uid="{00000000-0005-0000-0000-0000EC2E0000}"/>
    <cellStyle name="Copied 4 2 2 2" xfId="36006" xr:uid="{00000000-0005-0000-0000-0000ED2E0000}"/>
    <cellStyle name="Copied 4 2 2 3" xfId="15437" xr:uid="{00000000-0005-0000-0000-0000EE2E0000}"/>
    <cellStyle name="Copied 4 2 3" xfId="21724" xr:uid="{00000000-0005-0000-0000-0000EF2E0000}"/>
    <cellStyle name="Copied 4 3" xfId="19574" xr:uid="{00000000-0005-0000-0000-0000F02E0000}"/>
    <cellStyle name="Copied 5" xfId="17673" xr:uid="{00000000-0005-0000-0000-0000F12E0000}"/>
    <cellStyle name="Currency 2" xfId="79" xr:uid="{00000000-0005-0000-0000-0000F22E0000}"/>
    <cellStyle name="Currency 2 2" xfId="80" xr:uid="{00000000-0005-0000-0000-0000F32E0000}"/>
    <cellStyle name="Currency 2 2 2" xfId="1996" xr:uid="{00000000-0005-0000-0000-0000F42E0000}"/>
    <cellStyle name="Currency 2 2 2 2" xfId="1997" xr:uid="{00000000-0005-0000-0000-0000F52E0000}"/>
    <cellStyle name="Currency 2 2 2 2 2" xfId="4715" xr:uid="{00000000-0005-0000-0000-0000F62E0000}"/>
    <cellStyle name="Currency 2 2 2 2 2 2" xfId="11466" xr:uid="{00000000-0005-0000-0000-0000F72E0000}"/>
    <cellStyle name="Currency 2 2 2 2 2 2 2" xfId="36007" xr:uid="{00000000-0005-0000-0000-0000F82E0000}"/>
    <cellStyle name="Currency 2 2 2 2 2 2 3" xfId="13958" xr:uid="{00000000-0005-0000-0000-0000F92E0000}"/>
    <cellStyle name="Currency 2 2 2 2 2 3" xfId="21725" xr:uid="{00000000-0005-0000-0000-0000FA2E0000}"/>
    <cellStyle name="Currency 2 2 2 2 3" xfId="19578" xr:uid="{00000000-0005-0000-0000-0000FB2E0000}"/>
    <cellStyle name="Currency 2 2 2 3" xfId="1998" xr:uid="{00000000-0005-0000-0000-0000FC2E0000}"/>
    <cellStyle name="Currency 2 2 2 3 2" xfId="4716" xr:uid="{00000000-0005-0000-0000-0000FD2E0000}"/>
    <cellStyle name="Currency 2 2 2 3 2 2" xfId="11467" xr:uid="{00000000-0005-0000-0000-0000FE2E0000}"/>
    <cellStyle name="Currency 2 2 2 3 2 2 2" xfId="36008" xr:uid="{00000000-0005-0000-0000-0000FF2E0000}"/>
    <cellStyle name="Currency 2 2 2 3 2 2 3" xfId="14390" xr:uid="{00000000-0005-0000-0000-0000002F0000}"/>
    <cellStyle name="Currency 2 2 2 3 2 3" xfId="21726" xr:uid="{00000000-0005-0000-0000-0000012F0000}"/>
    <cellStyle name="Currency 2 2 2 3 3" xfId="19579" xr:uid="{00000000-0005-0000-0000-0000022F0000}"/>
    <cellStyle name="Currency 2 2 2 4" xfId="1999" xr:uid="{00000000-0005-0000-0000-0000032F0000}"/>
    <cellStyle name="Currency 2 2 2 4 2" xfId="19580" xr:uid="{00000000-0005-0000-0000-0000042F0000}"/>
    <cellStyle name="Currency 2 2 2 4 3" xfId="14391" xr:uid="{00000000-0005-0000-0000-0000052F0000}"/>
    <cellStyle name="Currency 2 2 2 5" xfId="7074" xr:uid="{00000000-0005-0000-0000-0000062F0000}"/>
    <cellStyle name="Currency 2 2 2 5 2" xfId="24036" xr:uid="{00000000-0005-0000-0000-0000072F0000}"/>
    <cellStyle name="Currency 2 2 2 5 3" xfId="13966" xr:uid="{00000000-0005-0000-0000-0000082F0000}"/>
    <cellStyle name="Currency 2 2 2 6" xfId="19577" xr:uid="{00000000-0005-0000-0000-0000092F0000}"/>
    <cellStyle name="Currency 2 2 3" xfId="2000" xr:uid="{00000000-0005-0000-0000-00000A2F0000}"/>
    <cellStyle name="Currency 2 2 3 2" xfId="4717" xr:uid="{00000000-0005-0000-0000-00000B2F0000}"/>
    <cellStyle name="Currency 2 2 3 2 2" xfId="11468" xr:uid="{00000000-0005-0000-0000-00000C2F0000}"/>
    <cellStyle name="Currency 2 2 3 2 2 2" xfId="36009" xr:uid="{00000000-0005-0000-0000-00000D2F0000}"/>
    <cellStyle name="Currency 2 2 3 2 2 3" xfId="13961" xr:uid="{00000000-0005-0000-0000-00000E2F0000}"/>
    <cellStyle name="Currency 2 2 3 2 3" xfId="21727" xr:uid="{00000000-0005-0000-0000-00000F2F0000}"/>
    <cellStyle name="Currency 2 2 3 3" xfId="19581" xr:uid="{00000000-0005-0000-0000-0000102F0000}"/>
    <cellStyle name="Currency 2 2 4" xfId="2001" xr:uid="{00000000-0005-0000-0000-0000112F0000}"/>
    <cellStyle name="Currency 2 2 4 2" xfId="4718" xr:uid="{00000000-0005-0000-0000-0000122F0000}"/>
    <cellStyle name="Currency 2 2 4 2 2" xfId="11469" xr:uid="{00000000-0005-0000-0000-0000132F0000}"/>
    <cellStyle name="Currency 2 2 4 2 2 2" xfId="36010" xr:uid="{00000000-0005-0000-0000-0000142F0000}"/>
    <cellStyle name="Currency 2 2 4 2 2 3" xfId="14400" xr:uid="{00000000-0005-0000-0000-0000152F0000}"/>
    <cellStyle name="Currency 2 2 4 2 3" xfId="21728" xr:uid="{00000000-0005-0000-0000-0000162F0000}"/>
    <cellStyle name="Currency 2 2 4 3" xfId="19582" xr:uid="{00000000-0005-0000-0000-0000172F0000}"/>
    <cellStyle name="Currency 2 2 5" xfId="2002" xr:uid="{00000000-0005-0000-0000-0000182F0000}"/>
    <cellStyle name="Currency 2 2 5 2" xfId="19583" xr:uid="{00000000-0005-0000-0000-0000192F0000}"/>
    <cellStyle name="Currency 2 2 5 3" xfId="15439" xr:uid="{00000000-0005-0000-0000-00001A2F0000}"/>
    <cellStyle name="Currency 2 2 6" xfId="1995" xr:uid="{00000000-0005-0000-0000-00001B2F0000}"/>
    <cellStyle name="Currency 2 2 6 2" xfId="19576" xr:uid="{00000000-0005-0000-0000-00001C2F0000}"/>
    <cellStyle name="Currency 2 2 6 3" xfId="14973" xr:uid="{00000000-0005-0000-0000-00001D2F0000}"/>
    <cellStyle name="Currency 2 2 7" xfId="17675" xr:uid="{00000000-0005-0000-0000-00001E2F0000}"/>
    <cellStyle name="Currency 2 2 8" xfId="15438" xr:uid="{00000000-0005-0000-0000-00001F2F0000}"/>
    <cellStyle name="Currency 2 3" xfId="2003" xr:uid="{00000000-0005-0000-0000-0000202F0000}"/>
    <cellStyle name="Currency 2 3 2" xfId="2004" xr:uid="{00000000-0005-0000-0000-0000212F0000}"/>
    <cellStyle name="Currency 2 3 2 2" xfId="4719" xr:uid="{00000000-0005-0000-0000-0000222F0000}"/>
    <cellStyle name="Currency 2 3 2 2 2" xfId="11470" xr:uid="{00000000-0005-0000-0000-0000232F0000}"/>
    <cellStyle name="Currency 2 3 2 2 2 2" xfId="36011" xr:uid="{00000000-0005-0000-0000-0000242F0000}"/>
    <cellStyle name="Currency 2 3 2 2 2 3" xfId="15268" xr:uid="{00000000-0005-0000-0000-0000252F0000}"/>
    <cellStyle name="Currency 2 3 2 2 3" xfId="21729" xr:uid="{00000000-0005-0000-0000-0000262F0000}"/>
    <cellStyle name="Currency 2 3 2 3" xfId="19585" xr:uid="{00000000-0005-0000-0000-0000272F0000}"/>
    <cellStyle name="Currency 2 3 3" xfId="2005" xr:uid="{00000000-0005-0000-0000-0000282F0000}"/>
    <cellStyle name="Currency 2 3 3 2" xfId="4720" xr:uid="{00000000-0005-0000-0000-0000292F0000}"/>
    <cellStyle name="Currency 2 3 3 2 2" xfId="11471" xr:uid="{00000000-0005-0000-0000-00002A2F0000}"/>
    <cellStyle name="Currency 2 3 3 2 2 2" xfId="36012" xr:uid="{00000000-0005-0000-0000-00002B2F0000}"/>
    <cellStyle name="Currency 2 3 3 2 2 3" xfId="15440" xr:uid="{00000000-0005-0000-0000-00002C2F0000}"/>
    <cellStyle name="Currency 2 3 3 2 3" xfId="21730" xr:uid="{00000000-0005-0000-0000-00002D2F0000}"/>
    <cellStyle name="Currency 2 3 3 3" xfId="19586" xr:uid="{00000000-0005-0000-0000-00002E2F0000}"/>
    <cellStyle name="Currency 2 3 4" xfId="19584" xr:uid="{00000000-0005-0000-0000-00002F2F0000}"/>
    <cellStyle name="Currency 2 4" xfId="2006" xr:uid="{00000000-0005-0000-0000-0000302F0000}"/>
    <cellStyle name="Currency 2 4 2" xfId="4721" xr:uid="{00000000-0005-0000-0000-0000312F0000}"/>
    <cellStyle name="Currency 2 4 2 2" xfId="11472" xr:uid="{00000000-0005-0000-0000-0000322F0000}"/>
    <cellStyle name="Currency 2 4 2 2 2" xfId="36013" xr:uid="{00000000-0005-0000-0000-0000332F0000}"/>
    <cellStyle name="Currency 2 4 2 2 3" xfId="15441" xr:uid="{00000000-0005-0000-0000-0000342F0000}"/>
    <cellStyle name="Currency 2 4 2 3" xfId="21731" xr:uid="{00000000-0005-0000-0000-0000352F0000}"/>
    <cellStyle name="Currency 2 4 3" xfId="19587" xr:uid="{00000000-0005-0000-0000-0000362F0000}"/>
    <cellStyle name="Currency 2 5" xfId="2007" xr:uid="{00000000-0005-0000-0000-0000372F0000}"/>
    <cellStyle name="Currency 2 5 2" xfId="4722" xr:uid="{00000000-0005-0000-0000-0000382F0000}"/>
    <cellStyle name="Currency 2 5 2 2" xfId="11473" xr:uid="{00000000-0005-0000-0000-0000392F0000}"/>
    <cellStyle name="Currency 2 5 2 2 2" xfId="36014" xr:uid="{00000000-0005-0000-0000-00003A2F0000}"/>
    <cellStyle name="Currency 2 5 2 2 3" xfId="15442" xr:uid="{00000000-0005-0000-0000-00003B2F0000}"/>
    <cellStyle name="Currency 2 5 2 3" xfId="21732" xr:uid="{00000000-0005-0000-0000-00003C2F0000}"/>
    <cellStyle name="Currency 2 5 3" xfId="19588" xr:uid="{00000000-0005-0000-0000-00003D2F0000}"/>
    <cellStyle name="Currency 2 6" xfId="2008" xr:uid="{00000000-0005-0000-0000-00003E2F0000}"/>
    <cellStyle name="Currency 2 6 2" xfId="19589" xr:uid="{00000000-0005-0000-0000-00003F2F0000}"/>
    <cellStyle name="Currency 2 6 3" xfId="15443" xr:uid="{00000000-0005-0000-0000-0000402F0000}"/>
    <cellStyle name="Currency 2 7" xfId="1994" xr:uid="{00000000-0005-0000-0000-0000412F0000}"/>
    <cellStyle name="Currency 2 7 2" xfId="19575" xr:uid="{00000000-0005-0000-0000-0000422F0000}"/>
    <cellStyle name="Currency 2 7 3" xfId="14957" xr:uid="{00000000-0005-0000-0000-0000432F0000}"/>
    <cellStyle name="Currency 2 8" xfId="17674" xr:uid="{00000000-0005-0000-0000-0000442F0000}"/>
    <cellStyle name="Currency 3" xfId="2009" xr:uid="{00000000-0005-0000-0000-0000452F0000}"/>
    <cellStyle name="Currency 3 2" xfId="2010" xr:uid="{00000000-0005-0000-0000-0000462F0000}"/>
    <cellStyle name="Currency 3 2 2" xfId="4723" xr:uid="{00000000-0005-0000-0000-0000472F0000}"/>
    <cellStyle name="Currency 3 2 2 2" xfId="11474" xr:uid="{00000000-0005-0000-0000-0000482F0000}"/>
    <cellStyle name="Currency 3 2 2 2 2" xfId="36015" xr:uid="{00000000-0005-0000-0000-0000492F0000}"/>
    <cellStyle name="Currency 3 2 2 2 3" xfId="14043" xr:uid="{00000000-0005-0000-0000-00004A2F0000}"/>
    <cellStyle name="Currency 3 2 2 3" xfId="21733" xr:uid="{00000000-0005-0000-0000-00004B2F0000}"/>
    <cellStyle name="Currency 3 2 3" xfId="19591" xr:uid="{00000000-0005-0000-0000-00004C2F0000}"/>
    <cellStyle name="Currency 3 3" xfId="2011" xr:uid="{00000000-0005-0000-0000-00004D2F0000}"/>
    <cellStyle name="Currency 3 3 2" xfId="4724" xr:uid="{00000000-0005-0000-0000-00004E2F0000}"/>
    <cellStyle name="Currency 3 3 2 2" xfId="11475" xr:uid="{00000000-0005-0000-0000-00004F2F0000}"/>
    <cellStyle name="Currency 3 3 2 2 2" xfId="36016" xr:uid="{00000000-0005-0000-0000-0000502F0000}"/>
    <cellStyle name="Currency 3 3 2 2 3" xfId="14069" xr:uid="{00000000-0005-0000-0000-0000512F0000}"/>
    <cellStyle name="Currency 3 3 2 3" xfId="21734" xr:uid="{00000000-0005-0000-0000-0000522F0000}"/>
    <cellStyle name="Currency 3 3 3" xfId="19592" xr:uid="{00000000-0005-0000-0000-0000532F0000}"/>
    <cellStyle name="Currency 3 4" xfId="2012" xr:uid="{00000000-0005-0000-0000-0000542F0000}"/>
    <cellStyle name="Currency 3 4 2" xfId="19593" xr:uid="{00000000-0005-0000-0000-0000552F0000}"/>
    <cellStyle name="Currency 3 4 3" xfId="13220" xr:uid="{00000000-0005-0000-0000-0000562F0000}"/>
    <cellStyle name="Currency 3 5" xfId="7190" xr:uid="{00000000-0005-0000-0000-0000572F0000}"/>
    <cellStyle name="Currency 3 5 2" xfId="24152" xr:uid="{00000000-0005-0000-0000-0000582F0000}"/>
    <cellStyle name="Currency 3 5 3" xfId="14835" xr:uid="{00000000-0005-0000-0000-0000592F0000}"/>
    <cellStyle name="Currency 3 6" xfId="19590" xr:uid="{00000000-0005-0000-0000-00005A2F0000}"/>
    <cellStyle name="Currency 4" xfId="2013" xr:uid="{00000000-0005-0000-0000-00005B2F0000}"/>
    <cellStyle name="Currency 4 2" xfId="19594" xr:uid="{00000000-0005-0000-0000-00005C2F0000}"/>
    <cellStyle name="Currency 4 3" xfId="15444" xr:uid="{00000000-0005-0000-0000-00005D2F0000}"/>
    <cellStyle name="Currency 5" xfId="2014" xr:uid="{00000000-0005-0000-0000-00005E2F0000}"/>
    <cellStyle name="Currency 5 2" xfId="4725" xr:uid="{00000000-0005-0000-0000-00005F2F0000}"/>
    <cellStyle name="Currency 5 2 2" xfId="11476" xr:uid="{00000000-0005-0000-0000-0000602F0000}"/>
    <cellStyle name="Currency 5 2 2 2" xfId="36017" xr:uid="{00000000-0005-0000-0000-0000612F0000}"/>
    <cellStyle name="Currency 5 2 2 3" xfId="14791" xr:uid="{00000000-0005-0000-0000-0000622F0000}"/>
    <cellStyle name="Currency 5 2 3" xfId="21735" xr:uid="{00000000-0005-0000-0000-0000632F0000}"/>
    <cellStyle name="Currency 5 3" xfId="19595" xr:uid="{00000000-0005-0000-0000-0000642F0000}"/>
    <cellStyle name="Currency 6" xfId="2015" xr:uid="{00000000-0005-0000-0000-0000652F0000}"/>
    <cellStyle name="Currency 6 2" xfId="4726" xr:uid="{00000000-0005-0000-0000-0000662F0000}"/>
    <cellStyle name="Currency 6 2 2" xfId="11477" xr:uid="{00000000-0005-0000-0000-0000672F0000}"/>
    <cellStyle name="Currency 6 2 2 2" xfId="36018" xr:uid="{00000000-0005-0000-0000-0000682F0000}"/>
    <cellStyle name="Currency 6 2 2 3" xfId="15445" xr:uid="{00000000-0005-0000-0000-0000692F0000}"/>
    <cellStyle name="Currency 6 2 3" xfId="21736" xr:uid="{00000000-0005-0000-0000-00006A2F0000}"/>
    <cellStyle name="Currency 6 3" xfId="19596" xr:uid="{00000000-0005-0000-0000-00006B2F0000}"/>
    <cellStyle name="Currency 7" xfId="2016" xr:uid="{00000000-0005-0000-0000-00006C2F0000}"/>
    <cellStyle name="Currency 7 2" xfId="19597" xr:uid="{00000000-0005-0000-0000-00006D2F0000}"/>
    <cellStyle name="Currency 7 3" xfId="15286" xr:uid="{00000000-0005-0000-0000-00006E2F0000}"/>
    <cellStyle name="Currency 8" xfId="7381" xr:uid="{00000000-0005-0000-0000-00006F2F0000}"/>
    <cellStyle name="Currency 8 2" xfId="9833" xr:uid="{00000000-0005-0000-0000-0000702F0000}"/>
    <cellStyle name="Currency 8 2 2" xfId="30743" xr:uid="{00000000-0005-0000-0000-0000712F0000}"/>
    <cellStyle name="Currency 8 2 3" xfId="34576" xr:uid="{00000000-0005-0000-0000-0000722F0000}"/>
    <cellStyle name="Currency 8 2 4" xfId="26360" xr:uid="{00000000-0005-0000-0000-0000732F0000}"/>
    <cellStyle name="Currency 8 3" xfId="13166" xr:uid="{00000000-0005-0000-0000-0000742F0000}"/>
    <cellStyle name="Currency 8 3 2" xfId="37659" xr:uid="{00000000-0005-0000-0000-0000752F0000}"/>
    <cellStyle name="Currency 8 3 3" xfId="24343" xr:uid="{00000000-0005-0000-0000-0000762F0000}"/>
    <cellStyle name="Currency 8 4" xfId="29072" xr:uid="{00000000-0005-0000-0000-0000772F0000}"/>
    <cellStyle name="Currency 8 5" xfId="32915" xr:uid="{00000000-0005-0000-0000-0000782F0000}"/>
    <cellStyle name="Currency 8 6" xfId="14112" xr:uid="{00000000-0005-0000-0000-0000792F0000}"/>
    <cellStyle name="Currency0" xfId="81" xr:uid="{00000000-0005-0000-0000-00007A2F0000}"/>
    <cellStyle name="Currency0 2" xfId="2017" xr:uid="{00000000-0005-0000-0000-00007B2F0000}"/>
    <cellStyle name="Currency0 2 2" xfId="2018" xr:uid="{00000000-0005-0000-0000-00007C2F0000}"/>
    <cellStyle name="Currency0 2 2 2" xfId="4727" xr:uid="{00000000-0005-0000-0000-00007D2F0000}"/>
    <cellStyle name="Currency0 2 2 2 2" xfId="11478" xr:uid="{00000000-0005-0000-0000-00007E2F0000}"/>
    <cellStyle name="Currency0 2 2 2 2 2" xfId="36019" xr:uid="{00000000-0005-0000-0000-00007F2F0000}"/>
    <cellStyle name="Currency0 2 2 2 2 3" xfId="15446" xr:uid="{00000000-0005-0000-0000-0000802F0000}"/>
    <cellStyle name="Currency0 2 2 2 3" xfId="21737" xr:uid="{00000000-0005-0000-0000-0000812F0000}"/>
    <cellStyle name="Currency0 2 2 3" xfId="19599" xr:uid="{00000000-0005-0000-0000-0000822F0000}"/>
    <cellStyle name="Currency0 2 3" xfId="19598" xr:uid="{00000000-0005-0000-0000-0000832F0000}"/>
    <cellStyle name="Currency0 3" xfId="2019" xr:uid="{00000000-0005-0000-0000-0000842F0000}"/>
    <cellStyle name="Currency0 3 2" xfId="4728" xr:uid="{00000000-0005-0000-0000-0000852F0000}"/>
    <cellStyle name="Currency0 3 2 2" xfId="11479" xr:uid="{00000000-0005-0000-0000-0000862F0000}"/>
    <cellStyle name="Currency0 3 2 2 2" xfId="36020" xr:uid="{00000000-0005-0000-0000-0000872F0000}"/>
    <cellStyle name="Currency0 3 2 2 3" xfId="15447" xr:uid="{00000000-0005-0000-0000-0000882F0000}"/>
    <cellStyle name="Currency0 3 2 3" xfId="21738" xr:uid="{00000000-0005-0000-0000-0000892F0000}"/>
    <cellStyle name="Currency0 3 3" xfId="19600" xr:uid="{00000000-0005-0000-0000-00008A2F0000}"/>
    <cellStyle name="Currency0 4" xfId="17676" xr:uid="{00000000-0005-0000-0000-00008B2F0000}"/>
    <cellStyle name="Custom - Style8" xfId="82" xr:uid="{00000000-0005-0000-0000-00008C2F0000}"/>
    <cellStyle name="Custom - Style8 2" xfId="2020" xr:uid="{00000000-0005-0000-0000-00008D2F0000}"/>
    <cellStyle name="Custom - Style8 3" xfId="2021" xr:uid="{00000000-0005-0000-0000-00008E2F0000}"/>
    <cellStyle name="Custom - Style8 4" xfId="17677" xr:uid="{00000000-0005-0000-0000-00008F2F0000}"/>
    <cellStyle name="Data   - Style2" xfId="83" xr:uid="{00000000-0005-0000-0000-0000902F0000}"/>
    <cellStyle name="Data   - Style2 10" xfId="2022" xr:uid="{00000000-0005-0000-0000-0000912F0000}"/>
    <cellStyle name="Data   - Style2 10 2" xfId="6594" xr:uid="{00000000-0005-0000-0000-0000922F0000}"/>
    <cellStyle name="Data   - Style2 10 2 2" xfId="23556" xr:uid="{00000000-0005-0000-0000-0000932F0000}"/>
    <cellStyle name="Data   - Style2 10 2 3" xfId="28461" xr:uid="{00000000-0005-0000-0000-0000942F0000}"/>
    <cellStyle name="Data   - Style2 11" xfId="2023" xr:uid="{00000000-0005-0000-0000-0000952F0000}"/>
    <cellStyle name="Data   - Style2 11 2" xfId="6592" xr:uid="{00000000-0005-0000-0000-0000962F0000}"/>
    <cellStyle name="Data   - Style2 11 2 2" xfId="23554" xr:uid="{00000000-0005-0000-0000-0000972F0000}"/>
    <cellStyle name="Data   - Style2 11 2 3" xfId="28459" xr:uid="{00000000-0005-0000-0000-0000982F0000}"/>
    <cellStyle name="Data   - Style2 12" xfId="2024" xr:uid="{00000000-0005-0000-0000-0000992F0000}"/>
    <cellStyle name="Data   - Style2 12 2" xfId="6590" xr:uid="{00000000-0005-0000-0000-00009A2F0000}"/>
    <cellStyle name="Data   - Style2 12 2 2" xfId="23552" xr:uid="{00000000-0005-0000-0000-00009B2F0000}"/>
    <cellStyle name="Data   - Style2 12 2 3" xfId="28457" xr:uid="{00000000-0005-0000-0000-00009C2F0000}"/>
    <cellStyle name="Data   - Style2 13" xfId="2025" xr:uid="{00000000-0005-0000-0000-00009D2F0000}"/>
    <cellStyle name="Data   - Style2 13 2" xfId="6588" xr:uid="{00000000-0005-0000-0000-00009E2F0000}"/>
    <cellStyle name="Data   - Style2 13 2 2" xfId="23550" xr:uid="{00000000-0005-0000-0000-00009F2F0000}"/>
    <cellStyle name="Data   - Style2 13 2 3" xfId="28455" xr:uid="{00000000-0005-0000-0000-0000A02F0000}"/>
    <cellStyle name="Data   - Style2 14" xfId="2026" xr:uid="{00000000-0005-0000-0000-0000A12F0000}"/>
    <cellStyle name="Data   - Style2 14 2" xfId="6586" xr:uid="{00000000-0005-0000-0000-0000A22F0000}"/>
    <cellStyle name="Data   - Style2 14 2 2" xfId="23548" xr:uid="{00000000-0005-0000-0000-0000A32F0000}"/>
    <cellStyle name="Data   - Style2 14 2 3" xfId="28453" xr:uid="{00000000-0005-0000-0000-0000A42F0000}"/>
    <cellStyle name="Data   - Style2 15" xfId="2027" xr:uid="{00000000-0005-0000-0000-0000A52F0000}"/>
    <cellStyle name="Data   - Style2 15 2" xfId="6584" xr:uid="{00000000-0005-0000-0000-0000A62F0000}"/>
    <cellStyle name="Data   - Style2 15 2 2" xfId="23546" xr:uid="{00000000-0005-0000-0000-0000A72F0000}"/>
    <cellStyle name="Data   - Style2 15 2 3" xfId="28451" xr:uid="{00000000-0005-0000-0000-0000A82F0000}"/>
    <cellStyle name="Data   - Style2 16" xfId="2028" xr:uid="{00000000-0005-0000-0000-0000A92F0000}"/>
    <cellStyle name="Data   - Style2 16 2" xfId="6583" xr:uid="{00000000-0005-0000-0000-0000AA2F0000}"/>
    <cellStyle name="Data   - Style2 16 2 2" xfId="23545" xr:uid="{00000000-0005-0000-0000-0000AB2F0000}"/>
    <cellStyle name="Data   - Style2 16 2 3" xfId="28450" xr:uid="{00000000-0005-0000-0000-0000AC2F0000}"/>
    <cellStyle name="Data   - Style2 17" xfId="2029" xr:uid="{00000000-0005-0000-0000-0000AD2F0000}"/>
    <cellStyle name="Data   - Style2 17 2" xfId="6582" xr:uid="{00000000-0005-0000-0000-0000AE2F0000}"/>
    <cellStyle name="Data   - Style2 17 2 2" xfId="23544" xr:uid="{00000000-0005-0000-0000-0000AF2F0000}"/>
    <cellStyle name="Data   - Style2 17 2 3" xfId="28449" xr:uid="{00000000-0005-0000-0000-0000B02F0000}"/>
    <cellStyle name="Data   - Style2 18" xfId="2030" xr:uid="{00000000-0005-0000-0000-0000B12F0000}"/>
    <cellStyle name="Data   - Style2 18 2" xfId="6578" xr:uid="{00000000-0005-0000-0000-0000B22F0000}"/>
    <cellStyle name="Data   - Style2 18 2 2" xfId="23540" xr:uid="{00000000-0005-0000-0000-0000B32F0000}"/>
    <cellStyle name="Data   - Style2 18 2 3" xfId="28445" xr:uid="{00000000-0005-0000-0000-0000B42F0000}"/>
    <cellStyle name="Data   - Style2 19" xfId="2031" xr:uid="{00000000-0005-0000-0000-0000B52F0000}"/>
    <cellStyle name="Data   - Style2 19 2" xfId="6577" xr:uid="{00000000-0005-0000-0000-0000B62F0000}"/>
    <cellStyle name="Data   - Style2 19 2 2" xfId="23539" xr:uid="{00000000-0005-0000-0000-0000B72F0000}"/>
    <cellStyle name="Data   - Style2 19 2 3" xfId="28444" xr:uid="{00000000-0005-0000-0000-0000B82F0000}"/>
    <cellStyle name="Data   - Style2 2" xfId="84" xr:uid="{00000000-0005-0000-0000-0000B92F0000}"/>
    <cellStyle name="Data   - Style2 2 10" xfId="2032" xr:uid="{00000000-0005-0000-0000-0000BA2F0000}"/>
    <cellStyle name="Data   - Style2 2 10 2" xfId="6573" xr:uid="{00000000-0005-0000-0000-0000BB2F0000}"/>
    <cellStyle name="Data   - Style2 2 10 2 2" xfId="23535" xr:uid="{00000000-0005-0000-0000-0000BC2F0000}"/>
    <cellStyle name="Data   - Style2 2 10 2 3" xfId="28440" xr:uid="{00000000-0005-0000-0000-0000BD2F0000}"/>
    <cellStyle name="Data   - Style2 2 11" xfId="2033" xr:uid="{00000000-0005-0000-0000-0000BE2F0000}"/>
    <cellStyle name="Data   - Style2 2 11 2" xfId="6571" xr:uid="{00000000-0005-0000-0000-0000BF2F0000}"/>
    <cellStyle name="Data   - Style2 2 11 2 2" xfId="23533" xr:uid="{00000000-0005-0000-0000-0000C02F0000}"/>
    <cellStyle name="Data   - Style2 2 11 2 3" xfId="28438" xr:uid="{00000000-0005-0000-0000-0000C12F0000}"/>
    <cellStyle name="Data   - Style2 2 12" xfId="2034" xr:uid="{00000000-0005-0000-0000-0000C22F0000}"/>
    <cellStyle name="Data   - Style2 2 12 2" xfId="6569" xr:uid="{00000000-0005-0000-0000-0000C32F0000}"/>
    <cellStyle name="Data   - Style2 2 12 2 2" xfId="23531" xr:uid="{00000000-0005-0000-0000-0000C42F0000}"/>
    <cellStyle name="Data   - Style2 2 12 2 3" xfId="28436" xr:uid="{00000000-0005-0000-0000-0000C52F0000}"/>
    <cellStyle name="Data   - Style2 2 13" xfId="2035" xr:uid="{00000000-0005-0000-0000-0000C62F0000}"/>
    <cellStyle name="Data   - Style2 2 13 2" xfId="6567" xr:uid="{00000000-0005-0000-0000-0000C72F0000}"/>
    <cellStyle name="Data   - Style2 2 13 2 2" xfId="23529" xr:uid="{00000000-0005-0000-0000-0000C82F0000}"/>
    <cellStyle name="Data   - Style2 2 13 2 3" xfId="28434" xr:uid="{00000000-0005-0000-0000-0000C92F0000}"/>
    <cellStyle name="Data   - Style2 2 14" xfId="2036" xr:uid="{00000000-0005-0000-0000-0000CA2F0000}"/>
    <cellStyle name="Data   - Style2 2 14 2" xfId="6565" xr:uid="{00000000-0005-0000-0000-0000CB2F0000}"/>
    <cellStyle name="Data   - Style2 2 14 2 2" xfId="23527" xr:uid="{00000000-0005-0000-0000-0000CC2F0000}"/>
    <cellStyle name="Data   - Style2 2 14 2 3" xfId="28432" xr:uid="{00000000-0005-0000-0000-0000CD2F0000}"/>
    <cellStyle name="Data   - Style2 2 15" xfId="2037" xr:uid="{00000000-0005-0000-0000-0000CE2F0000}"/>
    <cellStyle name="Data   - Style2 2 15 2" xfId="6563" xr:uid="{00000000-0005-0000-0000-0000CF2F0000}"/>
    <cellStyle name="Data   - Style2 2 15 2 2" xfId="23525" xr:uid="{00000000-0005-0000-0000-0000D02F0000}"/>
    <cellStyle name="Data   - Style2 2 15 2 3" xfId="28430" xr:uid="{00000000-0005-0000-0000-0000D12F0000}"/>
    <cellStyle name="Data   - Style2 2 16" xfId="2038" xr:uid="{00000000-0005-0000-0000-0000D22F0000}"/>
    <cellStyle name="Data   - Style2 2 16 2" xfId="6561" xr:uid="{00000000-0005-0000-0000-0000D32F0000}"/>
    <cellStyle name="Data   - Style2 2 16 2 2" xfId="23523" xr:uid="{00000000-0005-0000-0000-0000D42F0000}"/>
    <cellStyle name="Data   - Style2 2 16 2 3" xfId="28428" xr:uid="{00000000-0005-0000-0000-0000D52F0000}"/>
    <cellStyle name="Data   - Style2 2 17" xfId="2039" xr:uid="{00000000-0005-0000-0000-0000D62F0000}"/>
    <cellStyle name="Data   - Style2 2 17 2" xfId="6559" xr:uid="{00000000-0005-0000-0000-0000D72F0000}"/>
    <cellStyle name="Data   - Style2 2 17 2 2" xfId="23521" xr:uid="{00000000-0005-0000-0000-0000D82F0000}"/>
    <cellStyle name="Data   - Style2 2 17 2 3" xfId="28426" xr:uid="{00000000-0005-0000-0000-0000D92F0000}"/>
    <cellStyle name="Data   - Style2 2 18" xfId="2040" xr:uid="{00000000-0005-0000-0000-0000DA2F0000}"/>
    <cellStyle name="Data   - Style2 2 18 2" xfId="6557" xr:uid="{00000000-0005-0000-0000-0000DB2F0000}"/>
    <cellStyle name="Data   - Style2 2 18 2 2" xfId="23519" xr:uid="{00000000-0005-0000-0000-0000DC2F0000}"/>
    <cellStyle name="Data   - Style2 2 18 2 3" xfId="28424" xr:uid="{00000000-0005-0000-0000-0000DD2F0000}"/>
    <cellStyle name="Data   - Style2 2 19" xfId="2041" xr:uid="{00000000-0005-0000-0000-0000DE2F0000}"/>
    <cellStyle name="Data   - Style2 2 19 2" xfId="6555" xr:uid="{00000000-0005-0000-0000-0000DF2F0000}"/>
    <cellStyle name="Data   - Style2 2 19 2 2" xfId="23517" xr:uid="{00000000-0005-0000-0000-0000E02F0000}"/>
    <cellStyle name="Data   - Style2 2 19 2 3" xfId="28422" xr:uid="{00000000-0005-0000-0000-0000E12F0000}"/>
    <cellStyle name="Data   - Style2 2 2" xfId="2042" xr:uid="{00000000-0005-0000-0000-0000E22F0000}"/>
    <cellStyle name="Data   - Style2 2 2 10" xfId="2043" xr:uid="{00000000-0005-0000-0000-0000E32F0000}"/>
    <cellStyle name="Data   - Style2 2 2 10 2" xfId="6552" xr:uid="{00000000-0005-0000-0000-0000E42F0000}"/>
    <cellStyle name="Data   - Style2 2 2 10 2 2" xfId="23514" xr:uid="{00000000-0005-0000-0000-0000E52F0000}"/>
    <cellStyle name="Data   - Style2 2 2 10 2 3" xfId="28419" xr:uid="{00000000-0005-0000-0000-0000E62F0000}"/>
    <cellStyle name="Data   - Style2 2 2 11" xfId="2044" xr:uid="{00000000-0005-0000-0000-0000E72F0000}"/>
    <cellStyle name="Data   - Style2 2 2 11 2" xfId="6550" xr:uid="{00000000-0005-0000-0000-0000E82F0000}"/>
    <cellStyle name="Data   - Style2 2 2 11 2 2" xfId="23512" xr:uid="{00000000-0005-0000-0000-0000E92F0000}"/>
    <cellStyle name="Data   - Style2 2 2 11 2 3" xfId="28417" xr:uid="{00000000-0005-0000-0000-0000EA2F0000}"/>
    <cellStyle name="Data   - Style2 2 2 12" xfId="2045" xr:uid="{00000000-0005-0000-0000-0000EB2F0000}"/>
    <cellStyle name="Data   - Style2 2 2 12 2" xfId="6549" xr:uid="{00000000-0005-0000-0000-0000EC2F0000}"/>
    <cellStyle name="Data   - Style2 2 2 12 2 2" xfId="23511" xr:uid="{00000000-0005-0000-0000-0000ED2F0000}"/>
    <cellStyle name="Data   - Style2 2 2 12 2 3" xfId="28416" xr:uid="{00000000-0005-0000-0000-0000EE2F0000}"/>
    <cellStyle name="Data   - Style2 2 2 13" xfId="2046" xr:uid="{00000000-0005-0000-0000-0000EF2F0000}"/>
    <cellStyle name="Data   - Style2 2 2 13 2" xfId="6547" xr:uid="{00000000-0005-0000-0000-0000F02F0000}"/>
    <cellStyle name="Data   - Style2 2 2 13 2 2" xfId="23509" xr:uid="{00000000-0005-0000-0000-0000F12F0000}"/>
    <cellStyle name="Data   - Style2 2 2 13 2 3" xfId="28414" xr:uid="{00000000-0005-0000-0000-0000F22F0000}"/>
    <cellStyle name="Data   - Style2 2 2 14" xfId="2047" xr:uid="{00000000-0005-0000-0000-0000F32F0000}"/>
    <cellStyle name="Data   - Style2 2 2 14 2" xfId="6545" xr:uid="{00000000-0005-0000-0000-0000F42F0000}"/>
    <cellStyle name="Data   - Style2 2 2 14 2 2" xfId="23507" xr:uid="{00000000-0005-0000-0000-0000F52F0000}"/>
    <cellStyle name="Data   - Style2 2 2 14 2 3" xfId="28412" xr:uid="{00000000-0005-0000-0000-0000F62F0000}"/>
    <cellStyle name="Data   - Style2 2 2 15" xfId="2048" xr:uid="{00000000-0005-0000-0000-0000F72F0000}"/>
    <cellStyle name="Data   - Style2 2 2 15 2" xfId="6543" xr:uid="{00000000-0005-0000-0000-0000F82F0000}"/>
    <cellStyle name="Data   - Style2 2 2 15 2 2" xfId="23505" xr:uid="{00000000-0005-0000-0000-0000F92F0000}"/>
    <cellStyle name="Data   - Style2 2 2 15 2 3" xfId="28410" xr:uid="{00000000-0005-0000-0000-0000FA2F0000}"/>
    <cellStyle name="Data   - Style2 2 2 16" xfId="2049" xr:uid="{00000000-0005-0000-0000-0000FB2F0000}"/>
    <cellStyle name="Data   - Style2 2 2 16 2" xfId="6541" xr:uid="{00000000-0005-0000-0000-0000FC2F0000}"/>
    <cellStyle name="Data   - Style2 2 2 16 2 2" xfId="23503" xr:uid="{00000000-0005-0000-0000-0000FD2F0000}"/>
    <cellStyle name="Data   - Style2 2 2 16 2 3" xfId="28408" xr:uid="{00000000-0005-0000-0000-0000FE2F0000}"/>
    <cellStyle name="Data   - Style2 2 2 17" xfId="2050" xr:uid="{00000000-0005-0000-0000-0000FF2F0000}"/>
    <cellStyle name="Data   - Style2 2 2 17 2" xfId="6539" xr:uid="{00000000-0005-0000-0000-000000300000}"/>
    <cellStyle name="Data   - Style2 2 2 17 2 2" xfId="23501" xr:uid="{00000000-0005-0000-0000-000001300000}"/>
    <cellStyle name="Data   - Style2 2 2 17 2 3" xfId="28406" xr:uid="{00000000-0005-0000-0000-000002300000}"/>
    <cellStyle name="Data   - Style2 2 2 18" xfId="2051" xr:uid="{00000000-0005-0000-0000-000003300000}"/>
    <cellStyle name="Data   - Style2 2 2 18 2" xfId="6537" xr:uid="{00000000-0005-0000-0000-000004300000}"/>
    <cellStyle name="Data   - Style2 2 2 18 2 2" xfId="23499" xr:uid="{00000000-0005-0000-0000-000005300000}"/>
    <cellStyle name="Data   - Style2 2 2 18 2 3" xfId="28404" xr:uid="{00000000-0005-0000-0000-000006300000}"/>
    <cellStyle name="Data   - Style2 2 2 19" xfId="2052" xr:uid="{00000000-0005-0000-0000-000007300000}"/>
    <cellStyle name="Data   - Style2 2 2 19 2" xfId="6535" xr:uid="{00000000-0005-0000-0000-000008300000}"/>
    <cellStyle name="Data   - Style2 2 2 19 2 2" xfId="23497" xr:uid="{00000000-0005-0000-0000-000009300000}"/>
    <cellStyle name="Data   - Style2 2 2 19 2 3" xfId="28402" xr:uid="{00000000-0005-0000-0000-00000A300000}"/>
    <cellStyle name="Data   - Style2 2 2 2" xfId="2053" xr:uid="{00000000-0005-0000-0000-00000B300000}"/>
    <cellStyle name="Data   - Style2 2 2 2 2" xfId="6533" xr:uid="{00000000-0005-0000-0000-00000C300000}"/>
    <cellStyle name="Data   - Style2 2 2 2 2 2" xfId="23495" xr:uid="{00000000-0005-0000-0000-00000D300000}"/>
    <cellStyle name="Data   - Style2 2 2 2 2 3" xfId="28400" xr:uid="{00000000-0005-0000-0000-00000E300000}"/>
    <cellStyle name="Data   - Style2 2 2 20" xfId="2054" xr:uid="{00000000-0005-0000-0000-00000F300000}"/>
    <cellStyle name="Data   - Style2 2 2 20 2" xfId="6531" xr:uid="{00000000-0005-0000-0000-000010300000}"/>
    <cellStyle name="Data   - Style2 2 2 20 2 2" xfId="23493" xr:uid="{00000000-0005-0000-0000-000011300000}"/>
    <cellStyle name="Data   - Style2 2 2 20 2 3" xfId="28398" xr:uid="{00000000-0005-0000-0000-000012300000}"/>
    <cellStyle name="Data   - Style2 2 2 21" xfId="2055" xr:uid="{00000000-0005-0000-0000-000013300000}"/>
    <cellStyle name="Data   - Style2 2 2 21 2" xfId="6529" xr:uid="{00000000-0005-0000-0000-000014300000}"/>
    <cellStyle name="Data   - Style2 2 2 21 2 2" xfId="23491" xr:uid="{00000000-0005-0000-0000-000015300000}"/>
    <cellStyle name="Data   - Style2 2 2 21 2 3" xfId="28396" xr:uid="{00000000-0005-0000-0000-000016300000}"/>
    <cellStyle name="Data   - Style2 2 2 22" xfId="2056" xr:uid="{00000000-0005-0000-0000-000017300000}"/>
    <cellStyle name="Data   - Style2 2 2 22 2" xfId="6527" xr:uid="{00000000-0005-0000-0000-000018300000}"/>
    <cellStyle name="Data   - Style2 2 2 22 2 2" xfId="23489" xr:uid="{00000000-0005-0000-0000-000019300000}"/>
    <cellStyle name="Data   - Style2 2 2 22 2 3" xfId="28394" xr:uid="{00000000-0005-0000-0000-00001A300000}"/>
    <cellStyle name="Data   - Style2 2 2 23" xfId="2057" xr:uid="{00000000-0005-0000-0000-00001B300000}"/>
    <cellStyle name="Data   - Style2 2 2 23 2" xfId="6524" xr:uid="{00000000-0005-0000-0000-00001C300000}"/>
    <cellStyle name="Data   - Style2 2 2 23 2 2" xfId="23486" xr:uid="{00000000-0005-0000-0000-00001D300000}"/>
    <cellStyle name="Data   - Style2 2 2 23 2 3" xfId="28391" xr:uid="{00000000-0005-0000-0000-00001E300000}"/>
    <cellStyle name="Data   - Style2 2 2 24" xfId="2058" xr:uid="{00000000-0005-0000-0000-00001F300000}"/>
    <cellStyle name="Data   - Style2 2 2 24 2" xfId="6523" xr:uid="{00000000-0005-0000-0000-000020300000}"/>
    <cellStyle name="Data   - Style2 2 2 24 2 2" xfId="23485" xr:uid="{00000000-0005-0000-0000-000021300000}"/>
    <cellStyle name="Data   - Style2 2 2 24 2 3" xfId="28390" xr:uid="{00000000-0005-0000-0000-000022300000}"/>
    <cellStyle name="Data   - Style2 2 2 25" xfId="2059" xr:uid="{00000000-0005-0000-0000-000023300000}"/>
    <cellStyle name="Data   - Style2 2 2 25 2" xfId="6521" xr:uid="{00000000-0005-0000-0000-000024300000}"/>
    <cellStyle name="Data   - Style2 2 2 25 2 2" xfId="23483" xr:uid="{00000000-0005-0000-0000-000025300000}"/>
    <cellStyle name="Data   - Style2 2 2 25 2 3" xfId="28388" xr:uid="{00000000-0005-0000-0000-000026300000}"/>
    <cellStyle name="Data   - Style2 2 2 26" xfId="2060" xr:uid="{00000000-0005-0000-0000-000027300000}"/>
    <cellStyle name="Data   - Style2 2 2 26 2" xfId="6520" xr:uid="{00000000-0005-0000-0000-000028300000}"/>
    <cellStyle name="Data   - Style2 2 2 26 2 2" xfId="23482" xr:uid="{00000000-0005-0000-0000-000029300000}"/>
    <cellStyle name="Data   - Style2 2 2 26 2 3" xfId="28387" xr:uid="{00000000-0005-0000-0000-00002A300000}"/>
    <cellStyle name="Data   - Style2 2 2 27" xfId="2061" xr:uid="{00000000-0005-0000-0000-00002B300000}"/>
    <cellStyle name="Data   - Style2 2 2 27 2" xfId="6518" xr:uid="{00000000-0005-0000-0000-00002C300000}"/>
    <cellStyle name="Data   - Style2 2 2 27 2 2" xfId="23480" xr:uid="{00000000-0005-0000-0000-00002D300000}"/>
    <cellStyle name="Data   - Style2 2 2 27 2 3" xfId="28385" xr:uid="{00000000-0005-0000-0000-00002E300000}"/>
    <cellStyle name="Data   - Style2 2 2 28" xfId="7169" xr:uid="{00000000-0005-0000-0000-00002F300000}"/>
    <cellStyle name="Data   - Style2 2 2 28 2" xfId="24131" xr:uid="{00000000-0005-0000-0000-000030300000}"/>
    <cellStyle name="Data   - Style2 2 2 28 3" xfId="28968" xr:uid="{00000000-0005-0000-0000-000031300000}"/>
    <cellStyle name="Data   - Style2 2 2 3" xfId="2062" xr:uid="{00000000-0005-0000-0000-000032300000}"/>
    <cellStyle name="Data   - Style2 2 2 3 2" xfId="5710" xr:uid="{00000000-0005-0000-0000-000033300000}"/>
    <cellStyle name="Data   - Style2 2 2 3 2 2" xfId="22672" xr:uid="{00000000-0005-0000-0000-000034300000}"/>
    <cellStyle name="Data   - Style2 2 2 3 2 3" xfId="27758" xr:uid="{00000000-0005-0000-0000-000035300000}"/>
    <cellStyle name="Data   - Style2 2 2 4" xfId="2063" xr:uid="{00000000-0005-0000-0000-000036300000}"/>
    <cellStyle name="Data   - Style2 2 2 4 2" xfId="6515" xr:uid="{00000000-0005-0000-0000-000037300000}"/>
    <cellStyle name="Data   - Style2 2 2 4 2 2" xfId="23477" xr:uid="{00000000-0005-0000-0000-000038300000}"/>
    <cellStyle name="Data   - Style2 2 2 4 2 3" xfId="28382" xr:uid="{00000000-0005-0000-0000-000039300000}"/>
    <cellStyle name="Data   - Style2 2 2 5" xfId="2064" xr:uid="{00000000-0005-0000-0000-00003A300000}"/>
    <cellStyle name="Data   - Style2 2 2 5 2" xfId="6513" xr:uid="{00000000-0005-0000-0000-00003B300000}"/>
    <cellStyle name="Data   - Style2 2 2 5 2 2" xfId="23475" xr:uid="{00000000-0005-0000-0000-00003C300000}"/>
    <cellStyle name="Data   - Style2 2 2 5 2 3" xfId="28380" xr:uid="{00000000-0005-0000-0000-00003D300000}"/>
    <cellStyle name="Data   - Style2 2 2 6" xfId="2065" xr:uid="{00000000-0005-0000-0000-00003E300000}"/>
    <cellStyle name="Data   - Style2 2 2 6 2" xfId="6511" xr:uid="{00000000-0005-0000-0000-00003F300000}"/>
    <cellStyle name="Data   - Style2 2 2 6 2 2" xfId="23473" xr:uid="{00000000-0005-0000-0000-000040300000}"/>
    <cellStyle name="Data   - Style2 2 2 6 2 3" xfId="28378" xr:uid="{00000000-0005-0000-0000-000041300000}"/>
    <cellStyle name="Data   - Style2 2 2 7" xfId="2066" xr:uid="{00000000-0005-0000-0000-000042300000}"/>
    <cellStyle name="Data   - Style2 2 2 7 2" xfId="6509" xr:uid="{00000000-0005-0000-0000-000043300000}"/>
    <cellStyle name="Data   - Style2 2 2 7 2 2" xfId="23471" xr:uid="{00000000-0005-0000-0000-000044300000}"/>
    <cellStyle name="Data   - Style2 2 2 7 2 3" xfId="28376" xr:uid="{00000000-0005-0000-0000-000045300000}"/>
    <cellStyle name="Data   - Style2 2 2 8" xfId="2067" xr:uid="{00000000-0005-0000-0000-000046300000}"/>
    <cellStyle name="Data   - Style2 2 2 8 2" xfId="6507" xr:uid="{00000000-0005-0000-0000-000047300000}"/>
    <cellStyle name="Data   - Style2 2 2 8 2 2" xfId="23469" xr:uid="{00000000-0005-0000-0000-000048300000}"/>
    <cellStyle name="Data   - Style2 2 2 8 2 3" xfId="28374" xr:uid="{00000000-0005-0000-0000-000049300000}"/>
    <cellStyle name="Data   - Style2 2 2 9" xfId="2068" xr:uid="{00000000-0005-0000-0000-00004A300000}"/>
    <cellStyle name="Data   - Style2 2 2 9 2" xfId="6505" xr:uid="{00000000-0005-0000-0000-00004B300000}"/>
    <cellStyle name="Data   - Style2 2 2 9 2 2" xfId="23467" xr:uid="{00000000-0005-0000-0000-00004C300000}"/>
    <cellStyle name="Data   - Style2 2 2 9 2 3" xfId="28372" xr:uid="{00000000-0005-0000-0000-00004D300000}"/>
    <cellStyle name="Data   - Style2 2 20" xfId="2069" xr:uid="{00000000-0005-0000-0000-00004E300000}"/>
    <cellStyle name="Data   - Style2 2 20 2" xfId="6503" xr:uid="{00000000-0005-0000-0000-00004F300000}"/>
    <cellStyle name="Data   - Style2 2 20 2 2" xfId="23465" xr:uid="{00000000-0005-0000-0000-000050300000}"/>
    <cellStyle name="Data   - Style2 2 20 2 3" xfId="28370" xr:uid="{00000000-0005-0000-0000-000051300000}"/>
    <cellStyle name="Data   - Style2 2 21" xfId="2070" xr:uid="{00000000-0005-0000-0000-000052300000}"/>
    <cellStyle name="Data   - Style2 2 21 2" xfId="6501" xr:uid="{00000000-0005-0000-0000-000053300000}"/>
    <cellStyle name="Data   - Style2 2 21 2 2" xfId="23463" xr:uid="{00000000-0005-0000-0000-000054300000}"/>
    <cellStyle name="Data   - Style2 2 21 2 3" xfId="28368" xr:uid="{00000000-0005-0000-0000-000055300000}"/>
    <cellStyle name="Data   - Style2 2 22" xfId="2071" xr:uid="{00000000-0005-0000-0000-000056300000}"/>
    <cellStyle name="Data   - Style2 2 22 2" xfId="6500" xr:uid="{00000000-0005-0000-0000-000057300000}"/>
    <cellStyle name="Data   - Style2 2 22 2 2" xfId="23462" xr:uid="{00000000-0005-0000-0000-000058300000}"/>
    <cellStyle name="Data   - Style2 2 22 2 3" xfId="28367" xr:uid="{00000000-0005-0000-0000-000059300000}"/>
    <cellStyle name="Data   - Style2 2 23" xfId="2072" xr:uid="{00000000-0005-0000-0000-00005A300000}"/>
    <cellStyle name="Data   - Style2 2 23 2" xfId="6499" xr:uid="{00000000-0005-0000-0000-00005B300000}"/>
    <cellStyle name="Data   - Style2 2 23 2 2" xfId="23461" xr:uid="{00000000-0005-0000-0000-00005C300000}"/>
    <cellStyle name="Data   - Style2 2 23 2 3" xfId="28366" xr:uid="{00000000-0005-0000-0000-00005D300000}"/>
    <cellStyle name="Data   - Style2 2 24" xfId="2073" xr:uid="{00000000-0005-0000-0000-00005E300000}"/>
    <cellStyle name="Data   - Style2 2 24 2" xfId="6498" xr:uid="{00000000-0005-0000-0000-00005F300000}"/>
    <cellStyle name="Data   - Style2 2 24 2 2" xfId="23460" xr:uid="{00000000-0005-0000-0000-000060300000}"/>
    <cellStyle name="Data   - Style2 2 24 2 3" xfId="28365" xr:uid="{00000000-0005-0000-0000-000061300000}"/>
    <cellStyle name="Data   - Style2 2 25" xfId="2074" xr:uid="{00000000-0005-0000-0000-000062300000}"/>
    <cellStyle name="Data   - Style2 2 25 2" xfId="6497" xr:uid="{00000000-0005-0000-0000-000063300000}"/>
    <cellStyle name="Data   - Style2 2 25 2 2" xfId="23459" xr:uid="{00000000-0005-0000-0000-000064300000}"/>
    <cellStyle name="Data   - Style2 2 25 2 3" xfId="28364" xr:uid="{00000000-0005-0000-0000-000065300000}"/>
    <cellStyle name="Data   - Style2 2 26" xfId="2075" xr:uid="{00000000-0005-0000-0000-000066300000}"/>
    <cellStyle name="Data   - Style2 2 26 2" xfId="6495" xr:uid="{00000000-0005-0000-0000-000067300000}"/>
    <cellStyle name="Data   - Style2 2 26 2 2" xfId="23457" xr:uid="{00000000-0005-0000-0000-000068300000}"/>
    <cellStyle name="Data   - Style2 2 26 2 3" xfId="28362" xr:uid="{00000000-0005-0000-0000-000069300000}"/>
    <cellStyle name="Data   - Style2 2 27" xfId="2076" xr:uid="{00000000-0005-0000-0000-00006A300000}"/>
    <cellStyle name="Data   - Style2 2 27 2" xfId="6493" xr:uid="{00000000-0005-0000-0000-00006B300000}"/>
    <cellStyle name="Data   - Style2 2 27 2 2" xfId="23455" xr:uid="{00000000-0005-0000-0000-00006C300000}"/>
    <cellStyle name="Data   - Style2 2 27 2 3" xfId="28360" xr:uid="{00000000-0005-0000-0000-00006D300000}"/>
    <cellStyle name="Data   - Style2 2 28" xfId="2077" xr:uid="{00000000-0005-0000-0000-00006E300000}"/>
    <cellStyle name="Data   - Style2 2 28 2" xfId="6491" xr:uid="{00000000-0005-0000-0000-00006F300000}"/>
    <cellStyle name="Data   - Style2 2 28 2 2" xfId="23453" xr:uid="{00000000-0005-0000-0000-000070300000}"/>
    <cellStyle name="Data   - Style2 2 28 2 3" xfId="28358" xr:uid="{00000000-0005-0000-0000-000071300000}"/>
    <cellStyle name="Data   - Style2 2 29" xfId="2078" xr:uid="{00000000-0005-0000-0000-000072300000}"/>
    <cellStyle name="Data   - Style2 2 29 2" xfId="6489" xr:uid="{00000000-0005-0000-0000-000073300000}"/>
    <cellStyle name="Data   - Style2 2 29 2 2" xfId="23451" xr:uid="{00000000-0005-0000-0000-000074300000}"/>
    <cellStyle name="Data   - Style2 2 29 2 3" xfId="28356" xr:uid="{00000000-0005-0000-0000-000075300000}"/>
    <cellStyle name="Data   - Style2 2 3" xfId="2079" xr:uid="{00000000-0005-0000-0000-000076300000}"/>
    <cellStyle name="Data   - Style2 2 3 2" xfId="6487" xr:uid="{00000000-0005-0000-0000-000077300000}"/>
    <cellStyle name="Data   - Style2 2 3 2 2" xfId="23449" xr:uid="{00000000-0005-0000-0000-000078300000}"/>
    <cellStyle name="Data   - Style2 2 3 2 3" xfId="28354" xr:uid="{00000000-0005-0000-0000-000079300000}"/>
    <cellStyle name="Data   - Style2 2 30" xfId="7204" xr:uid="{00000000-0005-0000-0000-00007A300000}"/>
    <cellStyle name="Data   - Style2 2 30 2" xfId="24166" xr:uid="{00000000-0005-0000-0000-00007B300000}"/>
    <cellStyle name="Data   - Style2 2 30 3" xfId="28996" xr:uid="{00000000-0005-0000-0000-00007C300000}"/>
    <cellStyle name="Data   - Style2 2 31" xfId="6575" xr:uid="{00000000-0005-0000-0000-00007D300000}"/>
    <cellStyle name="Data   - Style2 2 31 2" xfId="23537" xr:uid="{00000000-0005-0000-0000-00007E300000}"/>
    <cellStyle name="Data   - Style2 2 31 3" xfId="26611" xr:uid="{00000000-0005-0000-0000-00007F300000}"/>
    <cellStyle name="Data   - Style2 2 31 4" xfId="28442" xr:uid="{00000000-0005-0000-0000-000080300000}"/>
    <cellStyle name="Data   - Style2 2 31 5" xfId="15461" xr:uid="{00000000-0005-0000-0000-000081300000}"/>
    <cellStyle name="Data   - Style2 2 32" xfId="17679" xr:uid="{00000000-0005-0000-0000-000082300000}"/>
    <cellStyle name="Data   - Style2 2 4" xfId="2080" xr:uid="{00000000-0005-0000-0000-000083300000}"/>
    <cellStyle name="Data   - Style2 2 4 2" xfId="6485" xr:uid="{00000000-0005-0000-0000-000084300000}"/>
    <cellStyle name="Data   - Style2 2 4 2 2" xfId="23447" xr:uid="{00000000-0005-0000-0000-000085300000}"/>
    <cellStyle name="Data   - Style2 2 4 2 3" xfId="28352" xr:uid="{00000000-0005-0000-0000-000086300000}"/>
    <cellStyle name="Data   - Style2 2 5" xfId="2081" xr:uid="{00000000-0005-0000-0000-000087300000}"/>
    <cellStyle name="Data   - Style2 2 5 2" xfId="6483" xr:uid="{00000000-0005-0000-0000-000088300000}"/>
    <cellStyle name="Data   - Style2 2 5 2 2" xfId="23445" xr:uid="{00000000-0005-0000-0000-000089300000}"/>
    <cellStyle name="Data   - Style2 2 5 2 3" xfId="28350" xr:uid="{00000000-0005-0000-0000-00008A300000}"/>
    <cellStyle name="Data   - Style2 2 6" xfId="2082" xr:uid="{00000000-0005-0000-0000-00008B300000}"/>
    <cellStyle name="Data   - Style2 2 6 2" xfId="6481" xr:uid="{00000000-0005-0000-0000-00008C300000}"/>
    <cellStyle name="Data   - Style2 2 6 2 2" xfId="23443" xr:uid="{00000000-0005-0000-0000-00008D300000}"/>
    <cellStyle name="Data   - Style2 2 6 2 3" xfId="28348" xr:uid="{00000000-0005-0000-0000-00008E300000}"/>
    <cellStyle name="Data   - Style2 2 7" xfId="2083" xr:uid="{00000000-0005-0000-0000-00008F300000}"/>
    <cellStyle name="Data   - Style2 2 7 2" xfId="6479" xr:uid="{00000000-0005-0000-0000-000090300000}"/>
    <cellStyle name="Data   - Style2 2 7 2 2" xfId="23441" xr:uid="{00000000-0005-0000-0000-000091300000}"/>
    <cellStyle name="Data   - Style2 2 7 2 3" xfId="28346" xr:uid="{00000000-0005-0000-0000-000092300000}"/>
    <cellStyle name="Data   - Style2 2 8" xfId="2084" xr:uid="{00000000-0005-0000-0000-000093300000}"/>
    <cellStyle name="Data   - Style2 2 8 2" xfId="6477" xr:uid="{00000000-0005-0000-0000-000094300000}"/>
    <cellStyle name="Data   - Style2 2 8 2 2" xfId="23439" xr:uid="{00000000-0005-0000-0000-000095300000}"/>
    <cellStyle name="Data   - Style2 2 8 2 3" xfId="28344" xr:uid="{00000000-0005-0000-0000-000096300000}"/>
    <cellStyle name="Data   - Style2 2 9" xfId="2085" xr:uid="{00000000-0005-0000-0000-000097300000}"/>
    <cellStyle name="Data   - Style2 2 9 2" xfId="6474" xr:uid="{00000000-0005-0000-0000-000098300000}"/>
    <cellStyle name="Data   - Style2 2 9 2 2" xfId="23436" xr:uid="{00000000-0005-0000-0000-000099300000}"/>
    <cellStyle name="Data   - Style2 2 9 2 3" xfId="28341" xr:uid="{00000000-0005-0000-0000-00009A300000}"/>
    <cellStyle name="Data   - Style2 20" xfId="2086" xr:uid="{00000000-0005-0000-0000-00009B300000}"/>
    <cellStyle name="Data   - Style2 20 2" xfId="6473" xr:uid="{00000000-0005-0000-0000-00009C300000}"/>
    <cellStyle name="Data   - Style2 20 2 2" xfId="23435" xr:uid="{00000000-0005-0000-0000-00009D300000}"/>
    <cellStyle name="Data   - Style2 20 2 3" xfId="28340" xr:uid="{00000000-0005-0000-0000-00009E300000}"/>
    <cellStyle name="Data   - Style2 21" xfId="2087" xr:uid="{00000000-0005-0000-0000-00009F300000}"/>
    <cellStyle name="Data   - Style2 21 2" xfId="6472" xr:uid="{00000000-0005-0000-0000-0000A0300000}"/>
    <cellStyle name="Data   - Style2 21 2 2" xfId="23434" xr:uid="{00000000-0005-0000-0000-0000A1300000}"/>
    <cellStyle name="Data   - Style2 21 2 3" xfId="28339" xr:uid="{00000000-0005-0000-0000-0000A2300000}"/>
    <cellStyle name="Data   - Style2 22" xfId="2088" xr:uid="{00000000-0005-0000-0000-0000A3300000}"/>
    <cellStyle name="Data   - Style2 22 2" xfId="6471" xr:uid="{00000000-0005-0000-0000-0000A4300000}"/>
    <cellStyle name="Data   - Style2 22 2 2" xfId="23433" xr:uid="{00000000-0005-0000-0000-0000A5300000}"/>
    <cellStyle name="Data   - Style2 22 2 3" xfId="28338" xr:uid="{00000000-0005-0000-0000-0000A6300000}"/>
    <cellStyle name="Data   - Style2 23" xfId="2089" xr:uid="{00000000-0005-0000-0000-0000A7300000}"/>
    <cellStyle name="Data   - Style2 23 2" xfId="6470" xr:uid="{00000000-0005-0000-0000-0000A8300000}"/>
    <cellStyle name="Data   - Style2 23 2 2" xfId="23432" xr:uid="{00000000-0005-0000-0000-0000A9300000}"/>
    <cellStyle name="Data   - Style2 23 2 3" xfId="28337" xr:uid="{00000000-0005-0000-0000-0000AA300000}"/>
    <cellStyle name="Data   - Style2 24" xfId="2090" xr:uid="{00000000-0005-0000-0000-0000AB300000}"/>
    <cellStyle name="Data   - Style2 24 2" xfId="6469" xr:uid="{00000000-0005-0000-0000-0000AC300000}"/>
    <cellStyle name="Data   - Style2 24 2 2" xfId="23431" xr:uid="{00000000-0005-0000-0000-0000AD300000}"/>
    <cellStyle name="Data   - Style2 24 2 3" xfId="28336" xr:uid="{00000000-0005-0000-0000-0000AE300000}"/>
    <cellStyle name="Data   - Style2 25" xfId="2091" xr:uid="{00000000-0005-0000-0000-0000AF300000}"/>
    <cellStyle name="Data   - Style2 25 2" xfId="6468" xr:uid="{00000000-0005-0000-0000-0000B0300000}"/>
    <cellStyle name="Data   - Style2 25 2 2" xfId="23430" xr:uid="{00000000-0005-0000-0000-0000B1300000}"/>
    <cellStyle name="Data   - Style2 25 2 3" xfId="28335" xr:uid="{00000000-0005-0000-0000-0000B2300000}"/>
    <cellStyle name="Data   - Style2 26" xfId="2092" xr:uid="{00000000-0005-0000-0000-0000B3300000}"/>
    <cellStyle name="Data   - Style2 26 2" xfId="6466" xr:uid="{00000000-0005-0000-0000-0000B4300000}"/>
    <cellStyle name="Data   - Style2 26 2 2" xfId="23428" xr:uid="{00000000-0005-0000-0000-0000B5300000}"/>
    <cellStyle name="Data   - Style2 26 2 3" xfId="28333" xr:uid="{00000000-0005-0000-0000-0000B6300000}"/>
    <cellStyle name="Data   - Style2 27" xfId="2093" xr:uid="{00000000-0005-0000-0000-0000B7300000}"/>
    <cellStyle name="Data   - Style2 27 2" xfId="6465" xr:uid="{00000000-0005-0000-0000-0000B8300000}"/>
    <cellStyle name="Data   - Style2 27 2 2" xfId="23427" xr:uid="{00000000-0005-0000-0000-0000B9300000}"/>
    <cellStyle name="Data   - Style2 27 2 3" xfId="28332" xr:uid="{00000000-0005-0000-0000-0000BA300000}"/>
    <cellStyle name="Data   - Style2 28" xfId="2094" xr:uid="{00000000-0005-0000-0000-0000BB300000}"/>
    <cellStyle name="Data   - Style2 28 2" xfId="6464" xr:uid="{00000000-0005-0000-0000-0000BC300000}"/>
    <cellStyle name="Data   - Style2 28 2 2" xfId="23426" xr:uid="{00000000-0005-0000-0000-0000BD300000}"/>
    <cellStyle name="Data   - Style2 28 2 3" xfId="28331" xr:uid="{00000000-0005-0000-0000-0000BE300000}"/>
    <cellStyle name="Data   - Style2 29" xfId="2095" xr:uid="{00000000-0005-0000-0000-0000BF300000}"/>
    <cellStyle name="Data   - Style2 29 2" xfId="6463" xr:uid="{00000000-0005-0000-0000-0000C0300000}"/>
    <cellStyle name="Data   - Style2 29 2 2" xfId="23425" xr:uid="{00000000-0005-0000-0000-0000C1300000}"/>
    <cellStyle name="Data   - Style2 29 2 3" xfId="28330" xr:uid="{00000000-0005-0000-0000-0000C2300000}"/>
    <cellStyle name="Data   - Style2 3" xfId="2096" xr:uid="{00000000-0005-0000-0000-0000C3300000}"/>
    <cellStyle name="Data   - Style2 3 10" xfId="2097" xr:uid="{00000000-0005-0000-0000-0000C4300000}"/>
    <cellStyle name="Data   - Style2 3 10 2" xfId="6462" xr:uid="{00000000-0005-0000-0000-0000C5300000}"/>
    <cellStyle name="Data   - Style2 3 10 2 2" xfId="23424" xr:uid="{00000000-0005-0000-0000-0000C6300000}"/>
    <cellStyle name="Data   - Style2 3 10 2 3" xfId="28329" xr:uid="{00000000-0005-0000-0000-0000C7300000}"/>
    <cellStyle name="Data   - Style2 3 11" xfId="2098" xr:uid="{00000000-0005-0000-0000-0000C8300000}"/>
    <cellStyle name="Data   - Style2 3 11 2" xfId="6461" xr:uid="{00000000-0005-0000-0000-0000C9300000}"/>
    <cellStyle name="Data   - Style2 3 11 2 2" xfId="23423" xr:uid="{00000000-0005-0000-0000-0000CA300000}"/>
    <cellStyle name="Data   - Style2 3 11 2 3" xfId="28328" xr:uid="{00000000-0005-0000-0000-0000CB300000}"/>
    <cellStyle name="Data   - Style2 3 12" xfId="2099" xr:uid="{00000000-0005-0000-0000-0000CC300000}"/>
    <cellStyle name="Data   - Style2 3 12 2" xfId="6460" xr:uid="{00000000-0005-0000-0000-0000CD300000}"/>
    <cellStyle name="Data   - Style2 3 12 2 2" xfId="23422" xr:uid="{00000000-0005-0000-0000-0000CE300000}"/>
    <cellStyle name="Data   - Style2 3 12 2 3" xfId="28327" xr:uid="{00000000-0005-0000-0000-0000CF300000}"/>
    <cellStyle name="Data   - Style2 3 13" xfId="2100" xr:uid="{00000000-0005-0000-0000-0000D0300000}"/>
    <cellStyle name="Data   - Style2 3 13 2" xfId="6459" xr:uid="{00000000-0005-0000-0000-0000D1300000}"/>
    <cellStyle name="Data   - Style2 3 13 2 2" xfId="23421" xr:uid="{00000000-0005-0000-0000-0000D2300000}"/>
    <cellStyle name="Data   - Style2 3 13 2 3" xfId="28326" xr:uid="{00000000-0005-0000-0000-0000D3300000}"/>
    <cellStyle name="Data   - Style2 3 14" xfId="2101" xr:uid="{00000000-0005-0000-0000-0000D4300000}"/>
    <cellStyle name="Data   - Style2 3 14 2" xfId="6458" xr:uid="{00000000-0005-0000-0000-0000D5300000}"/>
    <cellStyle name="Data   - Style2 3 14 2 2" xfId="23420" xr:uid="{00000000-0005-0000-0000-0000D6300000}"/>
    <cellStyle name="Data   - Style2 3 14 2 3" xfId="28325" xr:uid="{00000000-0005-0000-0000-0000D7300000}"/>
    <cellStyle name="Data   - Style2 3 15" xfId="2102" xr:uid="{00000000-0005-0000-0000-0000D8300000}"/>
    <cellStyle name="Data   - Style2 3 15 2" xfId="6457" xr:uid="{00000000-0005-0000-0000-0000D9300000}"/>
    <cellStyle name="Data   - Style2 3 15 2 2" xfId="23419" xr:uid="{00000000-0005-0000-0000-0000DA300000}"/>
    <cellStyle name="Data   - Style2 3 15 2 3" xfId="28324" xr:uid="{00000000-0005-0000-0000-0000DB300000}"/>
    <cellStyle name="Data   - Style2 3 16" xfId="2103" xr:uid="{00000000-0005-0000-0000-0000DC300000}"/>
    <cellStyle name="Data   - Style2 3 16 2" xfId="6456" xr:uid="{00000000-0005-0000-0000-0000DD300000}"/>
    <cellStyle name="Data   - Style2 3 16 2 2" xfId="23418" xr:uid="{00000000-0005-0000-0000-0000DE300000}"/>
    <cellStyle name="Data   - Style2 3 16 2 3" xfId="28323" xr:uid="{00000000-0005-0000-0000-0000DF300000}"/>
    <cellStyle name="Data   - Style2 3 17" xfId="2104" xr:uid="{00000000-0005-0000-0000-0000E0300000}"/>
    <cellStyle name="Data   - Style2 3 17 2" xfId="6455" xr:uid="{00000000-0005-0000-0000-0000E1300000}"/>
    <cellStyle name="Data   - Style2 3 17 2 2" xfId="23417" xr:uid="{00000000-0005-0000-0000-0000E2300000}"/>
    <cellStyle name="Data   - Style2 3 17 2 3" xfId="28322" xr:uid="{00000000-0005-0000-0000-0000E3300000}"/>
    <cellStyle name="Data   - Style2 3 18" xfId="2105" xr:uid="{00000000-0005-0000-0000-0000E4300000}"/>
    <cellStyle name="Data   - Style2 3 18 2" xfId="6454" xr:uid="{00000000-0005-0000-0000-0000E5300000}"/>
    <cellStyle name="Data   - Style2 3 18 2 2" xfId="23416" xr:uid="{00000000-0005-0000-0000-0000E6300000}"/>
    <cellStyle name="Data   - Style2 3 18 2 3" xfId="28321" xr:uid="{00000000-0005-0000-0000-0000E7300000}"/>
    <cellStyle name="Data   - Style2 3 19" xfId="2106" xr:uid="{00000000-0005-0000-0000-0000E8300000}"/>
    <cellStyle name="Data   - Style2 3 19 2" xfId="6453" xr:uid="{00000000-0005-0000-0000-0000E9300000}"/>
    <cellStyle name="Data   - Style2 3 19 2 2" xfId="23415" xr:uid="{00000000-0005-0000-0000-0000EA300000}"/>
    <cellStyle name="Data   - Style2 3 19 2 3" xfId="28320" xr:uid="{00000000-0005-0000-0000-0000EB300000}"/>
    <cellStyle name="Data   - Style2 3 2" xfId="2107" xr:uid="{00000000-0005-0000-0000-0000EC300000}"/>
    <cellStyle name="Data   - Style2 3 2 2" xfId="6452" xr:uid="{00000000-0005-0000-0000-0000ED300000}"/>
    <cellStyle name="Data   - Style2 3 2 2 2" xfId="23414" xr:uid="{00000000-0005-0000-0000-0000EE300000}"/>
    <cellStyle name="Data   - Style2 3 2 2 3" xfId="28319" xr:uid="{00000000-0005-0000-0000-0000EF300000}"/>
    <cellStyle name="Data   - Style2 3 20" xfId="2108" xr:uid="{00000000-0005-0000-0000-0000F0300000}"/>
    <cellStyle name="Data   - Style2 3 20 2" xfId="6451" xr:uid="{00000000-0005-0000-0000-0000F1300000}"/>
    <cellStyle name="Data   - Style2 3 20 2 2" xfId="23413" xr:uid="{00000000-0005-0000-0000-0000F2300000}"/>
    <cellStyle name="Data   - Style2 3 20 2 3" xfId="28318" xr:uid="{00000000-0005-0000-0000-0000F3300000}"/>
    <cellStyle name="Data   - Style2 3 21" xfId="2109" xr:uid="{00000000-0005-0000-0000-0000F4300000}"/>
    <cellStyle name="Data   - Style2 3 21 2" xfId="6450" xr:uid="{00000000-0005-0000-0000-0000F5300000}"/>
    <cellStyle name="Data   - Style2 3 21 2 2" xfId="23412" xr:uid="{00000000-0005-0000-0000-0000F6300000}"/>
    <cellStyle name="Data   - Style2 3 21 2 3" xfId="28317" xr:uid="{00000000-0005-0000-0000-0000F7300000}"/>
    <cellStyle name="Data   - Style2 3 22" xfId="2110" xr:uid="{00000000-0005-0000-0000-0000F8300000}"/>
    <cellStyle name="Data   - Style2 3 22 2" xfId="6449" xr:uid="{00000000-0005-0000-0000-0000F9300000}"/>
    <cellStyle name="Data   - Style2 3 22 2 2" xfId="23411" xr:uid="{00000000-0005-0000-0000-0000FA300000}"/>
    <cellStyle name="Data   - Style2 3 22 2 3" xfId="28316" xr:uid="{00000000-0005-0000-0000-0000FB300000}"/>
    <cellStyle name="Data   - Style2 3 23" xfId="2111" xr:uid="{00000000-0005-0000-0000-0000FC300000}"/>
    <cellStyle name="Data   - Style2 3 23 2" xfId="6448" xr:uid="{00000000-0005-0000-0000-0000FD300000}"/>
    <cellStyle name="Data   - Style2 3 23 2 2" xfId="23410" xr:uid="{00000000-0005-0000-0000-0000FE300000}"/>
    <cellStyle name="Data   - Style2 3 23 2 3" xfId="28315" xr:uid="{00000000-0005-0000-0000-0000FF300000}"/>
    <cellStyle name="Data   - Style2 3 24" xfId="2112" xr:uid="{00000000-0005-0000-0000-000000310000}"/>
    <cellStyle name="Data   - Style2 3 24 2" xfId="6447" xr:uid="{00000000-0005-0000-0000-000001310000}"/>
    <cellStyle name="Data   - Style2 3 24 2 2" xfId="23409" xr:uid="{00000000-0005-0000-0000-000002310000}"/>
    <cellStyle name="Data   - Style2 3 24 2 3" xfId="28314" xr:uid="{00000000-0005-0000-0000-000003310000}"/>
    <cellStyle name="Data   - Style2 3 25" xfId="2113" xr:uid="{00000000-0005-0000-0000-000004310000}"/>
    <cellStyle name="Data   - Style2 3 25 2" xfId="6446" xr:uid="{00000000-0005-0000-0000-000005310000}"/>
    <cellStyle name="Data   - Style2 3 25 2 2" xfId="23408" xr:uid="{00000000-0005-0000-0000-000006310000}"/>
    <cellStyle name="Data   - Style2 3 25 2 3" xfId="28313" xr:uid="{00000000-0005-0000-0000-000007310000}"/>
    <cellStyle name="Data   - Style2 3 26" xfId="2114" xr:uid="{00000000-0005-0000-0000-000008310000}"/>
    <cellStyle name="Data   - Style2 3 26 2" xfId="6445" xr:uid="{00000000-0005-0000-0000-000009310000}"/>
    <cellStyle name="Data   - Style2 3 26 2 2" xfId="23407" xr:uid="{00000000-0005-0000-0000-00000A310000}"/>
    <cellStyle name="Data   - Style2 3 26 2 3" xfId="28312" xr:uid="{00000000-0005-0000-0000-00000B310000}"/>
    <cellStyle name="Data   - Style2 3 27" xfId="2115" xr:uid="{00000000-0005-0000-0000-00000C310000}"/>
    <cellStyle name="Data   - Style2 3 27 2" xfId="6444" xr:uid="{00000000-0005-0000-0000-00000D310000}"/>
    <cellStyle name="Data   - Style2 3 27 2 2" xfId="23406" xr:uid="{00000000-0005-0000-0000-00000E310000}"/>
    <cellStyle name="Data   - Style2 3 27 2 3" xfId="28311" xr:uid="{00000000-0005-0000-0000-00000F310000}"/>
    <cellStyle name="Data   - Style2 3 28" xfId="7152" xr:uid="{00000000-0005-0000-0000-000010310000}"/>
    <cellStyle name="Data   - Style2 3 28 2" xfId="24114" xr:uid="{00000000-0005-0000-0000-000011310000}"/>
    <cellStyle name="Data   - Style2 3 28 3" xfId="28956" xr:uid="{00000000-0005-0000-0000-000012310000}"/>
    <cellStyle name="Data   - Style2 3 3" xfId="2116" xr:uid="{00000000-0005-0000-0000-000013310000}"/>
    <cellStyle name="Data   - Style2 3 3 2" xfId="6443" xr:uid="{00000000-0005-0000-0000-000014310000}"/>
    <cellStyle name="Data   - Style2 3 3 2 2" xfId="23405" xr:uid="{00000000-0005-0000-0000-000015310000}"/>
    <cellStyle name="Data   - Style2 3 3 2 3" xfId="28310" xr:uid="{00000000-0005-0000-0000-000016310000}"/>
    <cellStyle name="Data   - Style2 3 4" xfId="2117" xr:uid="{00000000-0005-0000-0000-000017310000}"/>
    <cellStyle name="Data   - Style2 3 4 2" xfId="6441" xr:uid="{00000000-0005-0000-0000-000018310000}"/>
    <cellStyle name="Data   - Style2 3 4 2 2" xfId="23403" xr:uid="{00000000-0005-0000-0000-000019310000}"/>
    <cellStyle name="Data   - Style2 3 4 2 3" xfId="28308" xr:uid="{00000000-0005-0000-0000-00001A310000}"/>
    <cellStyle name="Data   - Style2 3 5" xfId="2118" xr:uid="{00000000-0005-0000-0000-00001B310000}"/>
    <cellStyle name="Data   - Style2 3 5 2" xfId="6439" xr:uid="{00000000-0005-0000-0000-00001C310000}"/>
    <cellStyle name="Data   - Style2 3 5 2 2" xfId="23401" xr:uid="{00000000-0005-0000-0000-00001D310000}"/>
    <cellStyle name="Data   - Style2 3 5 2 3" xfId="28306" xr:uid="{00000000-0005-0000-0000-00001E310000}"/>
    <cellStyle name="Data   - Style2 3 6" xfId="2119" xr:uid="{00000000-0005-0000-0000-00001F310000}"/>
    <cellStyle name="Data   - Style2 3 6 2" xfId="6437" xr:uid="{00000000-0005-0000-0000-000020310000}"/>
    <cellStyle name="Data   - Style2 3 6 2 2" xfId="23399" xr:uid="{00000000-0005-0000-0000-000021310000}"/>
    <cellStyle name="Data   - Style2 3 6 2 3" xfId="28304" xr:uid="{00000000-0005-0000-0000-000022310000}"/>
    <cellStyle name="Data   - Style2 3 7" xfId="2120" xr:uid="{00000000-0005-0000-0000-000023310000}"/>
    <cellStyle name="Data   - Style2 3 7 2" xfId="6435" xr:uid="{00000000-0005-0000-0000-000024310000}"/>
    <cellStyle name="Data   - Style2 3 7 2 2" xfId="23397" xr:uid="{00000000-0005-0000-0000-000025310000}"/>
    <cellStyle name="Data   - Style2 3 7 2 3" xfId="28302" xr:uid="{00000000-0005-0000-0000-000026310000}"/>
    <cellStyle name="Data   - Style2 3 8" xfId="2121" xr:uid="{00000000-0005-0000-0000-000027310000}"/>
    <cellStyle name="Data   - Style2 3 8 2" xfId="6433" xr:uid="{00000000-0005-0000-0000-000028310000}"/>
    <cellStyle name="Data   - Style2 3 8 2 2" xfId="23395" xr:uid="{00000000-0005-0000-0000-000029310000}"/>
    <cellStyle name="Data   - Style2 3 8 2 3" xfId="28300" xr:uid="{00000000-0005-0000-0000-00002A310000}"/>
    <cellStyle name="Data   - Style2 3 9" xfId="2122" xr:uid="{00000000-0005-0000-0000-00002B310000}"/>
    <cellStyle name="Data   - Style2 3 9 2" xfId="6431" xr:uid="{00000000-0005-0000-0000-00002C310000}"/>
    <cellStyle name="Data   - Style2 3 9 2 2" xfId="23393" xr:uid="{00000000-0005-0000-0000-00002D310000}"/>
    <cellStyle name="Data   - Style2 3 9 2 3" xfId="28298" xr:uid="{00000000-0005-0000-0000-00002E310000}"/>
    <cellStyle name="Data   - Style2 30" xfId="2123" xr:uid="{00000000-0005-0000-0000-00002F310000}"/>
    <cellStyle name="Data   - Style2 30 2" xfId="6429" xr:uid="{00000000-0005-0000-0000-000030310000}"/>
    <cellStyle name="Data   - Style2 30 2 2" xfId="23391" xr:uid="{00000000-0005-0000-0000-000031310000}"/>
    <cellStyle name="Data   - Style2 30 2 3" xfId="28296" xr:uid="{00000000-0005-0000-0000-000032310000}"/>
    <cellStyle name="Data   - Style2 31" xfId="2124" xr:uid="{00000000-0005-0000-0000-000033310000}"/>
    <cellStyle name="Data   - Style2 31 2" xfId="6427" xr:uid="{00000000-0005-0000-0000-000034310000}"/>
    <cellStyle name="Data   - Style2 31 2 2" xfId="23389" xr:uid="{00000000-0005-0000-0000-000035310000}"/>
    <cellStyle name="Data   - Style2 31 2 3" xfId="28294" xr:uid="{00000000-0005-0000-0000-000036310000}"/>
    <cellStyle name="Data   - Style2 32" xfId="7206" xr:uid="{00000000-0005-0000-0000-000037310000}"/>
    <cellStyle name="Data   - Style2 32 2" xfId="24168" xr:uid="{00000000-0005-0000-0000-000038310000}"/>
    <cellStyle name="Data   - Style2 32 3" xfId="28998" xr:uid="{00000000-0005-0000-0000-000039310000}"/>
    <cellStyle name="Data   - Style2 33" xfId="6596" xr:uid="{00000000-0005-0000-0000-00003A310000}"/>
    <cellStyle name="Data   - Style2 33 2" xfId="23558" xr:uid="{00000000-0005-0000-0000-00003B310000}"/>
    <cellStyle name="Data   - Style2 33 3" xfId="26614" xr:uid="{00000000-0005-0000-0000-00003C310000}"/>
    <cellStyle name="Data   - Style2 33 4" xfId="28463" xr:uid="{00000000-0005-0000-0000-00003D310000}"/>
    <cellStyle name="Data   - Style2 33 5" xfId="13998" xr:uid="{00000000-0005-0000-0000-00003E310000}"/>
    <cellStyle name="Data   - Style2 34" xfId="17678" xr:uid="{00000000-0005-0000-0000-00003F310000}"/>
    <cellStyle name="Data   - Style2 4" xfId="2125" xr:uid="{00000000-0005-0000-0000-000040310000}"/>
    <cellStyle name="Data   - Style2 4 10" xfId="2126" xr:uid="{00000000-0005-0000-0000-000041310000}"/>
    <cellStyle name="Data   - Style2 4 10 2" xfId="6424" xr:uid="{00000000-0005-0000-0000-000042310000}"/>
    <cellStyle name="Data   - Style2 4 10 2 2" xfId="23386" xr:uid="{00000000-0005-0000-0000-000043310000}"/>
    <cellStyle name="Data   - Style2 4 10 2 3" xfId="28291" xr:uid="{00000000-0005-0000-0000-000044310000}"/>
    <cellStyle name="Data   - Style2 4 11" xfId="2127" xr:uid="{00000000-0005-0000-0000-000045310000}"/>
    <cellStyle name="Data   - Style2 4 11 2" xfId="6421" xr:uid="{00000000-0005-0000-0000-000046310000}"/>
    <cellStyle name="Data   - Style2 4 11 2 2" xfId="23383" xr:uid="{00000000-0005-0000-0000-000047310000}"/>
    <cellStyle name="Data   - Style2 4 11 2 3" xfId="28288" xr:uid="{00000000-0005-0000-0000-000048310000}"/>
    <cellStyle name="Data   - Style2 4 12" xfId="2128" xr:uid="{00000000-0005-0000-0000-000049310000}"/>
    <cellStyle name="Data   - Style2 4 12 2" xfId="6420" xr:uid="{00000000-0005-0000-0000-00004A310000}"/>
    <cellStyle name="Data   - Style2 4 12 2 2" xfId="23382" xr:uid="{00000000-0005-0000-0000-00004B310000}"/>
    <cellStyle name="Data   - Style2 4 12 2 3" xfId="28287" xr:uid="{00000000-0005-0000-0000-00004C310000}"/>
    <cellStyle name="Data   - Style2 4 13" xfId="2129" xr:uid="{00000000-0005-0000-0000-00004D310000}"/>
    <cellStyle name="Data   - Style2 4 13 2" xfId="6418" xr:uid="{00000000-0005-0000-0000-00004E310000}"/>
    <cellStyle name="Data   - Style2 4 13 2 2" xfId="23380" xr:uid="{00000000-0005-0000-0000-00004F310000}"/>
    <cellStyle name="Data   - Style2 4 13 2 3" xfId="28285" xr:uid="{00000000-0005-0000-0000-000050310000}"/>
    <cellStyle name="Data   - Style2 4 14" xfId="2130" xr:uid="{00000000-0005-0000-0000-000051310000}"/>
    <cellStyle name="Data   - Style2 4 14 2" xfId="6416" xr:uid="{00000000-0005-0000-0000-000052310000}"/>
    <cellStyle name="Data   - Style2 4 14 2 2" xfId="23378" xr:uid="{00000000-0005-0000-0000-000053310000}"/>
    <cellStyle name="Data   - Style2 4 14 2 3" xfId="28283" xr:uid="{00000000-0005-0000-0000-000054310000}"/>
    <cellStyle name="Data   - Style2 4 15" xfId="2131" xr:uid="{00000000-0005-0000-0000-000055310000}"/>
    <cellStyle name="Data   - Style2 4 15 2" xfId="6414" xr:uid="{00000000-0005-0000-0000-000056310000}"/>
    <cellStyle name="Data   - Style2 4 15 2 2" xfId="23376" xr:uid="{00000000-0005-0000-0000-000057310000}"/>
    <cellStyle name="Data   - Style2 4 15 2 3" xfId="28281" xr:uid="{00000000-0005-0000-0000-000058310000}"/>
    <cellStyle name="Data   - Style2 4 16" xfId="2132" xr:uid="{00000000-0005-0000-0000-000059310000}"/>
    <cellStyle name="Data   - Style2 4 16 2" xfId="6412" xr:uid="{00000000-0005-0000-0000-00005A310000}"/>
    <cellStyle name="Data   - Style2 4 16 2 2" xfId="23374" xr:uid="{00000000-0005-0000-0000-00005B310000}"/>
    <cellStyle name="Data   - Style2 4 16 2 3" xfId="28279" xr:uid="{00000000-0005-0000-0000-00005C310000}"/>
    <cellStyle name="Data   - Style2 4 17" xfId="2133" xr:uid="{00000000-0005-0000-0000-00005D310000}"/>
    <cellStyle name="Data   - Style2 4 17 2" xfId="6410" xr:uid="{00000000-0005-0000-0000-00005E310000}"/>
    <cellStyle name="Data   - Style2 4 17 2 2" xfId="23372" xr:uid="{00000000-0005-0000-0000-00005F310000}"/>
    <cellStyle name="Data   - Style2 4 17 2 3" xfId="28277" xr:uid="{00000000-0005-0000-0000-000060310000}"/>
    <cellStyle name="Data   - Style2 4 18" xfId="2134" xr:uid="{00000000-0005-0000-0000-000061310000}"/>
    <cellStyle name="Data   - Style2 4 18 2" xfId="6408" xr:uid="{00000000-0005-0000-0000-000062310000}"/>
    <cellStyle name="Data   - Style2 4 18 2 2" xfId="23370" xr:uid="{00000000-0005-0000-0000-000063310000}"/>
    <cellStyle name="Data   - Style2 4 18 2 3" xfId="28275" xr:uid="{00000000-0005-0000-0000-000064310000}"/>
    <cellStyle name="Data   - Style2 4 19" xfId="2135" xr:uid="{00000000-0005-0000-0000-000065310000}"/>
    <cellStyle name="Data   - Style2 4 19 2" xfId="6406" xr:uid="{00000000-0005-0000-0000-000066310000}"/>
    <cellStyle name="Data   - Style2 4 19 2 2" xfId="23368" xr:uid="{00000000-0005-0000-0000-000067310000}"/>
    <cellStyle name="Data   - Style2 4 19 2 3" xfId="28273" xr:uid="{00000000-0005-0000-0000-000068310000}"/>
    <cellStyle name="Data   - Style2 4 2" xfId="2136" xr:uid="{00000000-0005-0000-0000-000069310000}"/>
    <cellStyle name="Data   - Style2 4 2 2" xfId="6404" xr:uid="{00000000-0005-0000-0000-00006A310000}"/>
    <cellStyle name="Data   - Style2 4 2 2 2" xfId="23366" xr:uid="{00000000-0005-0000-0000-00006B310000}"/>
    <cellStyle name="Data   - Style2 4 2 2 3" xfId="28271" xr:uid="{00000000-0005-0000-0000-00006C310000}"/>
    <cellStyle name="Data   - Style2 4 20" xfId="2137" xr:uid="{00000000-0005-0000-0000-00006D310000}"/>
    <cellStyle name="Data   - Style2 4 20 2" xfId="6402" xr:uid="{00000000-0005-0000-0000-00006E310000}"/>
    <cellStyle name="Data   - Style2 4 20 2 2" xfId="23364" xr:uid="{00000000-0005-0000-0000-00006F310000}"/>
    <cellStyle name="Data   - Style2 4 20 2 3" xfId="28269" xr:uid="{00000000-0005-0000-0000-000070310000}"/>
    <cellStyle name="Data   - Style2 4 21" xfId="2138" xr:uid="{00000000-0005-0000-0000-000071310000}"/>
    <cellStyle name="Data   - Style2 4 21 2" xfId="6400" xr:uid="{00000000-0005-0000-0000-000072310000}"/>
    <cellStyle name="Data   - Style2 4 21 2 2" xfId="23362" xr:uid="{00000000-0005-0000-0000-000073310000}"/>
    <cellStyle name="Data   - Style2 4 21 2 3" xfId="28267" xr:uid="{00000000-0005-0000-0000-000074310000}"/>
    <cellStyle name="Data   - Style2 4 22" xfId="2139" xr:uid="{00000000-0005-0000-0000-000075310000}"/>
    <cellStyle name="Data   - Style2 4 22 2" xfId="6397" xr:uid="{00000000-0005-0000-0000-000076310000}"/>
    <cellStyle name="Data   - Style2 4 22 2 2" xfId="23359" xr:uid="{00000000-0005-0000-0000-000077310000}"/>
    <cellStyle name="Data   - Style2 4 22 2 3" xfId="28264" xr:uid="{00000000-0005-0000-0000-000078310000}"/>
    <cellStyle name="Data   - Style2 4 23" xfId="2140" xr:uid="{00000000-0005-0000-0000-000079310000}"/>
    <cellStyle name="Data   - Style2 4 23 2" xfId="6396" xr:uid="{00000000-0005-0000-0000-00007A310000}"/>
    <cellStyle name="Data   - Style2 4 23 2 2" xfId="23358" xr:uid="{00000000-0005-0000-0000-00007B310000}"/>
    <cellStyle name="Data   - Style2 4 23 2 3" xfId="28263" xr:uid="{00000000-0005-0000-0000-00007C310000}"/>
    <cellStyle name="Data   - Style2 4 24" xfId="2141" xr:uid="{00000000-0005-0000-0000-00007D310000}"/>
    <cellStyle name="Data   - Style2 4 24 2" xfId="6395" xr:uid="{00000000-0005-0000-0000-00007E310000}"/>
    <cellStyle name="Data   - Style2 4 24 2 2" xfId="23357" xr:uid="{00000000-0005-0000-0000-00007F310000}"/>
    <cellStyle name="Data   - Style2 4 24 2 3" xfId="28262" xr:uid="{00000000-0005-0000-0000-000080310000}"/>
    <cellStyle name="Data   - Style2 4 25" xfId="2142" xr:uid="{00000000-0005-0000-0000-000081310000}"/>
    <cellStyle name="Data   - Style2 4 25 2" xfId="6394" xr:uid="{00000000-0005-0000-0000-000082310000}"/>
    <cellStyle name="Data   - Style2 4 25 2 2" xfId="23356" xr:uid="{00000000-0005-0000-0000-000083310000}"/>
    <cellStyle name="Data   - Style2 4 25 2 3" xfId="28261" xr:uid="{00000000-0005-0000-0000-000084310000}"/>
    <cellStyle name="Data   - Style2 4 26" xfId="2143" xr:uid="{00000000-0005-0000-0000-000085310000}"/>
    <cellStyle name="Data   - Style2 4 26 2" xfId="6393" xr:uid="{00000000-0005-0000-0000-000086310000}"/>
    <cellStyle name="Data   - Style2 4 26 2 2" xfId="23355" xr:uid="{00000000-0005-0000-0000-000087310000}"/>
    <cellStyle name="Data   - Style2 4 26 2 3" xfId="28260" xr:uid="{00000000-0005-0000-0000-000088310000}"/>
    <cellStyle name="Data   - Style2 4 27" xfId="2144" xr:uid="{00000000-0005-0000-0000-000089310000}"/>
    <cellStyle name="Data   - Style2 4 27 2" xfId="6392" xr:uid="{00000000-0005-0000-0000-00008A310000}"/>
    <cellStyle name="Data   - Style2 4 27 2 2" xfId="23354" xr:uid="{00000000-0005-0000-0000-00008B310000}"/>
    <cellStyle name="Data   - Style2 4 27 2 3" xfId="28259" xr:uid="{00000000-0005-0000-0000-00008C310000}"/>
    <cellStyle name="Data   - Style2 4 28" xfId="7147" xr:uid="{00000000-0005-0000-0000-00008D310000}"/>
    <cellStyle name="Data   - Style2 4 28 2" xfId="24109" xr:uid="{00000000-0005-0000-0000-00008E310000}"/>
    <cellStyle name="Data   - Style2 4 28 3" xfId="28951" xr:uid="{00000000-0005-0000-0000-00008F310000}"/>
    <cellStyle name="Data   - Style2 4 3" xfId="2145" xr:uid="{00000000-0005-0000-0000-000090310000}"/>
    <cellStyle name="Data   - Style2 4 3 2" xfId="6390" xr:uid="{00000000-0005-0000-0000-000091310000}"/>
    <cellStyle name="Data   - Style2 4 3 2 2" xfId="23352" xr:uid="{00000000-0005-0000-0000-000092310000}"/>
    <cellStyle name="Data   - Style2 4 3 2 3" xfId="28257" xr:uid="{00000000-0005-0000-0000-000093310000}"/>
    <cellStyle name="Data   - Style2 4 4" xfId="2146" xr:uid="{00000000-0005-0000-0000-000094310000}"/>
    <cellStyle name="Data   - Style2 4 4 2" xfId="6388" xr:uid="{00000000-0005-0000-0000-000095310000}"/>
    <cellStyle name="Data   - Style2 4 4 2 2" xfId="23350" xr:uid="{00000000-0005-0000-0000-000096310000}"/>
    <cellStyle name="Data   - Style2 4 4 2 3" xfId="28255" xr:uid="{00000000-0005-0000-0000-000097310000}"/>
    <cellStyle name="Data   - Style2 4 5" xfId="2147" xr:uid="{00000000-0005-0000-0000-000098310000}"/>
    <cellStyle name="Data   - Style2 4 5 2" xfId="6386" xr:uid="{00000000-0005-0000-0000-000099310000}"/>
    <cellStyle name="Data   - Style2 4 5 2 2" xfId="23348" xr:uid="{00000000-0005-0000-0000-00009A310000}"/>
    <cellStyle name="Data   - Style2 4 5 2 3" xfId="28253" xr:uid="{00000000-0005-0000-0000-00009B310000}"/>
    <cellStyle name="Data   - Style2 4 6" xfId="2148" xr:uid="{00000000-0005-0000-0000-00009C310000}"/>
    <cellStyle name="Data   - Style2 4 6 2" xfId="6384" xr:uid="{00000000-0005-0000-0000-00009D310000}"/>
    <cellStyle name="Data   - Style2 4 6 2 2" xfId="23346" xr:uid="{00000000-0005-0000-0000-00009E310000}"/>
    <cellStyle name="Data   - Style2 4 6 2 3" xfId="28251" xr:uid="{00000000-0005-0000-0000-00009F310000}"/>
    <cellStyle name="Data   - Style2 4 7" xfId="2149" xr:uid="{00000000-0005-0000-0000-0000A0310000}"/>
    <cellStyle name="Data   - Style2 4 7 2" xfId="6382" xr:uid="{00000000-0005-0000-0000-0000A1310000}"/>
    <cellStyle name="Data   - Style2 4 7 2 2" xfId="23344" xr:uid="{00000000-0005-0000-0000-0000A2310000}"/>
    <cellStyle name="Data   - Style2 4 7 2 3" xfId="28249" xr:uid="{00000000-0005-0000-0000-0000A3310000}"/>
    <cellStyle name="Data   - Style2 4 8" xfId="2150" xr:uid="{00000000-0005-0000-0000-0000A4310000}"/>
    <cellStyle name="Data   - Style2 4 8 2" xfId="6380" xr:uid="{00000000-0005-0000-0000-0000A5310000}"/>
    <cellStyle name="Data   - Style2 4 8 2 2" xfId="23342" xr:uid="{00000000-0005-0000-0000-0000A6310000}"/>
    <cellStyle name="Data   - Style2 4 8 2 3" xfId="28247" xr:uid="{00000000-0005-0000-0000-0000A7310000}"/>
    <cellStyle name="Data   - Style2 4 9" xfId="2151" xr:uid="{00000000-0005-0000-0000-0000A8310000}"/>
    <cellStyle name="Data   - Style2 4 9 2" xfId="6378" xr:uid="{00000000-0005-0000-0000-0000A9310000}"/>
    <cellStyle name="Data   - Style2 4 9 2 2" xfId="23340" xr:uid="{00000000-0005-0000-0000-0000AA310000}"/>
    <cellStyle name="Data   - Style2 4 9 2 3" xfId="28245" xr:uid="{00000000-0005-0000-0000-0000AB310000}"/>
    <cellStyle name="Data   - Style2 5" xfId="2152" xr:uid="{00000000-0005-0000-0000-0000AC310000}"/>
    <cellStyle name="Data   - Style2 5 2" xfId="6376" xr:uid="{00000000-0005-0000-0000-0000AD310000}"/>
    <cellStyle name="Data   - Style2 5 2 2" xfId="23338" xr:uid="{00000000-0005-0000-0000-0000AE310000}"/>
    <cellStyle name="Data   - Style2 5 2 3" xfId="28243" xr:uid="{00000000-0005-0000-0000-0000AF310000}"/>
    <cellStyle name="Data   - Style2 6" xfId="2153" xr:uid="{00000000-0005-0000-0000-0000B0310000}"/>
    <cellStyle name="Data   - Style2 6 2" xfId="6374" xr:uid="{00000000-0005-0000-0000-0000B1310000}"/>
    <cellStyle name="Data   - Style2 6 2 2" xfId="23336" xr:uid="{00000000-0005-0000-0000-0000B2310000}"/>
    <cellStyle name="Data   - Style2 6 2 3" xfId="28241" xr:uid="{00000000-0005-0000-0000-0000B3310000}"/>
    <cellStyle name="Data   - Style2 7" xfId="2154" xr:uid="{00000000-0005-0000-0000-0000B4310000}"/>
    <cellStyle name="Data   - Style2 7 2" xfId="6372" xr:uid="{00000000-0005-0000-0000-0000B5310000}"/>
    <cellStyle name="Data   - Style2 7 2 2" xfId="23334" xr:uid="{00000000-0005-0000-0000-0000B6310000}"/>
    <cellStyle name="Data   - Style2 7 2 3" xfId="28239" xr:uid="{00000000-0005-0000-0000-0000B7310000}"/>
    <cellStyle name="Data   - Style2 8" xfId="2155" xr:uid="{00000000-0005-0000-0000-0000B8310000}"/>
    <cellStyle name="Data   - Style2 8 2" xfId="6370" xr:uid="{00000000-0005-0000-0000-0000B9310000}"/>
    <cellStyle name="Data   - Style2 8 2 2" xfId="23332" xr:uid="{00000000-0005-0000-0000-0000BA310000}"/>
    <cellStyle name="Data   - Style2 8 2 3" xfId="28237" xr:uid="{00000000-0005-0000-0000-0000BB310000}"/>
    <cellStyle name="Data   - Style2 9" xfId="2156" xr:uid="{00000000-0005-0000-0000-0000BC310000}"/>
    <cellStyle name="Data   - Style2 9 2" xfId="6369" xr:uid="{00000000-0005-0000-0000-0000BD310000}"/>
    <cellStyle name="Data   - Style2 9 2 2" xfId="23331" xr:uid="{00000000-0005-0000-0000-0000BE310000}"/>
    <cellStyle name="Data   - Style2 9 2 3" xfId="28236" xr:uid="{00000000-0005-0000-0000-0000BF310000}"/>
    <cellStyle name="Date" xfId="85" xr:uid="{00000000-0005-0000-0000-0000C0310000}"/>
    <cellStyle name="Date 2" xfId="2157" xr:uid="{00000000-0005-0000-0000-0000C1310000}"/>
    <cellStyle name="Date 2 2" xfId="2158" xr:uid="{00000000-0005-0000-0000-0000C2310000}"/>
    <cellStyle name="Date 2 2 2" xfId="4729" xr:uid="{00000000-0005-0000-0000-0000C3310000}"/>
    <cellStyle name="Date 2 2 2 2" xfId="11480" xr:uid="{00000000-0005-0000-0000-0000C4310000}"/>
    <cellStyle name="Date 2 2 2 2 2" xfId="36021" xr:uid="{00000000-0005-0000-0000-0000C5310000}"/>
    <cellStyle name="Date 2 2 2 2 3" xfId="15464" xr:uid="{00000000-0005-0000-0000-0000C6310000}"/>
    <cellStyle name="Date 2 2 2 3" xfId="21739" xr:uid="{00000000-0005-0000-0000-0000C7310000}"/>
    <cellStyle name="Date 2 2 3" xfId="19606" xr:uid="{00000000-0005-0000-0000-0000C8310000}"/>
    <cellStyle name="Date 2 3" xfId="19605" xr:uid="{00000000-0005-0000-0000-0000C9310000}"/>
    <cellStyle name="Date 3" xfId="2159" xr:uid="{00000000-0005-0000-0000-0000CA310000}"/>
    <cellStyle name="Date 3 2" xfId="4730" xr:uid="{00000000-0005-0000-0000-0000CB310000}"/>
    <cellStyle name="Date 3 2 2" xfId="11481" xr:uid="{00000000-0005-0000-0000-0000CC310000}"/>
    <cellStyle name="Date 3 2 2 2" xfId="36022" xr:uid="{00000000-0005-0000-0000-0000CD310000}"/>
    <cellStyle name="Date 3 2 2 3" xfId="15379" xr:uid="{00000000-0005-0000-0000-0000CE310000}"/>
    <cellStyle name="Date 3 2 3" xfId="21740" xr:uid="{00000000-0005-0000-0000-0000CF310000}"/>
    <cellStyle name="Date 3 3" xfId="19607" xr:uid="{00000000-0005-0000-0000-0000D0310000}"/>
    <cellStyle name="Date 4" xfId="17680" xr:uid="{00000000-0005-0000-0000-0000D1310000}"/>
    <cellStyle name="Dezimal [0]_Dateneingabe_Unit_1" xfId="86" xr:uid="{00000000-0005-0000-0000-0000D2310000}"/>
    <cellStyle name="Dezimal_Dateneingabe_Unit_1" xfId="87" xr:uid="{00000000-0005-0000-0000-0000D3310000}"/>
    <cellStyle name="Entered" xfId="88" xr:uid="{00000000-0005-0000-0000-0000D4310000}"/>
    <cellStyle name="Entered 2" xfId="2160" xr:uid="{00000000-0005-0000-0000-0000D5310000}"/>
    <cellStyle name="Entered 2 2" xfId="2161" xr:uid="{00000000-0005-0000-0000-0000D6310000}"/>
    <cellStyle name="Entered 2 2 2" xfId="4731" xr:uid="{00000000-0005-0000-0000-0000D7310000}"/>
    <cellStyle name="Entered 2 2 2 2" xfId="11482" xr:uid="{00000000-0005-0000-0000-0000D8310000}"/>
    <cellStyle name="Entered 2 2 2 2 2" xfId="36023" xr:uid="{00000000-0005-0000-0000-0000D9310000}"/>
    <cellStyle name="Entered 2 2 2 2 3" xfId="15465" xr:uid="{00000000-0005-0000-0000-0000DA310000}"/>
    <cellStyle name="Entered 2 2 2 3" xfId="21741" xr:uid="{00000000-0005-0000-0000-0000DB310000}"/>
    <cellStyle name="Entered 2 2 3" xfId="19609" xr:uid="{00000000-0005-0000-0000-0000DC310000}"/>
    <cellStyle name="Entered 2 3" xfId="19608" xr:uid="{00000000-0005-0000-0000-0000DD310000}"/>
    <cellStyle name="Entered 3" xfId="2162" xr:uid="{00000000-0005-0000-0000-0000DE310000}"/>
    <cellStyle name="Entered 3 2" xfId="19610" xr:uid="{00000000-0005-0000-0000-0000DF310000}"/>
    <cellStyle name="Entered 3 3" xfId="15466" xr:uid="{00000000-0005-0000-0000-0000E0310000}"/>
    <cellStyle name="Entered 4" xfId="2163" xr:uid="{00000000-0005-0000-0000-0000E1310000}"/>
    <cellStyle name="Entered 4 2" xfId="4732" xr:uid="{00000000-0005-0000-0000-0000E2310000}"/>
    <cellStyle name="Entered 4 2 2" xfId="11483" xr:uid="{00000000-0005-0000-0000-0000E3310000}"/>
    <cellStyle name="Entered 4 2 2 2" xfId="36024" xr:uid="{00000000-0005-0000-0000-0000E4310000}"/>
    <cellStyle name="Entered 4 2 2 3" xfId="15467" xr:uid="{00000000-0005-0000-0000-0000E5310000}"/>
    <cellStyle name="Entered 4 2 3" xfId="21742" xr:uid="{00000000-0005-0000-0000-0000E6310000}"/>
    <cellStyle name="Entered 4 3" xfId="19611" xr:uid="{00000000-0005-0000-0000-0000E7310000}"/>
    <cellStyle name="Entered 5" xfId="17681" xr:uid="{00000000-0005-0000-0000-0000E8310000}"/>
    <cellStyle name="Euro" xfId="89" xr:uid="{00000000-0005-0000-0000-0000E9310000}"/>
    <cellStyle name="Euro 2" xfId="2164" xr:uid="{00000000-0005-0000-0000-0000EA310000}"/>
    <cellStyle name="Euro 2 2" xfId="2165" xr:uid="{00000000-0005-0000-0000-0000EB310000}"/>
    <cellStyle name="Euro 2 2 2" xfId="4733" xr:uid="{00000000-0005-0000-0000-0000EC310000}"/>
    <cellStyle name="Euro 2 2 2 2" xfId="11484" xr:uid="{00000000-0005-0000-0000-0000ED310000}"/>
    <cellStyle name="Euro 2 2 2 2 2" xfId="36025" xr:uid="{00000000-0005-0000-0000-0000EE310000}"/>
    <cellStyle name="Euro 2 2 2 2 3" xfId="15468" xr:uid="{00000000-0005-0000-0000-0000EF310000}"/>
    <cellStyle name="Euro 2 2 2 3" xfId="21743" xr:uid="{00000000-0005-0000-0000-0000F0310000}"/>
    <cellStyle name="Euro 2 2 3" xfId="19613" xr:uid="{00000000-0005-0000-0000-0000F1310000}"/>
    <cellStyle name="Euro 2 3" xfId="19612" xr:uid="{00000000-0005-0000-0000-0000F2310000}"/>
    <cellStyle name="Euro 3" xfId="2166" xr:uid="{00000000-0005-0000-0000-0000F3310000}"/>
    <cellStyle name="Euro 3 2" xfId="4734" xr:uid="{00000000-0005-0000-0000-0000F4310000}"/>
    <cellStyle name="Euro 3 2 2" xfId="11485" xr:uid="{00000000-0005-0000-0000-0000F5310000}"/>
    <cellStyle name="Euro 3 2 2 2" xfId="36026" xr:uid="{00000000-0005-0000-0000-0000F6310000}"/>
    <cellStyle name="Euro 3 2 2 3" xfId="15469" xr:uid="{00000000-0005-0000-0000-0000F7310000}"/>
    <cellStyle name="Euro 3 2 3" xfId="21744" xr:uid="{00000000-0005-0000-0000-0000F8310000}"/>
    <cellStyle name="Euro 3 3" xfId="19614" xr:uid="{00000000-0005-0000-0000-0000F9310000}"/>
    <cellStyle name="Euro 4" xfId="17682" xr:uid="{00000000-0005-0000-0000-0000FA310000}"/>
    <cellStyle name="Fixed" xfId="90" xr:uid="{00000000-0005-0000-0000-0000FB310000}"/>
    <cellStyle name="Fixed 2" xfId="2167" xr:uid="{00000000-0005-0000-0000-0000FC310000}"/>
    <cellStyle name="Fixed 2 2" xfId="2168" xr:uid="{00000000-0005-0000-0000-0000FD310000}"/>
    <cellStyle name="Fixed 2 2 2" xfId="4735" xr:uid="{00000000-0005-0000-0000-0000FE310000}"/>
    <cellStyle name="Fixed 2 2 2 2" xfId="11486" xr:uid="{00000000-0005-0000-0000-0000FF310000}"/>
    <cellStyle name="Fixed 2 2 2 2 2" xfId="36027" xr:uid="{00000000-0005-0000-0000-000000320000}"/>
    <cellStyle name="Fixed 2 2 2 2 3" xfId="15470" xr:uid="{00000000-0005-0000-0000-000001320000}"/>
    <cellStyle name="Fixed 2 2 2 3" xfId="21745" xr:uid="{00000000-0005-0000-0000-000002320000}"/>
    <cellStyle name="Fixed 2 2 3" xfId="19616" xr:uid="{00000000-0005-0000-0000-000003320000}"/>
    <cellStyle name="Fixed 2 3" xfId="19615" xr:uid="{00000000-0005-0000-0000-000004320000}"/>
    <cellStyle name="Fixed 3" xfId="2169" xr:uid="{00000000-0005-0000-0000-000005320000}"/>
    <cellStyle name="Fixed 3 2" xfId="4736" xr:uid="{00000000-0005-0000-0000-000006320000}"/>
    <cellStyle name="Fixed 3 2 2" xfId="11487" xr:uid="{00000000-0005-0000-0000-000007320000}"/>
    <cellStyle name="Fixed 3 2 2 2" xfId="36028" xr:uid="{00000000-0005-0000-0000-000008320000}"/>
    <cellStyle name="Fixed 3 2 2 3" xfId="15471" xr:uid="{00000000-0005-0000-0000-000009320000}"/>
    <cellStyle name="Fixed 3 2 3" xfId="21746" xr:uid="{00000000-0005-0000-0000-00000A320000}"/>
    <cellStyle name="Fixed 3 3" xfId="19617" xr:uid="{00000000-0005-0000-0000-00000B320000}"/>
    <cellStyle name="Fixed 4" xfId="17683" xr:uid="{00000000-0005-0000-0000-00000C320000}"/>
    <cellStyle name="Grey" xfId="91" xr:uid="{00000000-0005-0000-0000-00000D320000}"/>
    <cellStyle name="Grey 2" xfId="2170" xr:uid="{00000000-0005-0000-0000-00000E320000}"/>
    <cellStyle name="Grey 2 2" xfId="2171" xr:uid="{00000000-0005-0000-0000-00000F320000}"/>
    <cellStyle name="Grey 2 2 2" xfId="4737" xr:uid="{00000000-0005-0000-0000-000010320000}"/>
    <cellStyle name="Grey 2 2 2 2" xfId="11488" xr:uid="{00000000-0005-0000-0000-000011320000}"/>
    <cellStyle name="Grey 2 2 2 2 2" xfId="36029" xr:uid="{00000000-0005-0000-0000-000012320000}"/>
    <cellStyle name="Grey 2 2 2 2 3" xfId="15472" xr:uid="{00000000-0005-0000-0000-000013320000}"/>
    <cellStyle name="Grey 2 2 2 3" xfId="21747" xr:uid="{00000000-0005-0000-0000-000014320000}"/>
    <cellStyle name="Grey 2 2 3" xfId="19619" xr:uid="{00000000-0005-0000-0000-000015320000}"/>
    <cellStyle name="Grey 2 3" xfId="19618" xr:uid="{00000000-0005-0000-0000-000016320000}"/>
    <cellStyle name="Grey 3" xfId="2172" xr:uid="{00000000-0005-0000-0000-000017320000}"/>
    <cellStyle name="Grey 3 2" xfId="4738" xr:uid="{00000000-0005-0000-0000-000018320000}"/>
    <cellStyle name="Grey 3 2 2" xfId="11489" xr:uid="{00000000-0005-0000-0000-000019320000}"/>
    <cellStyle name="Grey 3 2 2 2" xfId="36030" xr:uid="{00000000-0005-0000-0000-00001A320000}"/>
    <cellStyle name="Grey 3 2 2 3" xfId="15473" xr:uid="{00000000-0005-0000-0000-00001B320000}"/>
    <cellStyle name="Grey 3 2 3" xfId="21748" xr:uid="{00000000-0005-0000-0000-00001C320000}"/>
    <cellStyle name="Grey 3 3" xfId="19620" xr:uid="{00000000-0005-0000-0000-00001D320000}"/>
    <cellStyle name="Grey 4" xfId="17684" xr:uid="{00000000-0005-0000-0000-00001E320000}"/>
    <cellStyle name="Header1" xfId="92" xr:uid="{00000000-0005-0000-0000-00001F320000}"/>
    <cellStyle name="Header1 2" xfId="2173" xr:uid="{00000000-0005-0000-0000-000020320000}"/>
    <cellStyle name="Header1 2 2" xfId="2174" xr:uid="{00000000-0005-0000-0000-000021320000}"/>
    <cellStyle name="Header1 2 2 2" xfId="4739" xr:uid="{00000000-0005-0000-0000-000022320000}"/>
    <cellStyle name="Header1 2 2 2 2" xfId="11490" xr:uid="{00000000-0005-0000-0000-000023320000}"/>
    <cellStyle name="Header1 2 2 2 2 2" xfId="36031" xr:uid="{00000000-0005-0000-0000-000024320000}"/>
    <cellStyle name="Header1 2 2 2 2 3" xfId="15474" xr:uid="{00000000-0005-0000-0000-000025320000}"/>
    <cellStyle name="Header1 2 2 2 3" xfId="21749" xr:uid="{00000000-0005-0000-0000-000026320000}"/>
    <cellStyle name="Header1 2 2 3" xfId="19622" xr:uid="{00000000-0005-0000-0000-000027320000}"/>
    <cellStyle name="Header1 2 3" xfId="19621" xr:uid="{00000000-0005-0000-0000-000028320000}"/>
    <cellStyle name="Header1 3" xfId="2175" xr:uid="{00000000-0005-0000-0000-000029320000}"/>
    <cellStyle name="Header1 3 2" xfId="4740" xr:uid="{00000000-0005-0000-0000-00002A320000}"/>
    <cellStyle name="Header1 3 2 2" xfId="11491" xr:uid="{00000000-0005-0000-0000-00002B320000}"/>
    <cellStyle name="Header1 3 2 2 2" xfId="36032" xr:uid="{00000000-0005-0000-0000-00002C320000}"/>
    <cellStyle name="Header1 3 2 2 3" xfId="15475" xr:uid="{00000000-0005-0000-0000-00002D320000}"/>
    <cellStyle name="Header1 3 2 3" xfId="21750" xr:uid="{00000000-0005-0000-0000-00002E320000}"/>
    <cellStyle name="Header1 3 3" xfId="19623" xr:uid="{00000000-0005-0000-0000-00002F320000}"/>
    <cellStyle name="Header1 4" xfId="17685" xr:uid="{00000000-0005-0000-0000-000030320000}"/>
    <cellStyle name="Header2" xfId="93" xr:uid="{00000000-0005-0000-0000-000031320000}"/>
    <cellStyle name="Header2 10" xfId="2176" xr:uid="{00000000-0005-0000-0000-000032320000}"/>
    <cellStyle name="Header2 10 2" xfId="4741" xr:uid="{00000000-0005-0000-0000-000033320000}"/>
    <cellStyle name="Header2 10 2 2" xfId="8603" xr:uid="{00000000-0005-0000-0000-000034320000}"/>
    <cellStyle name="Header2 10 2 2 2" xfId="25250" xr:uid="{00000000-0005-0000-0000-000035320000}"/>
    <cellStyle name="Header2 10 2 2 3" xfId="26602" xr:uid="{00000000-0005-0000-0000-000036320000}"/>
    <cellStyle name="Header2 10 2 3" xfId="11492" xr:uid="{00000000-0005-0000-0000-000037320000}"/>
    <cellStyle name="Header2 10 2 4" xfId="26680" xr:uid="{00000000-0005-0000-0000-000038320000}"/>
    <cellStyle name="Header2 10 3" xfId="6353" xr:uid="{00000000-0005-0000-0000-000039320000}"/>
    <cellStyle name="Header2 10 3 2" xfId="23315" xr:uid="{00000000-0005-0000-0000-00003A320000}"/>
    <cellStyle name="Header2 10 3 3" xfId="15476" xr:uid="{00000000-0005-0000-0000-00003B320000}"/>
    <cellStyle name="Header2 10 4" xfId="19624" xr:uid="{00000000-0005-0000-0000-00003C320000}"/>
    <cellStyle name="Header2 11" xfId="2177" xr:uid="{00000000-0005-0000-0000-00003D320000}"/>
    <cellStyle name="Header2 11 2" xfId="6352" xr:uid="{00000000-0005-0000-0000-00003E320000}"/>
    <cellStyle name="Header2 11 2 2" xfId="23314" xr:uid="{00000000-0005-0000-0000-00003F320000}"/>
    <cellStyle name="Header2 11 2 3" xfId="15478" xr:uid="{00000000-0005-0000-0000-000040320000}"/>
    <cellStyle name="Header2 11 3" xfId="19625" xr:uid="{00000000-0005-0000-0000-000041320000}"/>
    <cellStyle name="Header2 11 4" xfId="15477" xr:uid="{00000000-0005-0000-0000-000042320000}"/>
    <cellStyle name="Header2 12" xfId="6354" xr:uid="{00000000-0005-0000-0000-000043320000}"/>
    <cellStyle name="Header2 12 2" xfId="23316" xr:uid="{00000000-0005-0000-0000-000044320000}"/>
    <cellStyle name="Header2 12 3" xfId="15479" xr:uid="{00000000-0005-0000-0000-000045320000}"/>
    <cellStyle name="Header2 13" xfId="17686" xr:uid="{00000000-0005-0000-0000-000046320000}"/>
    <cellStyle name="Header2 2" xfId="94" xr:uid="{00000000-0005-0000-0000-000047320000}"/>
    <cellStyle name="Header2 2 10" xfId="2178" xr:uid="{00000000-0005-0000-0000-000048320000}"/>
    <cellStyle name="Header2 2 10 2" xfId="6350" xr:uid="{00000000-0005-0000-0000-000049320000}"/>
    <cellStyle name="Header2 2 10 2 2" xfId="23312" xr:uid="{00000000-0005-0000-0000-00004A320000}"/>
    <cellStyle name="Header2 2 10 2 3" xfId="15481" xr:uid="{00000000-0005-0000-0000-00004B320000}"/>
    <cellStyle name="Header2 2 10 3" xfId="19626" xr:uid="{00000000-0005-0000-0000-00004C320000}"/>
    <cellStyle name="Header2 2 10 4" xfId="15480" xr:uid="{00000000-0005-0000-0000-00004D320000}"/>
    <cellStyle name="Header2 2 11" xfId="6351" xr:uid="{00000000-0005-0000-0000-00004E320000}"/>
    <cellStyle name="Header2 2 11 2" xfId="23313" xr:uid="{00000000-0005-0000-0000-00004F320000}"/>
    <cellStyle name="Header2 2 11 3" xfId="15482" xr:uid="{00000000-0005-0000-0000-000050320000}"/>
    <cellStyle name="Header2 2 12" xfId="17687" xr:uid="{00000000-0005-0000-0000-000051320000}"/>
    <cellStyle name="Header2 2 2" xfId="2179" xr:uid="{00000000-0005-0000-0000-000052320000}"/>
    <cellStyle name="Header2 2 2 10" xfId="19627" xr:uid="{00000000-0005-0000-0000-000053320000}"/>
    <cellStyle name="Header2 2 2 2" xfId="2180" xr:uid="{00000000-0005-0000-0000-000054320000}"/>
    <cellStyle name="Header2 2 2 2 2" xfId="6348" xr:uid="{00000000-0005-0000-0000-000055320000}"/>
    <cellStyle name="Header2 2 2 2 2 2" xfId="23310" xr:uid="{00000000-0005-0000-0000-000056320000}"/>
    <cellStyle name="Header2 2 2 2 2 3" xfId="15484" xr:uid="{00000000-0005-0000-0000-000057320000}"/>
    <cellStyle name="Header2 2 2 2 3" xfId="19628" xr:uid="{00000000-0005-0000-0000-000058320000}"/>
    <cellStyle name="Header2 2 2 2 4" xfId="15483" xr:uid="{00000000-0005-0000-0000-000059320000}"/>
    <cellStyle name="Header2 2 2 3" xfId="2181" xr:uid="{00000000-0005-0000-0000-00005A320000}"/>
    <cellStyle name="Header2 2 2 3 2" xfId="6347" xr:uid="{00000000-0005-0000-0000-00005B320000}"/>
    <cellStyle name="Header2 2 2 3 2 2" xfId="23309" xr:uid="{00000000-0005-0000-0000-00005C320000}"/>
    <cellStyle name="Header2 2 2 3 2 3" xfId="15486" xr:uid="{00000000-0005-0000-0000-00005D320000}"/>
    <cellStyle name="Header2 2 2 3 3" xfId="19629" xr:uid="{00000000-0005-0000-0000-00005E320000}"/>
    <cellStyle name="Header2 2 2 3 4" xfId="15485" xr:uid="{00000000-0005-0000-0000-00005F320000}"/>
    <cellStyle name="Header2 2 2 4" xfId="2182" xr:uid="{00000000-0005-0000-0000-000060320000}"/>
    <cellStyle name="Header2 2 2 4 2" xfId="6346" xr:uid="{00000000-0005-0000-0000-000061320000}"/>
    <cellStyle name="Header2 2 2 4 2 2" xfId="23308" xr:uid="{00000000-0005-0000-0000-000062320000}"/>
    <cellStyle name="Header2 2 2 4 2 3" xfId="15488" xr:uid="{00000000-0005-0000-0000-000063320000}"/>
    <cellStyle name="Header2 2 2 4 3" xfId="19630" xr:uid="{00000000-0005-0000-0000-000064320000}"/>
    <cellStyle name="Header2 2 2 4 4" xfId="15487" xr:uid="{00000000-0005-0000-0000-000065320000}"/>
    <cellStyle name="Header2 2 2 5" xfId="2183" xr:uid="{00000000-0005-0000-0000-000066320000}"/>
    <cellStyle name="Header2 2 2 5 2" xfId="6345" xr:uid="{00000000-0005-0000-0000-000067320000}"/>
    <cellStyle name="Header2 2 2 5 2 2" xfId="23307" xr:uid="{00000000-0005-0000-0000-000068320000}"/>
    <cellStyle name="Header2 2 2 5 2 3" xfId="15490" xr:uid="{00000000-0005-0000-0000-000069320000}"/>
    <cellStyle name="Header2 2 2 5 3" xfId="19631" xr:uid="{00000000-0005-0000-0000-00006A320000}"/>
    <cellStyle name="Header2 2 2 5 4" xfId="15489" xr:uid="{00000000-0005-0000-0000-00006B320000}"/>
    <cellStyle name="Header2 2 2 6" xfId="2184" xr:uid="{00000000-0005-0000-0000-00006C320000}"/>
    <cellStyle name="Header2 2 2 6 2" xfId="4742" xr:uid="{00000000-0005-0000-0000-00006D320000}"/>
    <cellStyle name="Header2 2 2 6 2 2" xfId="8604" xr:uid="{00000000-0005-0000-0000-00006E320000}"/>
    <cellStyle name="Header2 2 2 6 2 2 2" xfId="25251" xr:uid="{00000000-0005-0000-0000-00006F320000}"/>
    <cellStyle name="Header2 2 2 6 2 2 3" xfId="26676" xr:uid="{00000000-0005-0000-0000-000070320000}"/>
    <cellStyle name="Header2 2 2 6 2 3" xfId="11493" xr:uid="{00000000-0005-0000-0000-000071320000}"/>
    <cellStyle name="Header2 2 2 6 2 4" xfId="26704" xr:uid="{00000000-0005-0000-0000-000072320000}"/>
    <cellStyle name="Header2 2 2 6 3" xfId="6342" xr:uid="{00000000-0005-0000-0000-000073320000}"/>
    <cellStyle name="Header2 2 2 6 3 2" xfId="23304" xr:uid="{00000000-0005-0000-0000-000074320000}"/>
    <cellStyle name="Header2 2 2 6 3 3" xfId="14054" xr:uid="{00000000-0005-0000-0000-000075320000}"/>
    <cellStyle name="Header2 2 2 6 4" xfId="19632" xr:uid="{00000000-0005-0000-0000-000076320000}"/>
    <cellStyle name="Header2 2 2 7" xfId="2185" xr:uid="{00000000-0005-0000-0000-000077320000}"/>
    <cellStyle name="Header2 2 2 7 2" xfId="4743" xr:uid="{00000000-0005-0000-0000-000078320000}"/>
    <cellStyle name="Header2 2 2 7 2 2" xfId="8605" xr:uid="{00000000-0005-0000-0000-000079320000}"/>
    <cellStyle name="Header2 2 2 7 2 2 2" xfId="25252" xr:uid="{00000000-0005-0000-0000-00007A320000}"/>
    <cellStyle name="Header2 2 2 7 2 2 3" xfId="26624" xr:uid="{00000000-0005-0000-0000-00007B320000}"/>
    <cellStyle name="Header2 2 2 7 2 3" xfId="11494" xr:uid="{00000000-0005-0000-0000-00007C320000}"/>
    <cellStyle name="Header2 2 2 7 2 4" xfId="26734" xr:uid="{00000000-0005-0000-0000-00007D320000}"/>
    <cellStyle name="Header2 2 2 7 3" xfId="6341" xr:uid="{00000000-0005-0000-0000-00007E320000}"/>
    <cellStyle name="Header2 2 2 7 3 2" xfId="23303" xr:uid="{00000000-0005-0000-0000-00007F320000}"/>
    <cellStyle name="Header2 2 2 7 3 3" xfId="15497" xr:uid="{00000000-0005-0000-0000-000080320000}"/>
    <cellStyle name="Header2 2 2 7 4" xfId="19633" xr:uid="{00000000-0005-0000-0000-000081320000}"/>
    <cellStyle name="Header2 2 2 8" xfId="2186" xr:uid="{00000000-0005-0000-0000-000082320000}"/>
    <cellStyle name="Header2 2 2 8 2" xfId="6340" xr:uid="{00000000-0005-0000-0000-000083320000}"/>
    <cellStyle name="Header2 2 2 8 2 2" xfId="23302" xr:uid="{00000000-0005-0000-0000-000084320000}"/>
    <cellStyle name="Header2 2 2 8 2 3" xfId="15500" xr:uid="{00000000-0005-0000-0000-000085320000}"/>
    <cellStyle name="Header2 2 2 8 3" xfId="19634" xr:uid="{00000000-0005-0000-0000-000086320000}"/>
    <cellStyle name="Header2 2 2 8 4" xfId="15498" xr:uid="{00000000-0005-0000-0000-000087320000}"/>
    <cellStyle name="Header2 2 2 9" xfId="6349" xr:uid="{00000000-0005-0000-0000-000088320000}"/>
    <cellStyle name="Header2 2 2 9 2" xfId="23311" xr:uid="{00000000-0005-0000-0000-000089320000}"/>
    <cellStyle name="Header2 2 2 9 3" xfId="15501" xr:uid="{00000000-0005-0000-0000-00008A320000}"/>
    <cellStyle name="Header2 2 3" xfId="2187" xr:uid="{00000000-0005-0000-0000-00008B320000}"/>
    <cellStyle name="Header2 2 3 2" xfId="6339" xr:uid="{00000000-0005-0000-0000-00008C320000}"/>
    <cellStyle name="Header2 2 3 2 2" xfId="23301" xr:uid="{00000000-0005-0000-0000-00008D320000}"/>
    <cellStyle name="Header2 2 3 2 3" xfId="15503" xr:uid="{00000000-0005-0000-0000-00008E320000}"/>
    <cellStyle name="Header2 2 3 3" xfId="19635" xr:uid="{00000000-0005-0000-0000-00008F320000}"/>
    <cellStyle name="Header2 2 3 4" xfId="15502" xr:uid="{00000000-0005-0000-0000-000090320000}"/>
    <cellStyle name="Header2 2 4" xfId="2188" xr:uid="{00000000-0005-0000-0000-000091320000}"/>
    <cellStyle name="Header2 2 4 2" xfId="6338" xr:uid="{00000000-0005-0000-0000-000092320000}"/>
    <cellStyle name="Header2 2 4 2 2" xfId="23300" xr:uid="{00000000-0005-0000-0000-000093320000}"/>
    <cellStyle name="Header2 2 4 2 3" xfId="15505" xr:uid="{00000000-0005-0000-0000-000094320000}"/>
    <cellStyle name="Header2 2 4 3" xfId="19636" xr:uid="{00000000-0005-0000-0000-000095320000}"/>
    <cellStyle name="Header2 2 4 4" xfId="15504" xr:uid="{00000000-0005-0000-0000-000096320000}"/>
    <cellStyle name="Header2 2 5" xfId="2189" xr:uid="{00000000-0005-0000-0000-000097320000}"/>
    <cellStyle name="Header2 2 5 2" xfId="6337" xr:uid="{00000000-0005-0000-0000-000098320000}"/>
    <cellStyle name="Header2 2 5 2 2" xfId="23299" xr:uid="{00000000-0005-0000-0000-000099320000}"/>
    <cellStyle name="Header2 2 5 2 3" xfId="15507" xr:uid="{00000000-0005-0000-0000-00009A320000}"/>
    <cellStyle name="Header2 2 5 3" xfId="19637" xr:uid="{00000000-0005-0000-0000-00009B320000}"/>
    <cellStyle name="Header2 2 5 4" xfId="15506" xr:uid="{00000000-0005-0000-0000-00009C320000}"/>
    <cellStyle name="Header2 2 6" xfId="2190" xr:uid="{00000000-0005-0000-0000-00009D320000}"/>
    <cellStyle name="Header2 2 6 2" xfId="6336" xr:uid="{00000000-0005-0000-0000-00009E320000}"/>
    <cellStyle name="Header2 2 6 2 2" xfId="23298" xr:uid="{00000000-0005-0000-0000-00009F320000}"/>
    <cellStyle name="Header2 2 6 2 3" xfId="15511" xr:uid="{00000000-0005-0000-0000-0000A0320000}"/>
    <cellStyle name="Header2 2 6 3" xfId="19638" xr:uid="{00000000-0005-0000-0000-0000A1320000}"/>
    <cellStyle name="Header2 2 6 4" xfId="15509" xr:uid="{00000000-0005-0000-0000-0000A2320000}"/>
    <cellStyle name="Header2 2 7" xfId="2191" xr:uid="{00000000-0005-0000-0000-0000A3320000}"/>
    <cellStyle name="Header2 2 7 2" xfId="6335" xr:uid="{00000000-0005-0000-0000-0000A4320000}"/>
    <cellStyle name="Header2 2 7 2 2" xfId="23297" xr:uid="{00000000-0005-0000-0000-0000A5320000}"/>
    <cellStyle name="Header2 2 7 2 3" xfId="15513" xr:uid="{00000000-0005-0000-0000-0000A6320000}"/>
    <cellStyle name="Header2 2 7 3" xfId="19639" xr:uid="{00000000-0005-0000-0000-0000A7320000}"/>
    <cellStyle name="Header2 2 7 4" xfId="15512" xr:uid="{00000000-0005-0000-0000-0000A8320000}"/>
    <cellStyle name="Header2 2 8" xfId="2192" xr:uid="{00000000-0005-0000-0000-0000A9320000}"/>
    <cellStyle name="Header2 2 8 2" xfId="4744" xr:uid="{00000000-0005-0000-0000-0000AA320000}"/>
    <cellStyle name="Header2 2 8 2 2" xfId="8606" xr:uid="{00000000-0005-0000-0000-0000AB320000}"/>
    <cellStyle name="Header2 2 8 2 2 2" xfId="25253" xr:uid="{00000000-0005-0000-0000-0000AC320000}"/>
    <cellStyle name="Header2 2 8 2 2 3" xfId="26404" xr:uid="{00000000-0005-0000-0000-0000AD320000}"/>
    <cellStyle name="Header2 2 8 2 3" xfId="11495" xr:uid="{00000000-0005-0000-0000-0000AE320000}"/>
    <cellStyle name="Header2 2 8 2 4" xfId="26416" xr:uid="{00000000-0005-0000-0000-0000AF320000}"/>
    <cellStyle name="Header2 2 8 3" xfId="6334" xr:uid="{00000000-0005-0000-0000-0000B0320000}"/>
    <cellStyle name="Header2 2 8 3 2" xfId="23296" xr:uid="{00000000-0005-0000-0000-0000B1320000}"/>
    <cellStyle name="Header2 2 8 3 3" xfId="15514" xr:uid="{00000000-0005-0000-0000-0000B2320000}"/>
    <cellStyle name="Header2 2 8 4" xfId="19640" xr:uid="{00000000-0005-0000-0000-0000B3320000}"/>
    <cellStyle name="Header2 2 9" xfId="2193" xr:uid="{00000000-0005-0000-0000-0000B4320000}"/>
    <cellStyle name="Header2 2 9 2" xfId="4745" xr:uid="{00000000-0005-0000-0000-0000B5320000}"/>
    <cellStyle name="Header2 2 9 2 2" xfId="8607" xr:uid="{00000000-0005-0000-0000-0000B6320000}"/>
    <cellStyle name="Header2 2 9 2 2 2" xfId="25254" xr:uid="{00000000-0005-0000-0000-0000B7320000}"/>
    <cellStyle name="Header2 2 9 2 2 3" xfId="26697" xr:uid="{00000000-0005-0000-0000-0000B8320000}"/>
    <cellStyle name="Header2 2 9 2 3" xfId="11496" xr:uid="{00000000-0005-0000-0000-0000B9320000}"/>
    <cellStyle name="Header2 2 9 2 4" xfId="26495" xr:uid="{00000000-0005-0000-0000-0000BA320000}"/>
    <cellStyle name="Header2 2 9 3" xfId="6333" xr:uid="{00000000-0005-0000-0000-0000BB320000}"/>
    <cellStyle name="Header2 2 9 3 2" xfId="23295" xr:uid="{00000000-0005-0000-0000-0000BC320000}"/>
    <cellStyle name="Header2 2 9 3 3" xfId="15515" xr:uid="{00000000-0005-0000-0000-0000BD320000}"/>
    <cellStyle name="Header2 2 9 4" xfId="19641" xr:uid="{00000000-0005-0000-0000-0000BE320000}"/>
    <cellStyle name="Header2 3" xfId="2194" xr:uid="{00000000-0005-0000-0000-0000BF320000}"/>
    <cellStyle name="Header2 3 10" xfId="19642" xr:uid="{00000000-0005-0000-0000-0000C0320000}"/>
    <cellStyle name="Header2 3 2" xfId="2195" xr:uid="{00000000-0005-0000-0000-0000C1320000}"/>
    <cellStyle name="Header2 3 2 2" xfId="6331" xr:uid="{00000000-0005-0000-0000-0000C2320000}"/>
    <cellStyle name="Header2 3 2 2 2" xfId="23293" xr:uid="{00000000-0005-0000-0000-0000C3320000}"/>
    <cellStyle name="Header2 3 2 2 3" xfId="15517" xr:uid="{00000000-0005-0000-0000-0000C4320000}"/>
    <cellStyle name="Header2 3 2 3" xfId="19643" xr:uid="{00000000-0005-0000-0000-0000C5320000}"/>
    <cellStyle name="Header2 3 2 4" xfId="15516" xr:uid="{00000000-0005-0000-0000-0000C6320000}"/>
    <cellStyle name="Header2 3 3" xfId="2196" xr:uid="{00000000-0005-0000-0000-0000C7320000}"/>
    <cellStyle name="Header2 3 3 2" xfId="6330" xr:uid="{00000000-0005-0000-0000-0000C8320000}"/>
    <cellStyle name="Header2 3 3 2 2" xfId="23292" xr:uid="{00000000-0005-0000-0000-0000C9320000}"/>
    <cellStyle name="Header2 3 3 2 3" xfId="15519" xr:uid="{00000000-0005-0000-0000-0000CA320000}"/>
    <cellStyle name="Header2 3 3 3" xfId="19644" xr:uid="{00000000-0005-0000-0000-0000CB320000}"/>
    <cellStyle name="Header2 3 3 4" xfId="15518" xr:uid="{00000000-0005-0000-0000-0000CC320000}"/>
    <cellStyle name="Header2 3 4" xfId="2197" xr:uid="{00000000-0005-0000-0000-0000CD320000}"/>
    <cellStyle name="Header2 3 4 2" xfId="6329" xr:uid="{00000000-0005-0000-0000-0000CE320000}"/>
    <cellStyle name="Header2 3 4 2 2" xfId="23291" xr:uid="{00000000-0005-0000-0000-0000CF320000}"/>
    <cellStyle name="Header2 3 4 2 3" xfId="15521" xr:uid="{00000000-0005-0000-0000-0000D0320000}"/>
    <cellStyle name="Header2 3 4 3" xfId="19645" xr:uid="{00000000-0005-0000-0000-0000D1320000}"/>
    <cellStyle name="Header2 3 4 4" xfId="15520" xr:uid="{00000000-0005-0000-0000-0000D2320000}"/>
    <cellStyle name="Header2 3 5" xfId="2198" xr:uid="{00000000-0005-0000-0000-0000D3320000}"/>
    <cellStyle name="Header2 3 5 2" xfId="6328" xr:uid="{00000000-0005-0000-0000-0000D4320000}"/>
    <cellStyle name="Header2 3 5 2 2" xfId="23290" xr:uid="{00000000-0005-0000-0000-0000D5320000}"/>
    <cellStyle name="Header2 3 5 2 3" xfId="15523" xr:uid="{00000000-0005-0000-0000-0000D6320000}"/>
    <cellStyle name="Header2 3 5 3" xfId="19646" xr:uid="{00000000-0005-0000-0000-0000D7320000}"/>
    <cellStyle name="Header2 3 5 4" xfId="15522" xr:uid="{00000000-0005-0000-0000-0000D8320000}"/>
    <cellStyle name="Header2 3 6" xfId="2199" xr:uid="{00000000-0005-0000-0000-0000D9320000}"/>
    <cellStyle name="Header2 3 6 2" xfId="4746" xr:uid="{00000000-0005-0000-0000-0000DA320000}"/>
    <cellStyle name="Header2 3 6 2 2" xfId="8608" xr:uid="{00000000-0005-0000-0000-0000DB320000}"/>
    <cellStyle name="Header2 3 6 2 2 2" xfId="25255" xr:uid="{00000000-0005-0000-0000-0000DC320000}"/>
    <cellStyle name="Header2 3 6 2 2 3" xfId="26742" xr:uid="{00000000-0005-0000-0000-0000DD320000}"/>
    <cellStyle name="Header2 3 6 2 3" xfId="11497" xr:uid="{00000000-0005-0000-0000-0000DE320000}"/>
    <cellStyle name="Header2 3 6 2 4" xfId="26706" xr:uid="{00000000-0005-0000-0000-0000DF320000}"/>
    <cellStyle name="Header2 3 6 3" xfId="6327" xr:uid="{00000000-0005-0000-0000-0000E0320000}"/>
    <cellStyle name="Header2 3 6 3 2" xfId="23289" xr:uid="{00000000-0005-0000-0000-0000E1320000}"/>
    <cellStyle name="Header2 3 6 3 3" xfId="15527" xr:uid="{00000000-0005-0000-0000-0000E2320000}"/>
    <cellStyle name="Header2 3 6 4" xfId="19647" xr:uid="{00000000-0005-0000-0000-0000E3320000}"/>
    <cellStyle name="Header2 3 7" xfId="2200" xr:uid="{00000000-0005-0000-0000-0000E4320000}"/>
    <cellStyle name="Header2 3 7 2" xfId="4747" xr:uid="{00000000-0005-0000-0000-0000E5320000}"/>
    <cellStyle name="Header2 3 7 2 2" xfId="8609" xr:uid="{00000000-0005-0000-0000-0000E6320000}"/>
    <cellStyle name="Header2 3 7 2 2 2" xfId="25256" xr:uid="{00000000-0005-0000-0000-0000E7320000}"/>
    <cellStyle name="Header2 3 7 2 2 3" xfId="26608" xr:uid="{00000000-0005-0000-0000-0000E8320000}"/>
    <cellStyle name="Header2 3 7 2 3" xfId="11498" xr:uid="{00000000-0005-0000-0000-0000E9320000}"/>
    <cellStyle name="Header2 3 7 2 4" xfId="26531" xr:uid="{00000000-0005-0000-0000-0000EA320000}"/>
    <cellStyle name="Header2 3 7 3" xfId="6326" xr:uid="{00000000-0005-0000-0000-0000EB320000}"/>
    <cellStyle name="Header2 3 7 3 2" xfId="23288" xr:uid="{00000000-0005-0000-0000-0000EC320000}"/>
    <cellStyle name="Header2 3 7 3 3" xfId="15528" xr:uid="{00000000-0005-0000-0000-0000ED320000}"/>
    <cellStyle name="Header2 3 7 4" xfId="19648" xr:uid="{00000000-0005-0000-0000-0000EE320000}"/>
    <cellStyle name="Header2 3 8" xfId="2201" xr:uid="{00000000-0005-0000-0000-0000EF320000}"/>
    <cellStyle name="Header2 3 8 2" xfId="6325" xr:uid="{00000000-0005-0000-0000-0000F0320000}"/>
    <cellStyle name="Header2 3 8 2 2" xfId="23287" xr:uid="{00000000-0005-0000-0000-0000F1320000}"/>
    <cellStyle name="Header2 3 8 2 3" xfId="15530" xr:uid="{00000000-0005-0000-0000-0000F2320000}"/>
    <cellStyle name="Header2 3 8 3" xfId="19649" xr:uid="{00000000-0005-0000-0000-0000F3320000}"/>
    <cellStyle name="Header2 3 8 4" xfId="15529" xr:uid="{00000000-0005-0000-0000-0000F4320000}"/>
    <cellStyle name="Header2 3 9" xfId="6332" xr:uid="{00000000-0005-0000-0000-0000F5320000}"/>
    <cellStyle name="Header2 3 9 2" xfId="23294" xr:uid="{00000000-0005-0000-0000-0000F6320000}"/>
    <cellStyle name="Header2 3 9 3" xfId="15531" xr:uid="{00000000-0005-0000-0000-0000F7320000}"/>
    <cellStyle name="Header2 4" xfId="2202" xr:uid="{00000000-0005-0000-0000-0000F8320000}"/>
    <cellStyle name="Header2 4 2" xfId="6324" xr:uid="{00000000-0005-0000-0000-0000F9320000}"/>
    <cellStyle name="Header2 4 2 2" xfId="23286" xr:uid="{00000000-0005-0000-0000-0000FA320000}"/>
    <cellStyle name="Header2 4 2 3" xfId="15533" xr:uid="{00000000-0005-0000-0000-0000FB320000}"/>
    <cellStyle name="Header2 4 3" xfId="19650" xr:uid="{00000000-0005-0000-0000-0000FC320000}"/>
    <cellStyle name="Header2 4 4" xfId="15532" xr:uid="{00000000-0005-0000-0000-0000FD320000}"/>
    <cellStyle name="Header2 5" xfId="2203" xr:uid="{00000000-0005-0000-0000-0000FE320000}"/>
    <cellStyle name="Header2 5 2" xfId="6323" xr:uid="{00000000-0005-0000-0000-0000FF320000}"/>
    <cellStyle name="Header2 5 2 2" xfId="23285" xr:uid="{00000000-0005-0000-0000-000000330000}"/>
    <cellStyle name="Header2 5 2 3" xfId="15535" xr:uid="{00000000-0005-0000-0000-000001330000}"/>
    <cellStyle name="Header2 5 3" xfId="19651" xr:uid="{00000000-0005-0000-0000-000002330000}"/>
    <cellStyle name="Header2 5 4" xfId="15534" xr:uid="{00000000-0005-0000-0000-000003330000}"/>
    <cellStyle name="Header2 6" xfId="2204" xr:uid="{00000000-0005-0000-0000-000004330000}"/>
    <cellStyle name="Header2 6 2" xfId="6322" xr:uid="{00000000-0005-0000-0000-000005330000}"/>
    <cellStyle name="Header2 6 2 2" xfId="23284" xr:uid="{00000000-0005-0000-0000-000006330000}"/>
    <cellStyle name="Header2 6 2 3" xfId="15537" xr:uid="{00000000-0005-0000-0000-000007330000}"/>
    <cellStyle name="Header2 6 3" xfId="19652" xr:uid="{00000000-0005-0000-0000-000008330000}"/>
    <cellStyle name="Header2 6 4" xfId="15536" xr:uid="{00000000-0005-0000-0000-000009330000}"/>
    <cellStyle name="Header2 7" xfId="2205" xr:uid="{00000000-0005-0000-0000-00000A330000}"/>
    <cellStyle name="Header2 7 2" xfId="6321" xr:uid="{00000000-0005-0000-0000-00000B330000}"/>
    <cellStyle name="Header2 7 2 2" xfId="23283" xr:uid="{00000000-0005-0000-0000-00000C330000}"/>
    <cellStyle name="Header2 7 2 3" xfId="15539" xr:uid="{00000000-0005-0000-0000-00000D330000}"/>
    <cellStyle name="Header2 7 3" xfId="19653" xr:uid="{00000000-0005-0000-0000-00000E330000}"/>
    <cellStyle name="Header2 7 4" xfId="15538" xr:uid="{00000000-0005-0000-0000-00000F330000}"/>
    <cellStyle name="Header2 8" xfId="2206" xr:uid="{00000000-0005-0000-0000-000010330000}"/>
    <cellStyle name="Header2 8 2" xfId="6318" xr:uid="{00000000-0005-0000-0000-000011330000}"/>
    <cellStyle name="Header2 8 2 2" xfId="23280" xr:uid="{00000000-0005-0000-0000-000012330000}"/>
    <cellStyle name="Header2 8 2 3" xfId="15541" xr:uid="{00000000-0005-0000-0000-000013330000}"/>
    <cellStyle name="Header2 8 3" xfId="19654" xr:uid="{00000000-0005-0000-0000-000014330000}"/>
    <cellStyle name="Header2 8 4" xfId="15540" xr:uid="{00000000-0005-0000-0000-000015330000}"/>
    <cellStyle name="Header2 9" xfId="2207" xr:uid="{00000000-0005-0000-0000-000016330000}"/>
    <cellStyle name="Header2 9 2" xfId="4748" xr:uid="{00000000-0005-0000-0000-000017330000}"/>
    <cellStyle name="Header2 9 2 2" xfId="8610" xr:uid="{00000000-0005-0000-0000-000018330000}"/>
    <cellStyle name="Header2 9 2 2 2" xfId="25257" xr:uid="{00000000-0005-0000-0000-000019330000}"/>
    <cellStyle name="Header2 9 2 2 3" xfId="26570" xr:uid="{00000000-0005-0000-0000-00001A330000}"/>
    <cellStyle name="Header2 9 2 3" xfId="11499" xr:uid="{00000000-0005-0000-0000-00001B330000}"/>
    <cellStyle name="Header2 9 2 4" xfId="26686" xr:uid="{00000000-0005-0000-0000-00001C330000}"/>
    <cellStyle name="Header2 9 3" xfId="6317" xr:uid="{00000000-0005-0000-0000-00001D330000}"/>
    <cellStyle name="Header2 9 3 2" xfId="23279" xr:uid="{00000000-0005-0000-0000-00001E330000}"/>
    <cellStyle name="Header2 9 3 3" xfId="15542" xr:uid="{00000000-0005-0000-0000-00001F330000}"/>
    <cellStyle name="Header2 9 4" xfId="19655" xr:uid="{00000000-0005-0000-0000-000020330000}"/>
    <cellStyle name="heading field" xfId="95" xr:uid="{00000000-0005-0000-0000-000021330000}"/>
    <cellStyle name="heading field 10" xfId="2208" xr:uid="{00000000-0005-0000-0000-000022330000}"/>
    <cellStyle name="heading field 10 2" xfId="4749" xr:uid="{00000000-0005-0000-0000-000023330000}"/>
    <cellStyle name="heading field 10 2 2" xfId="8611" xr:uid="{00000000-0005-0000-0000-000024330000}"/>
    <cellStyle name="heading field 10 2 2 2" xfId="25258" xr:uid="{00000000-0005-0000-0000-000025330000}"/>
    <cellStyle name="heading field 10 2 2 3" xfId="26458" xr:uid="{00000000-0005-0000-0000-000026330000}"/>
    <cellStyle name="heading field 10 2 3" xfId="11500" xr:uid="{00000000-0005-0000-0000-000027330000}"/>
    <cellStyle name="heading field 10 2 4" xfId="26479" xr:uid="{00000000-0005-0000-0000-000028330000}"/>
    <cellStyle name="heading field 10 3" xfId="6315" xr:uid="{00000000-0005-0000-0000-000029330000}"/>
    <cellStyle name="heading field 10 3 2" xfId="23277" xr:uid="{00000000-0005-0000-0000-00002A330000}"/>
    <cellStyle name="heading field 10 3 3" xfId="28215" xr:uid="{00000000-0005-0000-0000-00002B330000}"/>
    <cellStyle name="heading field 10 3 4" xfId="15543" xr:uid="{00000000-0005-0000-0000-00002C330000}"/>
    <cellStyle name="heading field 10 4" xfId="19656" xr:uid="{00000000-0005-0000-0000-00002D330000}"/>
    <cellStyle name="heading field 11" xfId="2209" xr:uid="{00000000-0005-0000-0000-00002E330000}"/>
    <cellStyle name="heading field 11 2" xfId="6314" xr:uid="{00000000-0005-0000-0000-00002F330000}"/>
    <cellStyle name="heading field 11 2 2" xfId="23276" xr:uid="{00000000-0005-0000-0000-000030330000}"/>
    <cellStyle name="heading field 11 2 3" xfId="28214" xr:uid="{00000000-0005-0000-0000-000031330000}"/>
    <cellStyle name="heading field 11 2 4" xfId="15545" xr:uid="{00000000-0005-0000-0000-000032330000}"/>
    <cellStyle name="heading field 11 3" xfId="19657" xr:uid="{00000000-0005-0000-0000-000033330000}"/>
    <cellStyle name="heading field 11 4" xfId="15544" xr:uid="{00000000-0005-0000-0000-000034330000}"/>
    <cellStyle name="heading field 12" xfId="6316" xr:uid="{00000000-0005-0000-0000-000035330000}"/>
    <cellStyle name="heading field 12 2" xfId="23278" xr:uid="{00000000-0005-0000-0000-000036330000}"/>
    <cellStyle name="heading field 12 3" xfId="28216" xr:uid="{00000000-0005-0000-0000-000037330000}"/>
    <cellStyle name="heading field 12 4" xfId="15463" xr:uid="{00000000-0005-0000-0000-000038330000}"/>
    <cellStyle name="heading field 13" xfId="17688" xr:uid="{00000000-0005-0000-0000-000039330000}"/>
    <cellStyle name="heading field 2" xfId="96" xr:uid="{00000000-0005-0000-0000-00003A330000}"/>
    <cellStyle name="heading field 2 10" xfId="6313" xr:uid="{00000000-0005-0000-0000-00003B330000}"/>
    <cellStyle name="heading field 2 10 2" xfId="23275" xr:uid="{00000000-0005-0000-0000-00003C330000}"/>
    <cellStyle name="heading field 2 10 3" xfId="28213" xr:uid="{00000000-0005-0000-0000-00003D330000}"/>
    <cellStyle name="heading field 2 10 4" xfId="15546" xr:uid="{00000000-0005-0000-0000-00003E330000}"/>
    <cellStyle name="heading field 2 11" xfId="17689" xr:uid="{00000000-0005-0000-0000-00003F330000}"/>
    <cellStyle name="heading field 2 2" xfId="2210" xr:uid="{00000000-0005-0000-0000-000040330000}"/>
    <cellStyle name="heading field 2 2 2" xfId="2211" xr:uid="{00000000-0005-0000-0000-000041330000}"/>
    <cellStyle name="heading field 2 2 2 2" xfId="6311" xr:uid="{00000000-0005-0000-0000-000042330000}"/>
    <cellStyle name="heading field 2 2 2 2 2" xfId="23273" xr:uid="{00000000-0005-0000-0000-000043330000}"/>
    <cellStyle name="heading field 2 2 2 2 3" xfId="28211" xr:uid="{00000000-0005-0000-0000-000044330000}"/>
    <cellStyle name="heading field 2 2 2 2 4" xfId="15548" xr:uid="{00000000-0005-0000-0000-000045330000}"/>
    <cellStyle name="heading field 2 2 2 3" xfId="19659" xr:uid="{00000000-0005-0000-0000-000046330000}"/>
    <cellStyle name="heading field 2 2 2 4" xfId="15547" xr:uid="{00000000-0005-0000-0000-000047330000}"/>
    <cellStyle name="heading field 2 2 3" xfId="2212" xr:uid="{00000000-0005-0000-0000-000048330000}"/>
    <cellStyle name="heading field 2 2 3 2" xfId="6310" xr:uid="{00000000-0005-0000-0000-000049330000}"/>
    <cellStyle name="heading field 2 2 3 2 2" xfId="23272" xr:uid="{00000000-0005-0000-0000-00004A330000}"/>
    <cellStyle name="heading field 2 2 3 2 3" xfId="28210" xr:uid="{00000000-0005-0000-0000-00004B330000}"/>
    <cellStyle name="heading field 2 2 3 2 4" xfId="15550" xr:uid="{00000000-0005-0000-0000-00004C330000}"/>
    <cellStyle name="heading field 2 2 3 3" xfId="19660" xr:uid="{00000000-0005-0000-0000-00004D330000}"/>
    <cellStyle name="heading field 2 2 3 4" xfId="15549" xr:uid="{00000000-0005-0000-0000-00004E330000}"/>
    <cellStyle name="heading field 2 2 4" xfId="2213" xr:uid="{00000000-0005-0000-0000-00004F330000}"/>
    <cellStyle name="heading field 2 2 4 2" xfId="6309" xr:uid="{00000000-0005-0000-0000-000050330000}"/>
    <cellStyle name="heading field 2 2 4 2 2" xfId="23271" xr:uid="{00000000-0005-0000-0000-000051330000}"/>
    <cellStyle name="heading field 2 2 4 2 3" xfId="28209" xr:uid="{00000000-0005-0000-0000-000052330000}"/>
    <cellStyle name="heading field 2 2 4 2 4" xfId="13464" xr:uid="{00000000-0005-0000-0000-000053330000}"/>
    <cellStyle name="heading field 2 2 4 3" xfId="19661" xr:uid="{00000000-0005-0000-0000-000054330000}"/>
    <cellStyle name="heading field 2 2 4 4" xfId="15551" xr:uid="{00000000-0005-0000-0000-000055330000}"/>
    <cellStyle name="heading field 2 2 5" xfId="2214" xr:uid="{00000000-0005-0000-0000-000056330000}"/>
    <cellStyle name="heading field 2 2 5 2" xfId="4750" xr:uid="{00000000-0005-0000-0000-000057330000}"/>
    <cellStyle name="heading field 2 2 5 2 2" xfId="8612" xr:uid="{00000000-0005-0000-0000-000058330000}"/>
    <cellStyle name="heading field 2 2 5 2 2 2" xfId="25259" xr:uid="{00000000-0005-0000-0000-000059330000}"/>
    <cellStyle name="heading field 2 2 5 2 2 3" xfId="26527" xr:uid="{00000000-0005-0000-0000-00005A330000}"/>
    <cellStyle name="heading field 2 2 5 2 3" xfId="11501" xr:uid="{00000000-0005-0000-0000-00005B330000}"/>
    <cellStyle name="heading field 2 2 5 2 4" xfId="26537" xr:uid="{00000000-0005-0000-0000-00005C330000}"/>
    <cellStyle name="heading field 2 2 5 3" xfId="6308" xr:uid="{00000000-0005-0000-0000-00005D330000}"/>
    <cellStyle name="heading field 2 2 5 3 2" xfId="23270" xr:uid="{00000000-0005-0000-0000-00005E330000}"/>
    <cellStyle name="heading field 2 2 5 3 3" xfId="28208" xr:uid="{00000000-0005-0000-0000-00005F330000}"/>
    <cellStyle name="heading field 2 2 5 3 4" xfId="15552" xr:uid="{00000000-0005-0000-0000-000060330000}"/>
    <cellStyle name="heading field 2 2 5 4" xfId="19662" xr:uid="{00000000-0005-0000-0000-000061330000}"/>
    <cellStyle name="heading field 2 2 6" xfId="2215" xr:uid="{00000000-0005-0000-0000-000062330000}"/>
    <cellStyle name="heading field 2 2 6 2" xfId="4751" xr:uid="{00000000-0005-0000-0000-000063330000}"/>
    <cellStyle name="heading field 2 2 6 2 2" xfId="8613" xr:uid="{00000000-0005-0000-0000-000064330000}"/>
    <cellStyle name="heading field 2 2 6 2 2 2" xfId="25260" xr:uid="{00000000-0005-0000-0000-000065330000}"/>
    <cellStyle name="heading field 2 2 6 2 2 3" xfId="26427" xr:uid="{00000000-0005-0000-0000-000066330000}"/>
    <cellStyle name="heading field 2 2 6 2 3" xfId="11502" xr:uid="{00000000-0005-0000-0000-000067330000}"/>
    <cellStyle name="heading field 2 2 6 2 4" xfId="26468" xr:uid="{00000000-0005-0000-0000-000068330000}"/>
    <cellStyle name="heading field 2 2 6 3" xfId="6307" xr:uid="{00000000-0005-0000-0000-000069330000}"/>
    <cellStyle name="heading field 2 2 6 3 2" xfId="23269" xr:uid="{00000000-0005-0000-0000-00006A330000}"/>
    <cellStyle name="heading field 2 2 6 3 3" xfId="28207" xr:uid="{00000000-0005-0000-0000-00006B330000}"/>
    <cellStyle name="heading field 2 2 6 3 4" xfId="15553" xr:uid="{00000000-0005-0000-0000-00006C330000}"/>
    <cellStyle name="heading field 2 2 6 4" xfId="19663" xr:uid="{00000000-0005-0000-0000-00006D330000}"/>
    <cellStyle name="heading field 2 2 7" xfId="2216" xr:uid="{00000000-0005-0000-0000-00006E330000}"/>
    <cellStyle name="heading field 2 2 7 2" xfId="6306" xr:uid="{00000000-0005-0000-0000-00006F330000}"/>
    <cellStyle name="heading field 2 2 7 2 2" xfId="23268" xr:uid="{00000000-0005-0000-0000-000070330000}"/>
    <cellStyle name="heading field 2 2 7 2 3" xfId="28206" xr:uid="{00000000-0005-0000-0000-000071330000}"/>
    <cellStyle name="heading field 2 2 7 2 4" xfId="15555" xr:uid="{00000000-0005-0000-0000-000072330000}"/>
    <cellStyle name="heading field 2 2 7 3" xfId="19664" xr:uid="{00000000-0005-0000-0000-000073330000}"/>
    <cellStyle name="heading field 2 2 7 4" xfId="15554" xr:uid="{00000000-0005-0000-0000-000074330000}"/>
    <cellStyle name="heading field 2 2 8" xfId="6312" xr:uid="{00000000-0005-0000-0000-000075330000}"/>
    <cellStyle name="heading field 2 2 8 2" xfId="23274" xr:uid="{00000000-0005-0000-0000-000076330000}"/>
    <cellStyle name="heading field 2 2 8 3" xfId="28212" xr:uid="{00000000-0005-0000-0000-000077330000}"/>
    <cellStyle name="heading field 2 2 8 4" xfId="15556" xr:uid="{00000000-0005-0000-0000-000078330000}"/>
    <cellStyle name="heading field 2 2 9" xfId="19658" xr:uid="{00000000-0005-0000-0000-000079330000}"/>
    <cellStyle name="heading field 2 3" xfId="2217" xr:uid="{00000000-0005-0000-0000-00007A330000}"/>
    <cellStyle name="heading field 2 3 2" xfId="6305" xr:uid="{00000000-0005-0000-0000-00007B330000}"/>
    <cellStyle name="heading field 2 3 2 2" xfId="23267" xr:uid="{00000000-0005-0000-0000-00007C330000}"/>
    <cellStyle name="heading field 2 3 2 3" xfId="28205" xr:uid="{00000000-0005-0000-0000-00007D330000}"/>
    <cellStyle name="heading field 2 3 2 4" xfId="15558" xr:uid="{00000000-0005-0000-0000-00007E330000}"/>
    <cellStyle name="heading field 2 3 3" xfId="19665" xr:uid="{00000000-0005-0000-0000-00007F330000}"/>
    <cellStyle name="heading field 2 3 4" xfId="15557" xr:uid="{00000000-0005-0000-0000-000080330000}"/>
    <cellStyle name="heading field 2 4" xfId="2218" xr:uid="{00000000-0005-0000-0000-000081330000}"/>
    <cellStyle name="heading field 2 4 2" xfId="6304" xr:uid="{00000000-0005-0000-0000-000082330000}"/>
    <cellStyle name="heading field 2 4 2 2" xfId="23266" xr:uid="{00000000-0005-0000-0000-000083330000}"/>
    <cellStyle name="heading field 2 4 2 3" xfId="28204" xr:uid="{00000000-0005-0000-0000-000084330000}"/>
    <cellStyle name="heading field 2 4 2 4" xfId="15560" xr:uid="{00000000-0005-0000-0000-000085330000}"/>
    <cellStyle name="heading field 2 4 3" xfId="19666" xr:uid="{00000000-0005-0000-0000-000086330000}"/>
    <cellStyle name="heading field 2 4 4" xfId="15559" xr:uid="{00000000-0005-0000-0000-000087330000}"/>
    <cellStyle name="heading field 2 5" xfId="2219" xr:uid="{00000000-0005-0000-0000-000088330000}"/>
    <cellStyle name="heading field 2 5 2" xfId="6303" xr:uid="{00000000-0005-0000-0000-000089330000}"/>
    <cellStyle name="heading field 2 5 2 2" xfId="23265" xr:uid="{00000000-0005-0000-0000-00008A330000}"/>
    <cellStyle name="heading field 2 5 2 3" xfId="28203" xr:uid="{00000000-0005-0000-0000-00008B330000}"/>
    <cellStyle name="heading field 2 5 2 4" xfId="15562" xr:uid="{00000000-0005-0000-0000-00008C330000}"/>
    <cellStyle name="heading field 2 5 3" xfId="19667" xr:uid="{00000000-0005-0000-0000-00008D330000}"/>
    <cellStyle name="heading field 2 5 4" xfId="15561" xr:uid="{00000000-0005-0000-0000-00008E330000}"/>
    <cellStyle name="heading field 2 6" xfId="2220" xr:uid="{00000000-0005-0000-0000-00008F330000}"/>
    <cellStyle name="heading field 2 6 2" xfId="6302" xr:uid="{00000000-0005-0000-0000-000090330000}"/>
    <cellStyle name="heading field 2 6 2 2" xfId="23264" xr:uid="{00000000-0005-0000-0000-000091330000}"/>
    <cellStyle name="heading field 2 6 2 3" xfId="28202" xr:uid="{00000000-0005-0000-0000-000092330000}"/>
    <cellStyle name="heading field 2 6 2 4" xfId="15564" xr:uid="{00000000-0005-0000-0000-000093330000}"/>
    <cellStyle name="heading field 2 6 3" xfId="19668" xr:uid="{00000000-0005-0000-0000-000094330000}"/>
    <cellStyle name="heading field 2 6 4" xfId="15563" xr:uid="{00000000-0005-0000-0000-000095330000}"/>
    <cellStyle name="heading field 2 7" xfId="2221" xr:uid="{00000000-0005-0000-0000-000096330000}"/>
    <cellStyle name="heading field 2 7 2" xfId="4752" xr:uid="{00000000-0005-0000-0000-000097330000}"/>
    <cellStyle name="heading field 2 7 2 2" xfId="8614" xr:uid="{00000000-0005-0000-0000-000098330000}"/>
    <cellStyle name="heading field 2 7 2 2 2" xfId="25261" xr:uid="{00000000-0005-0000-0000-000099330000}"/>
    <cellStyle name="heading field 2 7 2 2 3" xfId="26725" xr:uid="{00000000-0005-0000-0000-00009A330000}"/>
    <cellStyle name="heading field 2 7 2 3" xfId="11503" xr:uid="{00000000-0005-0000-0000-00009B330000}"/>
    <cellStyle name="heading field 2 7 2 4" xfId="26573" xr:uid="{00000000-0005-0000-0000-00009C330000}"/>
    <cellStyle name="heading field 2 7 3" xfId="6301" xr:uid="{00000000-0005-0000-0000-00009D330000}"/>
    <cellStyle name="heading field 2 7 3 2" xfId="23263" xr:uid="{00000000-0005-0000-0000-00009E330000}"/>
    <cellStyle name="heading field 2 7 3 3" xfId="28201" xr:uid="{00000000-0005-0000-0000-00009F330000}"/>
    <cellStyle name="heading field 2 7 3 4" xfId="15565" xr:uid="{00000000-0005-0000-0000-0000A0330000}"/>
    <cellStyle name="heading field 2 7 4" xfId="19669" xr:uid="{00000000-0005-0000-0000-0000A1330000}"/>
    <cellStyle name="heading field 2 8" xfId="2222" xr:uid="{00000000-0005-0000-0000-0000A2330000}"/>
    <cellStyle name="heading field 2 8 2" xfId="4753" xr:uid="{00000000-0005-0000-0000-0000A3330000}"/>
    <cellStyle name="heading field 2 8 2 2" xfId="8615" xr:uid="{00000000-0005-0000-0000-0000A4330000}"/>
    <cellStyle name="heading field 2 8 2 2 2" xfId="25262" xr:uid="{00000000-0005-0000-0000-0000A5330000}"/>
    <cellStyle name="heading field 2 8 2 2 3" xfId="26434" xr:uid="{00000000-0005-0000-0000-0000A6330000}"/>
    <cellStyle name="heading field 2 8 2 3" xfId="11504" xr:uid="{00000000-0005-0000-0000-0000A7330000}"/>
    <cellStyle name="heading field 2 8 2 4" xfId="26692" xr:uid="{00000000-0005-0000-0000-0000A8330000}"/>
    <cellStyle name="heading field 2 8 3" xfId="6300" xr:uid="{00000000-0005-0000-0000-0000A9330000}"/>
    <cellStyle name="heading field 2 8 3 2" xfId="23262" xr:uid="{00000000-0005-0000-0000-0000AA330000}"/>
    <cellStyle name="heading field 2 8 3 3" xfId="28200" xr:uid="{00000000-0005-0000-0000-0000AB330000}"/>
    <cellStyle name="heading field 2 8 3 4" xfId="15566" xr:uid="{00000000-0005-0000-0000-0000AC330000}"/>
    <cellStyle name="heading field 2 8 4" xfId="19670" xr:uid="{00000000-0005-0000-0000-0000AD330000}"/>
    <cellStyle name="heading field 2 9" xfId="2223" xr:uid="{00000000-0005-0000-0000-0000AE330000}"/>
    <cellStyle name="heading field 2 9 2" xfId="6299" xr:uid="{00000000-0005-0000-0000-0000AF330000}"/>
    <cellStyle name="heading field 2 9 2 2" xfId="23261" xr:uid="{00000000-0005-0000-0000-0000B0330000}"/>
    <cellStyle name="heading field 2 9 2 3" xfId="28199" xr:uid="{00000000-0005-0000-0000-0000B1330000}"/>
    <cellStyle name="heading field 2 9 2 4" xfId="15568" xr:uid="{00000000-0005-0000-0000-0000B2330000}"/>
    <cellStyle name="heading field 2 9 3" xfId="19671" xr:uid="{00000000-0005-0000-0000-0000B3330000}"/>
    <cellStyle name="heading field 2 9 4" xfId="15567" xr:uid="{00000000-0005-0000-0000-0000B4330000}"/>
    <cellStyle name="heading field 3" xfId="2224" xr:uid="{00000000-0005-0000-0000-0000B5330000}"/>
    <cellStyle name="heading field 3 2" xfId="2225" xr:uid="{00000000-0005-0000-0000-0000B6330000}"/>
    <cellStyle name="heading field 3 2 2" xfId="6297" xr:uid="{00000000-0005-0000-0000-0000B7330000}"/>
    <cellStyle name="heading field 3 2 2 2" xfId="23259" xr:uid="{00000000-0005-0000-0000-0000B8330000}"/>
    <cellStyle name="heading field 3 2 2 3" xfId="28197" xr:uid="{00000000-0005-0000-0000-0000B9330000}"/>
    <cellStyle name="heading field 3 2 2 4" xfId="15213" xr:uid="{00000000-0005-0000-0000-0000BA330000}"/>
    <cellStyle name="heading field 3 2 3" xfId="19673" xr:uid="{00000000-0005-0000-0000-0000BB330000}"/>
    <cellStyle name="heading field 3 2 4" xfId="15212" xr:uid="{00000000-0005-0000-0000-0000BC330000}"/>
    <cellStyle name="heading field 3 3" xfId="2226" xr:uid="{00000000-0005-0000-0000-0000BD330000}"/>
    <cellStyle name="heading field 3 3 2" xfId="6294" xr:uid="{00000000-0005-0000-0000-0000BE330000}"/>
    <cellStyle name="heading field 3 3 2 2" xfId="23256" xr:uid="{00000000-0005-0000-0000-0000BF330000}"/>
    <cellStyle name="heading field 3 3 2 3" xfId="28194" xr:uid="{00000000-0005-0000-0000-0000C0330000}"/>
    <cellStyle name="heading field 3 3 2 4" xfId="14521" xr:uid="{00000000-0005-0000-0000-0000C1330000}"/>
    <cellStyle name="heading field 3 3 3" xfId="19674" xr:uid="{00000000-0005-0000-0000-0000C2330000}"/>
    <cellStyle name="heading field 3 3 4" xfId="15324" xr:uid="{00000000-0005-0000-0000-0000C3330000}"/>
    <cellStyle name="heading field 3 4" xfId="2227" xr:uid="{00000000-0005-0000-0000-0000C4330000}"/>
    <cellStyle name="heading field 3 4 2" xfId="6293" xr:uid="{00000000-0005-0000-0000-0000C5330000}"/>
    <cellStyle name="heading field 3 4 2 2" xfId="23255" xr:uid="{00000000-0005-0000-0000-0000C6330000}"/>
    <cellStyle name="heading field 3 4 2 3" xfId="28193" xr:uid="{00000000-0005-0000-0000-0000C7330000}"/>
    <cellStyle name="heading field 3 4 2 4" xfId="14908" xr:uid="{00000000-0005-0000-0000-0000C8330000}"/>
    <cellStyle name="heading field 3 4 3" xfId="19675" xr:uid="{00000000-0005-0000-0000-0000C9330000}"/>
    <cellStyle name="heading field 3 4 4" xfId="15332" xr:uid="{00000000-0005-0000-0000-0000CA330000}"/>
    <cellStyle name="heading field 3 5" xfId="2228" xr:uid="{00000000-0005-0000-0000-0000CB330000}"/>
    <cellStyle name="heading field 3 5 2" xfId="4754" xr:uid="{00000000-0005-0000-0000-0000CC330000}"/>
    <cellStyle name="heading field 3 5 2 2" xfId="8616" xr:uid="{00000000-0005-0000-0000-0000CD330000}"/>
    <cellStyle name="heading field 3 5 2 2 2" xfId="25263" xr:uid="{00000000-0005-0000-0000-0000CE330000}"/>
    <cellStyle name="heading field 3 5 2 2 3" xfId="26707" xr:uid="{00000000-0005-0000-0000-0000CF330000}"/>
    <cellStyle name="heading field 3 5 2 3" xfId="11505" xr:uid="{00000000-0005-0000-0000-0000D0330000}"/>
    <cellStyle name="heading field 3 5 2 4" xfId="26568" xr:uid="{00000000-0005-0000-0000-0000D1330000}"/>
    <cellStyle name="heading field 3 5 3" xfId="6292" xr:uid="{00000000-0005-0000-0000-0000D2330000}"/>
    <cellStyle name="heading field 3 5 3 2" xfId="23254" xr:uid="{00000000-0005-0000-0000-0000D3330000}"/>
    <cellStyle name="heading field 3 5 3 3" xfId="28192" xr:uid="{00000000-0005-0000-0000-0000D4330000}"/>
    <cellStyle name="heading field 3 5 3 4" xfId="15086" xr:uid="{00000000-0005-0000-0000-0000D5330000}"/>
    <cellStyle name="heading field 3 5 4" xfId="19676" xr:uid="{00000000-0005-0000-0000-0000D6330000}"/>
    <cellStyle name="heading field 3 6" xfId="2229" xr:uid="{00000000-0005-0000-0000-0000D7330000}"/>
    <cellStyle name="heading field 3 6 2" xfId="4755" xr:uid="{00000000-0005-0000-0000-0000D8330000}"/>
    <cellStyle name="heading field 3 6 2 2" xfId="8617" xr:uid="{00000000-0005-0000-0000-0000D9330000}"/>
    <cellStyle name="heading field 3 6 2 2 2" xfId="25264" xr:uid="{00000000-0005-0000-0000-0000DA330000}"/>
    <cellStyle name="heading field 3 6 2 2 3" xfId="26408" xr:uid="{00000000-0005-0000-0000-0000DB330000}"/>
    <cellStyle name="heading field 3 6 2 3" xfId="11506" xr:uid="{00000000-0005-0000-0000-0000DC330000}"/>
    <cellStyle name="heading field 3 6 2 4" xfId="26648" xr:uid="{00000000-0005-0000-0000-0000DD330000}"/>
    <cellStyle name="heading field 3 6 3" xfId="6291" xr:uid="{00000000-0005-0000-0000-0000DE330000}"/>
    <cellStyle name="heading field 3 6 3 2" xfId="23253" xr:uid="{00000000-0005-0000-0000-0000DF330000}"/>
    <cellStyle name="heading field 3 6 3 3" xfId="28191" xr:uid="{00000000-0005-0000-0000-0000E0330000}"/>
    <cellStyle name="heading field 3 6 3 4" xfId="14988" xr:uid="{00000000-0005-0000-0000-0000E1330000}"/>
    <cellStyle name="heading field 3 6 4" xfId="19677" xr:uid="{00000000-0005-0000-0000-0000E2330000}"/>
    <cellStyle name="heading field 3 7" xfId="2230" xr:uid="{00000000-0005-0000-0000-0000E3330000}"/>
    <cellStyle name="heading field 3 7 2" xfId="6290" xr:uid="{00000000-0005-0000-0000-0000E4330000}"/>
    <cellStyle name="heading field 3 7 2 2" xfId="23252" xr:uid="{00000000-0005-0000-0000-0000E5330000}"/>
    <cellStyle name="heading field 3 7 2 3" xfId="28190" xr:uid="{00000000-0005-0000-0000-0000E6330000}"/>
    <cellStyle name="heading field 3 7 2 4" xfId="13868" xr:uid="{00000000-0005-0000-0000-0000E7330000}"/>
    <cellStyle name="heading field 3 7 3" xfId="19678" xr:uid="{00000000-0005-0000-0000-0000E8330000}"/>
    <cellStyle name="heading field 3 7 4" xfId="13867" xr:uid="{00000000-0005-0000-0000-0000E9330000}"/>
    <cellStyle name="heading field 3 8" xfId="6298" xr:uid="{00000000-0005-0000-0000-0000EA330000}"/>
    <cellStyle name="heading field 3 8 2" xfId="23260" xr:uid="{00000000-0005-0000-0000-0000EB330000}"/>
    <cellStyle name="heading field 3 8 3" xfId="28198" xr:uid="{00000000-0005-0000-0000-0000EC330000}"/>
    <cellStyle name="heading field 3 8 4" xfId="15569" xr:uid="{00000000-0005-0000-0000-0000ED330000}"/>
    <cellStyle name="heading field 3 9" xfId="19672" xr:uid="{00000000-0005-0000-0000-0000EE330000}"/>
    <cellStyle name="heading field 4" xfId="2231" xr:uid="{00000000-0005-0000-0000-0000EF330000}"/>
    <cellStyle name="heading field 4 2" xfId="2232" xr:uid="{00000000-0005-0000-0000-0000F0330000}"/>
    <cellStyle name="heading field 4 2 2" xfId="6288" xr:uid="{00000000-0005-0000-0000-0000F1330000}"/>
    <cellStyle name="heading field 4 2 2 2" xfId="23250" xr:uid="{00000000-0005-0000-0000-0000F2330000}"/>
    <cellStyle name="heading field 4 2 2 3" xfId="28188" xr:uid="{00000000-0005-0000-0000-0000F3330000}"/>
    <cellStyle name="heading field 4 2 2 4" xfId="15570" xr:uid="{00000000-0005-0000-0000-0000F4330000}"/>
    <cellStyle name="heading field 4 2 3" xfId="19680" xr:uid="{00000000-0005-0000-0000-0000F5330000}"/>
    <cellStyle name="heading field 4 2 4" xfId="15449" xr:uid="{00000000-0005-0000-0000-0000F6330000}"/>
    <cellStyle name="heading field 4 3" xfId="2233" xr:uid="{00000000-0005-0000-0000-0000F7330000}"/>
    <cellStyle name="heading field 4 3 2" xfId="6287" xr:uid="{00000000-0005-0000-0000-0000F8330000}"/>
    <cellStyle name="heading field 4 3 2 2" xfId="23249" xr:uid="{00000000-0005-0000-0000-0000F9330000}"/>
    <cellStyle name="heading field 4 3 2 3" xfId="28187" xr:uid="{00000000-0005-0000-0000-0000FA330000}"/>
    <cellStyle name="heading field 4 3 2 4" xfId="15572" xr:uid="{00000000-0005-0000-0000-0000FB330000}"/>
    <cellStyle name="heading field 4 3 3" xfId="19681" xr:uid="{00000000-0005-0000-0000-0000FC330000}"/>
    <cellStyle name="heading field 4 3 4" xfId="15571" xr:uid="{00000000-0005-0000-0000-0000FD330000}"/>
    <cellStyle name="heading field 4 4" xfId="2234" xr:uid="{00000000-0005-0000-0000-0000FE330000}"/>
    <cellStyle name="heading field 4 4 2" xfId="6286" xr:uid="{00000000-0005-0000-0000-0000FF330000}"/>
    <cellStyle name="heading field 4 4 2 2" xfId="23248" xr:uid="{00000000-0005-0000-0000-000000340000}"/>
    <cellStyle name="heading field 4 4 2 3" xfId="28186" xr:uid="{00000000-0005-0000-0000-000001340000}"/>
    <cellStyle name="heading field 4 4 2 4" xfId="15574" xr:uid="{00000000-0005-0000-0000-000002340000}"/>
    <cellStyle name="heading field 4 4 3" xfId="19682" xr:uid="{00000000-0005-0000-0000-000003340000}"/>
    <cellStyle name="heading field 4 4 4" xfId="15573" xr:uid="{00000000-0005-0000-0000-000004340000}"/>
    <cellStyle name="heading field 4 5" xfId="2235" xr:uid="{00000000-0005-0000-0000-000005340000}"/>
    <cellStyle name="heading field 4 5 2" xfId="4756" xr:uid="{00000000-0005-0000-0000-000006340000}"/>
    <cellStyle name="heading field 4 5 2 2" xfId="8618" xr:uid="{00000000-0005-0000-0000-000007340000}"/>
    <cellStyle name="heading field 4 5 2 2 2" xfId="25265" xr:uid="{00000000-0005-0000-0000-000008340000}"/>
    <cellStyle name="heading field 4 5 2 2 3" xfId="26542" xr:uid="{00000000-0005-0000-0000-000009340000}"/>
    <cellStyle name="heading field 4 5 2 3" xfId="11507" xr:uid="{00000000-0005-0000-0000-00000A340000}"/>
    <cellStyle name="heading field 4 5 2 4" xfId="26445" xr:uid="{00000000-0005-0000-0000-00000B340000}"/>
    <cellStyle name="heading field 4 5 3" xfId="6285" xr:uid="{00000000-0005-0000-0000-00000C340000}"/>
    <cellStyle name="heading field 4 5 3 2" xfId="23247" xr:uid="{00000000-0005-0000-0000-00000D340000}"/>
    <cellStyle name="heading field 4 5 3 3" xfId="28185" xr:uid="{00000000-0005-0000-0000-00000E340000}"/>
    <cellStyle name="heading field 4 5 3 4" xfId="15575" xr:uid="{00000000-0005-0000-0000-00000F340000}"/>
    <cellStyle name="heading field 4 5 4" xfId="19683" xr:uid="{00000000-0005-0000-0000-000010340000}"/>
    <cellStyle name="heading field 4 6" xfId="2236" xr:uid="{00000000-0005-0000-0000-000011340000}"/>
    <cellStyle name="heading field 4 6 2" xfId="4757" xr:uid="{00000000-0005-0000-0000-000012340000}"/>
    <cellStyle name="heading field 4 6 2 2" xfId="8619" xr:uid="{00000000-0005-0000-0000-000013340000}"/>
    <cellStyle name="heading field 4 6 2 2 2" xfId="25266" xr:uid="{00000000-0005-0000-0000-000014340000}"/>
    <cellStyle name="heading field 4 6 2 2 3" xfId="26636" xr:uid="{00000000-0005-0000-0000-000015340000}"/>
    <cellStyle name="heading field 4 6 2 3" xfId="11508" xr:uid="{00000000-0005-0000-0000-000016340000}"/>
    <cellStyle name="heading field 4 6 2 4" xfId="26518" xr:uid="{00000000-0005-0000-0000-000017340000}"/>
    <cellStyle name="heading field 4 6 3" xfId="6284" xr:uid="{00000000-0005-0000-0000-000018340000}"/>
    <cellStyle name="heading field 4 6 3 2" xfId="23246" xr:uid="{00000000-0005-0000-0000-000019340000}"/>
    <cellStyle name="heading field 4 6 3 3" xfId="28184" xr:uid="{00000000-0005-0000-0000-00001A340000}"/>
    <cellStyle name="heading field 4 6 3 4" xfId="15576" xr:uid="{00000000-0005-0000-0000-00001B340000}"/>
    <cellStyle name="heading field 4 6 4" xfId="19684" xr:uid="{00000000-0005-0000-0000-00001C340000}"/>
    <cellStyle name="heading field 4 7" xfId="2237" xr:uid="{00000000-0005-0000-0000-00001D340000}"/>
    <cellStyle name="heading field 4 7 2" xfId="6283" xr:uid="{00000000-0005-0000-0000-00001E340000}"/>
    <cellStyle name="heading field 4 7 2 2" xfId="23245" xr:uid="{00000000-0005-0000-0000-00001F340000}"/>
    <cellStyle name="heading field 4 7 2 3" xfId="28183" xr:uid="{00000000-0005-0000-0000-000020340000}"/>
    <cellStyle name="heading field 4 7 2 4" xfId="15578" xr:uid="{00000000-0005-0000-0000-000021340000}"/>
    <cellStyle name="heading field 4 7 3" xfId="19685" xr:uid="{00000000-0005-0000-0000-000022340000}"/>
    <cellStyle name="heading field 4 7 4" xfId="15577" xr:uid="{00000000-0005-0000-0000-000023340000}"/>
    <cellStyle name="heading field 4 8" xfId="6289" xr:uid="{00000000-0005-0000-0000-000024340000}"/>
    <cellStyle name="heading field 4 8 2" xfId="23251" xr:uid="{00000000-0005-0000-0000-000025340000}"/>
    <cellStyle name="heading field 4 8 3" xfId="28189" xr:uid="{00000000-0005-0000-0000-000026340000}"/>
    <cellStyle name="heading field 4 8 4" xfId="15579" xr:uid="{00000000-0005-0000-0000-000027340000}"/>
    <cellStyle name="heading field 4 9" xfId="19679" xr:uid="{00000000-0005-0000-0000-000028340000}"/>
    <cellStyle name="heading field 5" xfId="2238" xr:uid="{00000000-0005-0000-0000-000029340000}"/>
    <cellStyle name="heading field 5 2" xfId="6282" xr:uid="{00000000-0005-0000-0000-00002A340000}"/>
    <cellStyle name="heading field 5 2 2" xfId="23244" xr:uid="{00000000-0005-0000-0000-00002B340000}"/>
    <cellStyle name="heading field 5 2 3" xfId="28182" xr:uid="{00000000-0005-0000-0000-00002C340000}"/>
    <cellStyle name="heading field 5 2 4" xfId="15451" xr:uid="{00000000-0005-0000-0000-00002D340000}"/>
    <cellStyle name="heading field 5 3" xfId="19686" xr:uid="{00000000-0005-0000-0000-00002E340000}"/>
    <cellStyle name="heading field 5 4" xfId="15450" xr:uid="{00000000-0005-0000-0000-00002F340000}"/>
    <cellStyle name="heading field 6" xfId="2239" xr:uid="{00000000-0005-0000-0000-000030340000}"/>
    <cellStyle name="heading field 6 2" xfId="6281" xr:uid="{00000000-0005-0000-0000-000031340000}"/>
    <cellStyle name="heading field 6 2 2" xfId="23243" xr:uid="{00000000-0005-0000-0000-000032340000}"/>
    <cellStyle name="heading field 6 2 3" xfId="28181" xr:uid="{00000000-0005-0000-0000-000033340000}"/>
    <cellStyle name="heading field 6 2 4" xfId="15453" xr:uid="{00000000-0005-0000-0000-000034340000}"/>
    <cellStyle name="heading field 6 3" xfId="19687" xr:uid="{00000000-0005-0000-0000-000035340000}"/>
    <cellStyle name="heading field 6 4" xfId="15452" xr:uid="{00000000-0005-0000-0000-000036340000}"/>
    <cellStyle name="heading field 7" xfId="2240" xr:uid="{00000000-0005-0000-0000-000037340000}"/>
    <cellStyle name="heading field 7 2" xfId="6280" xr:uid="{00000000-0005-0000-0000-000038340000}"/>
    <cellStyle name="heading field 7 2 2" xfId="23242" xr:uid="{00000000-0005-0000-0000-000039340000}"/>
    <cellStyle name="heading field 7 2 3" xfId="28180" xr:uid="{00000000-0005-0000-0000-00003A340000}"/>
    <cellStyle name="heading field 7 2 4" xfId="15459" xr:uid="{00000000-0005-0000-0000-00003B340000}"/>
    <cellStyle name="heading field 7 3" xfId="19688" xr:uid="{00000000-0005-0000-0000-00003C340000}"/>
    <cellStyle name="heading field 7 4" xfId="15458" xr:uid="{00000000-0005-0000-0000-00003D340000}"/>
    <cellStyle name="heading field 8" xfId="2241" xr:uid="{00000000-0005-0000-0000-00003E340000}"/>
    <cellStyle name="heading field 8 2" xfId="6279" xr:uid="{00000000-0005-0000-0000-00003F340000}"/>
    <cellStyle name="heading field 8 2 2" xfId="23241" xr:uid="{00000000-0005-0000-0000-000040340000}"/>
    <cellStyle name="heading field 8 2 3" xfId="28179" xr:uid="{00000000-0005-0000-0000-000041340000}"/>
    <cellStyle name="heading field 8 2 4" xfId="15462" xr:uid="{00000000-0005-0000-0000-000042340000}"/>
    <cellStyle name="heading field 8 3" xfId="19689" xr:uid="{00000000-0005-0000-0000-000043340000}"/>
    <cellStyle name="heading field 8 4" xfId="15460" xr:uid="{00000000-0005-0000-0000-000044340000}"/>
    <cellStyle name="heading field 9" xfId="2242" xr:uid="{00000000-0005-0000-0000-000045340000}"/>
    <cellStyle name="heading field 9 2" xfId="4758" xr:uid="{00000000-0005-0000-0000-000046340000}"/>
    <cellStyle name="heading field 9 2 2" xfId="8620" xr:uid="{00000000-0005-0000-0000-000047340000}"/>
    <cellStyle name="heading field 9 2 2 2" xfId="25267" xr:uid="{00000000-0005-0000-0000-000048340000}"/>
    <cellStyle name="heading field 9 2 2 3" xfId="26548" xr:uid="{00000000-0005-0000-0000-000049340000}"/>
    <cellStyle name="heading field 9 2 3" xfId="11509" xr:uid="{00000000-0005-0000-0000-00004A340000}"/>
    <cellStyle name="heading field 9 2 4" xfId="26504" xr:uid="{00000000-0005-0000-0000-00004B340000}"/>
    <cellStyle name="heading field 9 3" xfId="6278" xr:uid="{00000000-0005-0000-0000-00004C340000}"/>
    <cellStyle name="heading field 9 3 2" xfId="23240" xr:uid="{00000000-0005-0000-0000-00004D340000}"/>
    <cellStyle name="heading field 9 3 3" xfId="28178" xr:uid="{00000000-0005-0000-0000-00004E340000}"/>
    <cellStyle name="heading field 9 3 4" xfId="15580" xr:uid="{00000000-0005-0000-0000-00004F340000}"/>
    <cellStyle name="heading field 9 4" xfId="19690" xr:uid="{00000000-0005-0000-0000-000050340000}"/>
    <cellStyle name="HEADINGS" xfId="97" xr:uid="{00000000-0005-0000-0000-000051340000}"/>
    <cellStyle name="HEADINGS 2" xfId="2243" xr:uid="{00000000-0005-0000-0000-000052340000}"/>
    <cellStyle name="HEADINGS 2 2" xfId="2244" xr:uid="{00000000-0005-0000-0000-000053340000}"/>
    <cellStyle name="HEADINGS 2 2 2" xfId="4759" xr:uid="{00000000-0005-0000-0000-000054340000}"/>
    <cellStyle name="HEADINGS 2 2 2 2" xfId="11510" xr:uid="{00000000-0005-0000-0000-000055340000}"/>
    <cellStyle name="HEADINGS 2 2 2 2 2" xfId="36033" xr:uid="{00000000-0005-0000-0000-000056340000}"/>
    <cellStyle name="HEADINGS 2 2 2 2 3" xfId="15581" xr:uid="{00000000-0005-0000-0000-000057340000}"/>
    <cellStyle name="HEADINGS 2 2 2 3" xfId="21751" xr:uid="{00000000-0005-0000-0000-000058340000}"/>
    <cellStyle name="HEADINGS 2 2 3" xfId="19692" xr:uid="{00000000-0005-0000-0000-000059340000}"/>
    <cellStyle name="HEADINGS 2 3" xfId="19691" xr:uid="{00000000-0005-0000-0000-00005A340000}"/>
    <cellStyle name="HEADINGS 3" xfId="2245" xr:uid="{00000000-0005-0000-0000-00005B340000}"/>
    <cellStyle name="HEADINGS 3 2" xfId="4760" xr:uid="{00000000-0005-0000-0000-00005C340000}"/>
    <cellStyle name="HEADINGS 3 2 2" xfId="11511" xr:uid="{00000000-0005-0000-0000-00005D340000}"/>
    <cellStyle name="HEADINGS 3 2 2 2" xfId="36034" xr:uid="{00000000-0005-0000-0000-00005E340000}"/>
    <cellStyle name="HEADINGS 3 2 2 3" xfId="13219" xr:uid="{00000000-0005-0000-0000-00005F340000}"/>
    <cellStyle name="HEADINGS 3 2 3" xfId="21752" xr:uid="{00000000-0005-0000-0000-000060340000}"/>
    <cellStyle name="HEADINGS 3 3" xfId="19693" xr:uid="{00000000-0005-0000-0000-000061340000}"/>
    <cellStyle name="HEADINGS 4" xfId="17690" xr:uid="{00000000-0005-0000-0000-000062340000}"/>
    <cellStyle name="HEADINGSTOP" xfId="98" xr:uid="{00000000-0005-0000-0000-000063340000}"/>
    <cellStyle name="HEADINGSTOP 2" xfId="2246" xr:uid="{00000000-0005-0000-0000-000064340000}"/>
    <cellStyle name="HEADINGSTOP 2 2" xfId="2247" xr:uid="{00000000-0005-0000-0000-000065340000}"/>
    <cellStyle name="HEADINGSTOP 2 2 2" xfId="4761" xr:uid="{00000000-0005-0000-0000-000066340000}"/>
    <cellStyle name="HEADINGSTOP 2 2 2 2" xfId="11512" xr:uid="{00000000-0005-0000-0000-000067340000}"/>
    <cellStyle name="HEADINGSTOP 2 2 2 2 2" xfId="36035" xr:uid="{00000000-0005-0000-0000-000068340000}"/>
    <cellStyle name="HEADINGSTOP 2 2 2 2 3" xfId="15582" xr:uid="{00000000-0005-0000-0000-000069340000}"/>
    <cellStyle name="HEADINGSTOP 2 2 2 3" xfId="21753" xr:uid="{00000000-0005-0000-0000-00006A340000}"/>
    <cellStyle name="HEADINGSTOP 2 2 3" xfId="19695" xr:uid="{00000000-0005-0000-0000-00006B340000}"/>
    <cellStyle name="HEADINGSTOP 2 3" xfId="19694" xr:uid="{00000000-0005-0000-0000-00006C340000}"/>
    <cellStyle name="HEADINGSTOP 3" xfId="2248" xr:uid="{00000000-0005-0000-0000-00006D340000}"/>
    <cellStyle name="HEADINGSTOP 3 2" xfId="4762" xr:uid="{00000000-0005-0000-0000-00006E340000}"/>
    <cellStyle name="HEADINGSTOP 3 2 2" xfId="11513" xr:uid="{00000000-0005-0000-0000-00006F340000}"/>
    <cellStyle name="HEADINGSTOP 3 2 2 2" xfId="36036" xr:uid="{00000000-0005-0000-0000-000070340000}"/>
    <cellStyle name="HEADINGSTOP 3 2 2 3" xfId="15583" xr:uid="{00000000-0005-0000-0000-000071340000}"/>
    <cellStyle name="HEADINGSTOP 3 2 3" xfId="21754" xr:uid="{00000000-0005-0000-0000-000072340000}"/>
    <cellStyle name="HEADINGSTOP 3 3" xfId="19696" xr:uid="{00000000-0005-0000-0000-000073340000}"/>
    <cellStyle name="HEADINGSTOP 4" xfId="17691" xr:uid="{00000000-0005-0000-0000-000074340000}"/>
    <cellStyle name="Hyperlink" xfId="3901" builtinId="8"/>
    <cellStyle name="Hyperlink 2" xfId="99" xr:uid="{00000000-0005-0000-0000-000076340000}"/>
    <cellStyle name="Hyperlink 2 2" xfId="2250" xr:uid="{00000000-0005-0000-0000-000077340000}"/>
    <cellStyle name="Hyperlink 2 2 2" xfId="2251" xr:uid="{00000000-0005-0000-0000-000078340000}"/>
    <cellStyle name="Hyperlink 2 2 2 2" xfId="4763" xr:uid="{00000000-0005-0000-0000-000079340000}"/>
    <cellStyle name="Hyperlink 2 2 2 2 2" xfId="11514" xr:uid="{00000000-0005-0000-0000-00007A340000}"/>
    <cellStyle name="Hyperlink 2 2 2 2 2 2" xfId="36037" xr:uid="{00000000-0005-0000-0000-00007B340000}"/>
    <cellStyle name="Hyperlink 2 2 2 2 2 3" xfId="15589" xr:uid="{00000000-0005-0000-0000-00007C340000}"/>
    <cellStyle name="Hyperlink 2 2 2 2 3" xfId="21755" xr:uid="{00000000-0005-0000-0000-00007D340000}"/>
    <cellStyle name="Hyperlink 2 2 2 3" xfId="19699" xr:uid="{00000000-0005-0000-0000-00007E340000}"/>
    <cellStyle name="Hyperlink 2 2 3" xfId="19698" xr:uid="{00000000-0005-0000-0000-00007F340000}"/>
    <cellStyle name="Hyperlink 2 3" xfId="2252" xr:uid="{00000000-0005-0000-0000-000080340000}"/>
    <cellStyle name="Hyperlink 2 3 2" xfId="4764" xr:uid="{00000000-0005-0000-0000-000081340000}"/>
    <cellStyle name="Hyperlink 2 3 2 2" xfId="11515" xr:uid="{00000000-0005-0000-0000-000082340000}"/>
    <cellStyle name="Hyperlink 2 3 2 2 2" xfId="36038" xr:uid="{00000000-0005-0000-0000-000083340000}"/>
    <cellStyle name="Hyperlink 2 3 2 2 3" xfId="15591" xr:uid="{00000000-0005-0000-0000-000084340000}"/>
    <cellStyle name="Hyperlink 2 3 2 3" xfId="21756" xr:uid="{00000000-0005-0000-0000-000085340000}"/>
    <cellStyle name="Hyperlink 2 3 3" xfId="19700" xr:uid="{00000000-0005-0000-0000-000086340000}"/>
    <cellStyle name="Hyperlink 2 4" xfId="17692" xr:uid="{00000000-0005-0000-0000-000087340000}"/>
    <cellStyle name="Hyperlink 3" xfId="2253" xr:uid="{00000000-0005-0000-0000-000088340000}"/>
    <cellStyle name="Hyperlink 3 2" xfId="2254" xr:uid="{00000000-0005-0000-0000-000089340000}"/>
    <cellStyle name="Hyperlink 3 2 2" xfId="4765" xr:uid="{00000000-0005-0000-0000-00008A340000}"/>
    <cellStyle name="Hyperlink 3 2 2 2" xfId="11516" xr:uid="{00000000-0005-0000-0000-00008B340000}"/>
    <cellStyle name="Hyperlink 3 2 2 2 2" xfId="36039" xr:uid="{00000000-0005-0000-0000-00008C340000}"/>
    <cellStyle name="Hyperlink 3 2 2 2 3" xfId="15597" xr:uid="{00000000-0005-0000-0000-00008D340000}"/>
    <cellStyle name="Hyperlink 3 2 2 3" xfId="21757" xr:uid="{00000000-0005-0000-0000-00008E340000}"/>
    <cellStyle name="Hyperlink 3 2 3" xfId="19702" xr:uid="{00000000-0005-0000-0000-00008F340000}"/>
    <cellStyle name="Hyperlink 3 3" xfId="19701" xr:uid="{00000000-0005-0000-0000-000090340000}"/>
    <cellStyle name="Hyperlink 4" xfId="2255" xr:uid="{00000000-0005-0000-0000-000091340000}"/>
    <cellStyle name="Hyperlink 4 2" xfId="19703" xr:uid="{00000000-0005-0000-0000-000092340000}"/>
    <cellStyle name="Hyperlink 4 3" xfId="15599" xr:uid="{00000000-0005-0000-0000-000093340000}"/>
    <cellStyle name="Hyperlink 5" xfId="2256" xr:uid="{00000000-0005-0000-0000-000094340000}"/>
    <cellStyle name="Hyperlink 5 2" xfId="4766" xr:uid="{00000000-0005-0000-0000-000095340000}"/>
    <cellStyle name="Hyperlink 5 2 2" xfId="11517" xr:uid="{00000000-0005-0000-0000-000096340000}"/>
    <cellStyle name="Hyperlink 5 2 2 2" xfId="36040" xr:uid="{00000000-0005-0000-0000-000097340000}"/>
    <cellStyle name="Hyperlink 5 2 2 3" xfId="15600" xr:uid="{00000000-0005-0000-0000-000098340000}"/>
    <cellStyle name="Hyperlink 5 2 3" xfId="21758" xr:uid="{00000000-0005-0000-0000-000099340000}"/>
    <cellStyle name="Hyperlink 5 3" xfId="19704" xr:uid="{00000000-0005-0000-0000-00009A340000}"/>
    <cellStyle name="Hyperlink 6" xfId="2249" xr:uid="{00000000-0005-0000-0000-00009B340000}"/>
    <cellStyle name="Hyperlink 6 2" xfId="19697" xr:uid="{00000000-0005-0000-0000-00009C340000}"/>
    <cellStyle name="Hyperlink 6 3" xfId="14165" xr:uid="{00000000-0005-0000-0000-00009D340000}"/>
    <cellStyle name="Hyperlink 7" xfId="26642" xr:uid="{00000000-0005-0000-0000-00009E340000}"/>
    <cellStyle name="Input [yellow]" xfId="100" xr:uid="{00000000-0005-0000-0000-00009F340000}"/>
    <cellStyle name="Input [yellow] 10" xfId="2257" xr:uid="{00000000-0005-0000-0000-0000A0340000}"/>
    <cellStyle name="Input [yellow] 10 2" xfId="6274" xr:uid="{00000000-0005-0000-0000-0000A1340000}"/>
    <cellStyle name="Input [yellow] 10 2 2" xfId="9121" xr:uid="{00000000-0005-0000-0000-0000A2340000}"/>
    <cellStyle name="Input [yellow] 10 2 3" xfId="23236" xr:uid="{00000000-0005-0000-0000-0000A3340000}"/>
    <cellStyle name="Input [yellow] 10 2 4" xfId="15602" xr:uid="{00000000-0005-0000-0000-0000A4340000}"/>
    <cellStyle name="Input [yellow] 10 3" xfId="7885" xr:uid="{00000000-0005-0000-0000-0000A5340000}"/>
    <cellStyle name="Input [yellow] 10 4" xfId="19705" xr:uid="{00000000-0005-0000-0000-0000A6340000}"/>
    <cellStyle name="Input [yellow] 10 5" xfId="15601" xr:uid="{00000000-0005-0000-0000-0000A7340000}"/>
    <cellStyle name="Input [yellow] 11" xfId="2258" xr:uid="{00000000-0005-0000-0000-0000A8340000}"/>
    <cellStyle name="Input [yellow] 11 2" xfId="6273" xr:uid="{00000000-0005-0000-0000-0000A9340000}"/>
    <cellStyle name="Input [yellow] 11 2 2" xfId="9120" xr:uid="{00000000-0005-0000-0000-0000AA340000}"/>
    <cellStyle name="Input [yellow] 11 2 3" xfId="23235" xr:uid="{00000000-0005-0000-0000-0000AB340000}"/>
    <cellStyle name="Input [yellow] 11 2 4" xfId="15604" xr:uid="{00000000-0005-0000-0000-0000AC340000}"/>
    <cellStyle name="Input [yellow] 11 3" xfId="7886" xr:uid="{00000000-0005-0000-0000-0000AD340000}"/>
    <cellStyle name="Input [yellow] 11 4" xfId="19706" xr:uid="{00000000-0005-0000-0000-0000AE340000}"/>
    <cellStyle name="Input [yellow] 11 5" xfId="15603" xr:uid="{00000000-0005-0000-0000-0000AF340000}"/>
    <cellStyle name="Input [yellow] 12" xfId="2259" xr:uid="{00000000-0005-0000-0000-0000B0340000}"/>
    <cellStyle name="Input [yellow] 12 2" xfId="6272" xr:uid="{00000000-0005-0000-0000-0000B1340000}"/>
    <cellStyle name="Input [yellow] 12 2 2" xfId="9119" xr:uid="{00000000-0005-0000-0000-0000B2340000}"/>
    <cellStyle name="Input [yellow] 12 2 3" xfId="23234" xr:uid="{00000000-0005-0000-0000-0000B3340000}"/>
    <cellStyle name="Input [yellow] 12 2 4" xfId="15606" xr:uid="{00000000-0005-0000-0000-0000B4340000}"/>
    <cellStyle name="Input [yellow] 12 3" xfId="7887" xr:uid="{00000000-0005-0000-0000-0000B5340000}"/>
    <cellStyle name="Input [yellow] 12 4" xfId="19707" xr:uid="{00000000-0005-0000-0000-0000B6340000}"/>
    <cellStyle name="Input [yellow] 12 5" xfId="15605" xr:uid="{00000000-0005-0000-0000-0000B7340000}"/>
    <cellStyle name="Input [yellow] 13" xfId="2260" xr:uid="{00000000-0005-0000-0000-0000B8340000}"/>
    <cellStyle name="Input [yellow] 13 2" xfId="6271" xr:uid="{00000000-0005-0000-0000-0000B9340000}"/>
    <cellStyle name="Input [yellow] 13 2 2" xfId="9118" xr:uid="{00000000-0005-0000-0000-0000BA340000}"/>
    <cellStyle name="Input [yellow] 13 2 3" xfId="23233" xr:uid="{00000000-0005-0000-0000-0000BB340000}"/>
    <cellStyle name="Input [yellow] 13 2 4" xfId="14257" xr:uid="{00000000-0005-0000-0000-0000BC340000}"/>
    <cellStyle name="Input [yellow] 13 3" xfId="7888" xr:uid="{00000000-0005-0000-0000-0000BD340000}"/>
    <cellStyle name="Input [yellow] 13 4" xfId="19708" xr:uid="{00000000-0005-0000-0000-0000BE340000}"/>
    <cellStyle name="Input [yellow] 13 5" xfId="15607" xr:uid="{00000000-0005-0000-0000-0000BF340000}"/>
    <cellStyle name="Input [yellow] 14" xfId="2261" xr:uid="{00000000-0005-0000-0000-0000C0340000}"/>
    <cellStyle name="Input [yellow] 14 2" xfId="6270" xr:uid="{00000000-0005-0000-0000-0000C1340000}"/>
    <cellStyle name="Input [yellow] 14 2 2" xfId="9117" xr:uid="{00000000-0005-0000-0000-0000C2340000}"/>
    <cellStyle name="Input [yellow] 14 2 3" xfId="23232" xr:uid="{00000000-0005-0000-0000-0000C3340000}"/>
    <cellStyle name="Input [yellow] 14 2 4" xfId="15609" xr:uid="{00000000-0005-0000-0000-0000C4340000}"/>
    <cellStyle name="Input [yellow] 14 3" xfId="7889" xr:uid="{00000000-0005-0000-0000-0000C5340000}"/>
    <cellStyle name="Input [yellow] 14 4" xfId="19709" xr:uid="{00000000-0005-0000-0000-0000C6340000}"/>
    <cellStyle name="Input [yellow] 14 5" xfId="15608" xr:uid="{00000000-0005-0000-0000-0000C7340000}"/>
    <cellStyle name="Input [yellow] 15" xfId="2262" xr:uid="{00000000-0005-0000-0000-0000C8340000}"/>
    <cellStyle name="Input [yellow] 15 2" xfId="6269" xr:uid="{00000000-0005-0000-0000-0000C9340000}"/>
    <cellStyle name="Input [yellow] 15 2 2" xfId="9116" xr:uid="{00000000-0005-0000-0000-0000CA340000}"/>
    <cellStyle name="Input [yellow] 15 2 3" xfId="23231" xr:uid="{00000000-0005-0000-0000-0000CB340000}"/>
    <cellStyle name="Input [yellow] 15 2 4" xfId="15611" xr:uid="{00000000-0005-0000-0000-0000CC340000}"/>
    <cellStyle name="Input [yellow] 15 3" xfId="7890" xr:uid="{00000000-0005-0000-0000-0000CD340000}"/>
    <cellStyle name="Input [yellow] 15 4" xfId="19710" xr:uid="{00000000-0005-0000-0000-0000CE340000}"/>
    <cellStyle name="Input [yellow] 15 5" xfId="15610" xr:uid="{00000000-0005-0000-0000-0000CF340000}"/>
    <cellStyle name="Input [yellow] 16" xfId="2263" xr:uid="{00000000-0005-0000-0000-0000D0340000}"/>
    <cellStyle name="Input [yellow] 16 2" xfId="6268" xr:uid="{00000000-0005-0000-0000-0000D1340000}"/>
    <cellStyle name="Input [yellow] 16 2 2" xfId="9115" xr:uid="{00000000-0005-0000-0000-0000D2340000}"/>
    <cellStyle name="Input [yellow] 16 2 3" xfId="23230" xr:uid="{00000000-0005-0000-0000-0000D3340000}"/>
    <cellStyle name="Input [yellow] 16 2 4" xfId="15613" xr:uid="{00000000-0005-0000-0000-0000D4340000}"/>
    <cellStyle name="Input [yellow] 16 3" xfId="7891" xr:uid="{00000000-0005-0000-0000-0000D5340000}"/>
    <cellStyle name="Input [yellow] 16 4" xfId="19711" xr:uid="{00000000-0005-0000-0000-0000D6340000}"/>
    <cellStyle name="Input [yellow] 16 5" xfId="15612" xr:uid="{00000000-0005-0000-0000-0000D7340000}"/>
    <cellStyle name="Input [yellow] 17" xfId="2264" xr:uid="{00000000-0005-0000-0000-0000D8340000}"/>
    <cellStyle name="Input [yellow] 17 2" xfId="6267" xr:uid="{00000000-0005-0000-0000-0000D9340000}"/>
    <cellStyle name="Input [yellow] 17 2 2" xfId="9114" xr:uid="{00000000-0005-0000-0000-0000DA340000}"/>
    <cellStyle name="Input [yellow] 17 2 3" xfId="23229" xr:uid="{00000000-0005-0000-0000-0000DB340000}"/>
    <cellStyle name="Input [yellow] 17 2 4" xfId="15615" xr:uid="{00000000-0005-0000-0000-0000DC340000}"/>
    <cellStyle name="Input [yellow] 17 3" xfId="7892" xr:uid="{00000000-0005-0000-0000-0000DD340000}"/>
    <cellStyle name="Input [yellow] 17 4" xfId="19712" xr:uid="{00000000-0005-0000-0000-0000DE340000}"/>
    <cellStyle name="Input [yellow] 17 5" xfId="15614" xr:uid="{00000000-0005-0000-0000-0000DF340000}"/>
    <cellStyle name="Input [yellow] 18" xfId="2265" xr:uid="{00000000-0005-0000-0000-0000E0340000}"/>
    <cellStyle name="Input [yellow] 18 2" xfId="6266" xr:uid="{00000000-0005-0000-0000-0000E1340000}"/>
    <cellStyle name="Input [yellow] 18 2 2" xfId="9113" xr:uid="{00000000-0005-0000-0000-0000E2340000}"/>
    <cellStyle name="Input [yellow] 18 2 3" xfId="23228" xr:uid="{00000000-0005-0000-0000-0000E3340000}"/>
    <cellStyle name="Input [yellow] 18 2 4" xfId="15617" xr:uid="{00000000-0005-0000-0000-0000E4340000}"/>
    <cellStyle name="Input [yellow] 18 3" xfId="7893" xr:uid="{00000000-0005-0000-0000-0000E5340000}"/>
    <cellStyle name="Input [yellow] 18 4" xfId="19713" xr:uid="{00000000-0005-0000-0000-0000E6340000}"/>
    <cellStyle name="Input [yellow] 18 5" xfId="15616" xr:uid="{00000000-0005-0000-0000-0000E7340000}"/>
    <cellStyle name="Input [yellow] 19" xfId="2266" xr:uid="{00000000-0005-0000-0000-0000E8340000}"/>
    <cellStyle name="Input [yellow] 19 2" xfId="6263" xr:uid="{00000000-0005-0000-0000-0000E9340000}"/>
    <cellStyle name="Input [yellow] 19 2 2" xfId="9110" xr:uid="{00000000-0005-0000-0000-0000EA340000}"/>
    <cellStyle name="Input [yellow] 19 2 3" xfId="23225" xr:uid="{00000000-0005-0000-0000-0000EB340000}"/>
    <cellStyle name="Input [yellow] 19 2 4" xfId="15619" xr:uid="{00000000-0005-0000-0000-0000EC340000}"/>
    <cellStyle name="Input [yellow] 19 3" xfId="7894" xr:uid="{00000000-0005-0000-0000-0000ED340000}"/>
    <cellStyle name="Input [yellow] 19 4" xfId="19714" xr:uid="{00000000-0005-0000-0000-0000EE340000}"/>
    <cellStyle name="Input [yellow] 19 5" xfId="15618" xr:uid="{00000000-0005-0000-0000-0000EF340000}"/>
    <cellStyle name="Input [yellow] 2" xfId="101" xr:uid="{00000000-0005-0000-0000-0000F0340000}"/>
    <cellStyle name="Input [yellow] 2 10" xfId="2267" xr:uid="{00000000-0005-0000-0000-0000F1340000}"/>
    <cellStyle name="Input [yellow] 2 10 2" xfId="6261" xr:uid="{00000000-0005-0000-0000-0000F2340000}"/>
    <cellStyle name="Input [yellow] 2 10 2 2" xfId="9108" xr:uid="{00000000-0005-0000-0000-0000F3340000}"/>
    <cellStyle name="Input [yellow] 2 10 2 3" xfId="23223" xr:uid="{00000000-0005-0000-0000-0000F4340000}"/>
    <cellStyle name="Input [yellow] 2 10 2 4" xfId="13526" xr:uid="{00000000-0005-0000-0000-0000F5340000}"/>
    <cellStyle name="Input [yellow] 2 10 3" xfId="7895" xr:uid="{00000000-0005-0000-0000-0000F6340000}"/>
    <cellStyle name="Input [yellow] 2 10 4" xfId="19715" xr:uid="{00000000-0005-0000-0000-0000F7340000}"/>
    <cellStyle name="Input [yellow] 2 10 5" xfId="15620" xr:uid="{00000000-0005-0000-0000-0000F8340000}"/>
    <cellStyle name="Input [yellow] 2 11" xfId="2268" xr:uid="{00000000-0005-0000-0000-0000F9340000}"/>
    <cellStyle name="Input [yellow] 2 11 2" xfId="6260" xr:uid="{00000000-0005-0000-0000-0000FA340000}"/>
    <cellStyle name="Input [yellow] 2 11 2 2" xfId="9107" xr:uid="{00000000-0005-0000-0000-0000FB340000}"/>
    <cellStyle name="Input [yellow] 2 11 2 3" xfId="23222" xr:uid="{00000000-0005-0000-0000-0000FC340000}"/>
    <cellStyle name="Input [yellow] 2 11 2 4" xfId="15622" xr:uid="{00000000-0005-0000-0000-0000FD340000}"/>
    <cellStyle name="Input [yellow] 2 11 3" xfId="7896" xr:uid="{00000000-0005-0000-0000-0000FE340000}"/>
    <cellStyle name="Input [yellow] 2 11 4" xfId="19716" xr:uid="{00000000-0005-0000-0000-0000FF340000}"/>
    <cellStyle name="Input [yellow] 2 11 5" xfId="15621" xr:uid="{00000000-0005-0000-0000-000000350000}"/>
    <cellStyle name="Input [yellow] 2 12" xfId="2269" xr:uid="{00000000-0005-0000-0000-000001350000}"/>
    <cellStyle name="Input [yellow] 2 12 2" xfId="6259" xr:uid="{00000000-0005-0000-0000-000002350000}"/>
    <cellStyle name="Input [yellow] 2 12 2 2" xfId="9106" xr:uid="{00000000-0005-0000-0000-000003350000}"/>
    <cellStyle name="Input [yellow] 2 12 2 3" xfId="23221" xr:uid="{00000000-0005-0000-0000-000004350000}"/>
    <cellStyle name="Input [yellow] 2 12 2 4" xfId="15624" xr:uid="{00000000-0005-0000-0000-000005350000}"/>
    <cellStyle name="Input [yellow] 2 12 3" xfId="7897" xr:uid="{00000000-0005-0000-0000-000006350000}"/>
    <cellStyle name="Input [yellow] 2 12 4" xfId="19717" xr:uid="{00000000-0005-0000-0000-000007350000}"/>
    <cellStyle name="Input [yellow] 2 12 5" xfId="15623" xr:uid="{00000000-0005-0000-0000-000008350000}"/>
    <cellStyle name="Input [yellow] 2 13" xfId="2270" xr:uid="{00000000-0005-0000-0000-000009350000}"/>
    <cellStyle name="Input [yellow] 2 13 2" xfId="6258" xr:uid="{00000000-0005-0000-0000-00000A350000}"/>
    <cellStyle name="Input [yellow] 2 13 2 2" xfId="9105" xr:uid="{00000000-0005-0000-0000-00000B350000}"/>
    <cellStyle name="Input [yellow] 2 13 2 3" xfId="23220" xr:uid="{00000000-0005-0000-0000-00000C350000}"/>
    <cellStyle name="Input [yellow] 2 13 2 4" xfId="15626" xr:uid="{00000000-0005-0000-0000-00000D350000}"/>
    <cellStyle name="Input [yellow] 2 13 3" xfId="7898" xr:uid="{00000000-0005-0000-0000-00000E350000}"/>
    <cellStyle name="Input [yellow] 2 13 4" xfId="19718" xr:uid="{00000000-0005-0000-0000-00000F350000}"/>
    <cellStyle name="Input [yellow] 2 13 5" xfId="15625" xr:uid="{00000000-0005-0000-0000-000010350000}"/>
    <cellStyle name="Input [yellow] 2 14" xfId="2271" xr:uid="{00000000-0005-0000-0000-000011350000}"/>
    <cellStyle name="Input [yellow] 2 14 2" xfId="6257" xr:uid="{00000000-0005-0000-0000-000012350000}"/>
    <cellStyle name="Input [yellow] 2 14 2 2" xfId="9104" xr:uid="{00000000-0005-0000-0000-000013350000}"/>
    <cellStyle name="Input [yellow] 2 14 2 3" xfId="23219" xr:uid="{00000000-0005-0000-0000-000014350000}"/>
    <cellStyle name="Input [yellow] 2 14 2 4" xfId="15628" xr:uid="{00000000-0005-0000-0000-000015350000}"/>
    <cellStyle name="Input [yellow] 2 14 3" xfId="7899" xr:uid="{00000000-0005-0000-0000-000016350000}"/>
    <cellStyle name="Input [yellow] 2 14 4" xfId="19719" xr:uid="{00000000-0005-0000-0000-000017350000}"/>
    <cellStyle name="Input [yellow] 2 14 5" xfId="15627" xr:uid="{00000000-0005-0000-0000-000018350000}"/>
    <cellStyle name="Input [yellow] 2 15" xfId="2272" xr:uid="{00000000-0005-0000-0000-000019350000}"/>
    <cellStyle name="Input [yellow] 2 15 2" xfId="6256" xr:uid="{00000000-0005-0000-0000-00001A350000}"/>
    <cellStyle name="Input [yellow] 2 15 2 2" xfId="9103" xr:uid="{00000000-0005-0000-0000-00001B350000}"/>
    <cellStyle name="Input [yellow] 2 15 2 3" xfId="23218" xr:uid="{00000000-0005-0000-0000-00001C350000}"/>
    <cellStyle name="Input [yellow] 2 15 2 4" xfId="15630" xr:uid="{00000000-0005-0000-0000-00001D350000}"/>
    <cellStyle name="Input [yellow] 2 15 3" xfId="7900" xr:uid="{00000000-0005-0000-0000-00001E350000}"/>
    <cellStyle name="Input [yellow] 2 15 4" xfId="19720" xr:uid="{00000000-0005-0000-0000-00001F350000}"/>
    <cellStyle name="Input [yellow] 2 15 5" xfId="15629" xr:uid="{00000000-0005-0000-0000-000020350000}"/>
    <cellStyle name="Input [yellow] 2 16" xfId="2273" xr:uid="{00000000-0005-0000-0000-000021350000}"/>
    <cellStyle name="Input [yellow] 2 16 2" xfId="6255" xr:uid="{00000000-0005-0000-0000-000022350000}"/>
    <cellStyle name="Input [yellow] 2 16 2 2" xfId="9102" xr:uid="{00000000-0005-0000-0000-000023350000}"/>
    <cellStyle name="Input [yellow] 2 16 2 3" xfId="23217" xr:uid="{00000000-0005-0000-0000-000024350000}"/>
    <cellStyle name="Input [yellow] 2 16 2 4" xfId="15632" xr:uid="{00000000-0005-0000-0000-000025350000}"/>
    <cellStyle name="Input [yellow] 2 16 3" xfId="7901" xr:uid="{00000000-0005-0000-0000-000026350000}"/>
    <cellStyle name="Input [yellow] 2 16 4" xfId="19721" xr:uid="{00000000-0005-0000-0000-000027350000}"/>
    <cellStyle name="Input [yellow] 2 16 5" xfId="15631" xr:uid="{00000000-0005-0000-0000-000028350000}"/>
    <cellStyle name="Input [yellow] 2 17" xfId="2274" xr:uid="{00000000-0005-0000-0000-000029350000}"/>
    <cellStyle name="Input [yellow] 2 17 2" xfId="6254" xr:uid="{00000000-0005-0000-0000-00002A350000}"/>
    <cellStyle name="Input [yellow] 2 17 2 2" xfId="9101" xr:uid="{00000000-0005-0000-0000-00002B350000}"/>
    <cellStyle name="Input [yellow] 2 17 2 3" xfId="23216" xr:uid="{00000000-0005-0000-0000-00002C350000}"/>
    <cellStyle name="Input [yellow] 2 17 2 4" xfId="15634" xr:uid="{00000000-0005-0000-0000-00002D350000}"/>
    <cellStyle name="Input [yellow] 2 17 3" xfId="7902" xr:uid="{00000000-0005-0000-0000-00002E350000}"/>
    <cellStyle name="Input [yellow] 2 17 4" xfId="19722" xr:uid="{00000000-0005-0000-0000-00002F350000}"/>
    <cellStyle name="Input [yellow] 2 17 5" xfId="15633" xr:uid="{00000000-0005-0000-0000-000030350000}"/>
    <cellStyle name="Input [yellow] 2 18" xfId="2275" xr:uid="{00000000-0005-0000-0000-000031350000}"/>
    <cellStyle name="Input [yellow] 2 18 2" xfId="4767" xr:uid="{00000000-0005-0000-0000-000032350000}"/>
    <cellStyle name="Input [yellow] 2 18 2 2" xfId="8621" xr:uid="{00000000-0005-0000-0000-000033350000}"/>
    <cellStyle name="Input [yellow] 2 18 2 2 2" xfId="25268" xr:uid="{00000000-0005-0000-0000-000034350000}"/>
    <cellStyle name="Input [yellow] 2 18 2 2 3" xfId="26455" xr:uid="{00000000-0005-0000-0000-000035350000}"/>
    <cellStyle name="Input [yellow] 2 18 2 3" xfId="11518" xr:uid="{00000000-0005-0000-0000-000036350000}"/>
    <cellStyle name="Input [yellow] 2 18 2 4" xfId="26578" xr:uid="{00000000-0005-0000-0000-000037350000}"/>
    <cellStyle name="Input [yellow] 2 18 3" xfId="6253" xr:uid="{00000000-0005-0000-0000-000038350000}"/>
    <cellStyle name="Input [yellow] 2 18 3 2" xfId="9100" xr:uid="{00000000-0005-0000-0000-000039350000}"/>
    <cellStyle name="Input [yellow] 2 18 3 3" xfId="23215" xr:uid="{00000000-0005-0000-0000-00003A350000}"/>
    <cellStyle name="Input [yellow] 2 18 3 4" xfId="15636" xr:uid="{00000000-0005-0000-0000-00003B350000}"/>
    <cellStyle name="Input [yellow] 2 18 4" xfId="7903" xr:uid="{00000000-0005-0000-0000-00003C350000}"/>
    <cellStyle name="Input [yellow] 2 18 5" xfId="19723" xr:uid="{00000000-0005-0000-0000-00003D350000}"/>
    <cellStyle name="Input [yellow] 2 19" xfId="2276" xr:uid="{00000000-0005-0000-0000-00003E350000}"/>
    <cellStyle name="Input [yellow] 2 19 2" xfId="4768" xr:uid="{00000000-0005-0000-0000-00003F350000}"/>
    <cellStyle name="Input [yellow] 2 19 2 2" xfId="8622" xr:uid="{00000000-0005-0000-0000-000040350000}"/>
    <cellStyle name="Input [yellow] 2 19 2 2 2" xfId="25269" xr:uid="{00000000-0005-0000-0000-000041350000}"/>
    <cellStyle name="Input [yellow] 2 19 2 2 3" xfId="26442" xr:uid="{00000000-0005-0000-0000-000042350000}"/>
    <cellStyle name="Input [yellow] 2 19 2 3" xfId="11519" xr:uid="{00000000-0005-0000-0000-000043350000}"/>
    <cellStyle name="Input [yellow] 2 19 2 4" xfId="26496" xr:uid="{00000000-0005-0000-0000-000044350000}"/>
    <cellStyle name="Input [yellow] 2 19 3" xfId="6252" xr:uid="{00000000-0005-0000-0000-000045350000}"/>
    <cellStyle name="Input [yellow] 2 19 3 2" xfId="9099" xr:uid="{00000000-0005-0000-0000-000046350000}"/>
    <cellStyle name="Input [yellow] 2 19 3 3" xfId="23214" xr:uid="{00000000-0005-0000-0000-000047350000}"/>
    <cellStyle name="Input [yellow] 2 19 3 4" xfId="15639" xr:uid="{00000000-0005-0000-0000-000048350000}"/>
    <cellStyle name="Input [yellow] 2 19 4" xfId="7904" xr:uid="{00000000-0005-0000-0000-000049350000}"/>
    <cellStyle name="Input [yellow] 2 19 5" xfId="19724" xr:uid="{00000000-0005-0000-0000-00004A350000}"/>
    <cellStyle name="Input [yellow] 2 2" xfId="2277" xr:uid="{00000000-0005-0000-0000-00004B350000}"/>
    <cellStyle name="Input [yellow] 2 2 10" xfId="2278" xr:uid="{00000000-0005-0000-0000-00004C350000}"/>
    <cellStyle name="Input [yellow] 2 2 10 2" xfId="6250" xr:uid="{00000000-0005-0000-0000-00004D350000}"/>
    <cellStyle name="Input [yellow] 2 2 10 2 2" xfId="9097" xr:uid="{00000000-0005-0000-0000-00004E350000}"/>
    <cellStyle name="Input [yellow] 2 2 10 2 3" xfId="23212" xr:uid="{00000000-0005-0000-0000-00004F350000}"/>
    <cellStyle name="Input [yellow] 2 2 10 2 4" xfId="15508" xr:uid="{00000000-0005-0000-0000-000050350000}"/>
    <cellStyle name="Input [yellow] 2 2 10 3" xfId="7906" xr:uid="{00000000-0005-0000-0000-000051350000}"/>
    <cellStyle name="Input [yellow] 2 2 10 4" xfId="19726" xr:uid="{00000000-0005-0000-0000-000052350000}"/>
    <cellStyle name="Input [yellow] 2 2 10 5" xfId="15640" xr:uid="{00000000-0005-0000-0000-000053350000}"/>
    <cellStyle name="Input [yellow] 2 2 11" xfId="2279" xr:uid="{00000000-0005-0000-0000-000054350000}"/>
    <cellStyle name="Input [yellow] 2 2 11 2" xfId="6249" xr:uid="{00000000-0005-0000-0000-000055350000}"/>
    <cellStyle name="Input [yellow] 2 2 11 2 2" xfId="9096" xr:uid="{00000000-0005-0000-0000-000056350000}"/>
    <cellStyle name="Input [yellow] 2 2 11 2 3" xfId="23211" xr:uid="{00000000-0005-0000-0000-000057350000}"/>
    <cellStyle name="Input [yellow] 2 2 11 2 4" xfId="15524" xr:uid="{00000000-0005-0000-0000-000058350000}"/>
    <cellStyle name="Input [yellow] 2 2 11 3" xfId="7907" xr:uid="{00000000-0005-0000-0000-000059350000}"/>
    <cellStyle name="Input [yellow] 2 2 11 4" xfId="19727" xr:uid="{00000000-0005-0000-0000-00005A350000}"/>
    <cellStyle name="Input [yellow] 2 2 11 5" xfId="15641" xr:uid="{00000000-0005-0000-0000-00005B350000}"/>
    <cellStyle name="Input [yellow] 2 2 12" xfId="2280" xr:uid="{00000000-0005-0000-0000-00005C350000}"/>
    <cellStyle name="Input [yellow] 2 2 12 2" xfId="6248" xr:uid="{00000000-0005-0000-0000-00005D350000}"/>
    <cellStyle name="Input [yellow] 2 2 12 2 2" xfId="9095" xr:uid="{00000000-0005-0000-0000-00005E350000}"/>
    <cellStyle name="Input [yellow] 2 2 12 2 3" xfId="23210" xr:uid="{00000000-0005-0000-0000-00005F350000}"/>
    <cellStyle name="Input [yellow] 2 2 12 2 4" xfId="15646" xr:uid="{00000000-0005-0000-0000-000060350000}"/>
    <cellStyle name="Input [yellow] 2 2 12 3" xfId="7908" xr:uid="{00000000-0005-0000-0000-000061350000}"/>
    <cellStyle name="Input [yellow] 2 2 12 4" xfId="19728" xr:uid="{00000000-0005-0000-0000-000062350000}"/>
    <cellStyle name="Input [yellow] 2 2 12 5" xfId="15645" xr:uid="{00000000-0005-0000-0000-000063350000}"/>
    <cellStyle name="Input [yellow] 2 2 13" xfId="2281" xr:uid="{00000000-0005-0000-0000-000064350000}"/>
    <cellStyle name="Input [yellow] 2 2 13 2" xfId="6247" xr:uid="{00000000-0005-0000-0000-000065350000}"/>
    <cellStyle name="Input [yellow] 2 2 13 2 2" xfId="9094" xr:uid="{00000000-0005-0000-0000-000066350000}"/>
    <cellStyle name="Input [yellow] 2 2 13 2 3" xfId="23209" xr:uid="{00000000-0005-0000-0000-000067350000}"/>
    <cellStyle name="Input [yellow] 2 2 13 2 4" xfId="15648" xr:uid="{00000000-0005-0000-0000-000068350000}"/>
    <cellStyle name="Input [yellow] 2 2 13 3" xfId="7909" xr:uid="{00000000-0005-0000-0000-000069350000}"/>
    <cellStyle name="Input [yellow] 2 2 13 4" xfId="19729" xr:uid="{00000000-0005-0000-0000-00006A350000}"/>
    <cellStyle name="Input [yellow] 2 2 13 5" xfId="15647" xr:uid="{00000000-0005-0000-0000-00006B350000}"/>
    <cellStyle name="Input [yellow] 2 2 14" xfId="2282" xr:uid="{00000000-0005-0000-0000-00006C350000}"/>
    <cellStyle name="Input [yellow] 2 2 14 2" xfId="6246" xr:uid="{00000000-0005-0000-0000-00006D350000}"/>
    <cellStyle name="Input [yellow] 2 2 14 2 2" xfId="9093" xr:uid="{00000000-0005-0000-0000-00006E350000}"/>
    <cellStyle name="Input [yellow] 2 2 14 2 3" xfId="23208" xr:uid="{00000000-0005-0000-0000-00006F350000}"/>
    <cellStyle name="Input [yellow] 2 2 14 2 4" xfId="15649" xr:uid="{00000000-0005-0000-0000-000070350000}"/>
    <cellStyle name="Input [yellow] 2 2 14 3" xfId="7910" xr:uid="{00000000-0005-0000-0000-000071350000}"/>
    <cellStyle name="Input [yellow] 2 2 14 4" xfId="19730" xr:uid="{00000000-0005-0000-0000-000072350000}"/>
    <cellStyle name="Input [yellow] 2 2 14 5" xfId="15510" xr:uid="{00000000-0005-0000-0000-000073350000}"/>
    <cellStyle name="Input [yellow] 2 2 15" xfId="2283" xr:uid="{00000000-0005-0000-0000-000074350000}"/>
    <cellStyle name="Input [yellow] 2 2 15 2" xfId="6245" xr:uid="{00000000-0005-0000-0000-000075350000}"/>
    <cellStyle name="Input [yellow] 2 2 15 2 2" xfId="9092" xr:uid="{00000000-0005-0000-0000-000076350000}"/>
    <cellStyle name="Input [yellow] 2 2 15 2 3" xfId="23207" xr:uid="{00000000-0005-0000-0000-000077350000}"/>
    <cellStyle name="Input [yellow] 2 2 15 2 4" xfId="15651" xr:uid="{00000000-0005-0000-0000-000078350000}"/>
    <cellStyle name="Input [yellow] 2 2 15 3" xfId="7911" xr:uid="{00000000-0005-0000-0000-000079350000}"/>
    <cellStyle name="Input [yellow] 2 2 15 4" xfId="19731" xr:uid="{00000000-0005-0000-0000-00007A350000}"/>
    <cellStyle name="Input [yellow] 2 2 15 5" xfId="15650" xr:uid="{00000000-0005-0000-0000-00007B350000}"/>
    <cellStyle name="Input [yellow] 2 2 16" xfId="2284" xr:uid="{00000000-0005-0000-0000-00007C350000}"/>
    <cellStyle name="Input [yellow] 2 2 16 2" xfId="6244" xr:uid="{00000000-0005-0000-0000-00007D350000}"/>
    <cellStyle name="Input [yellow] 2 2 16 2 2" xfId="9091" xr:uid="{00000000-0005-0000-0000-00007E350000}"/>
    <cellStyle name="Input [yellow] 2 2 16 2 3" xfId="23206" xr:uid="{00000000-0005-0000-0000-00007F350000}"/>
    <cellStyle name="Input [yellow] 2 2 16 2 4" xfId="15653" xr:uid="{00000000-0005-0000-0000-000080350000}"/>
    <cellStyle name="Input [yellow] 2 2 16 3" xfId="7912" xr:uid="{00000000-0005-0000-0000-000081350000}"/>
    <cellStyle name="Input [yellow] 2 2 16 4" xfId="19732" xr:uid="{00000000-0005-0000-0000-000082350000}"/>
    <cellStyle name="Input [yellow] 2 2 16 5" xfId="15652" xr:uid="{00000000-0005-0000-0000-000083350000}"/>
    <cellStyle name="Input [yellow] 2 2 17" xfId="2285" xr:uid="{00000000-0005-0000-0000-000084350000}"/>
    <cellStyle name="Input [yellow] 2 2 17 2" xfId="4769" xr:uid="{00000000-0005-0000-0000-000085350000}"/>
    <cellStyle name="Input [yellow] 2 2 17 2 2" xfId="8623" xr:uid="{00000000-0005-0000-0000-000086350000}"/>
    <cellStyle name="Input [yellow] 2 2 17 2 2 2" xfId="25270" xr:uid="{00000000-0005-0000-0000-000087350000}"/>
    <cellStyle name="Input [yellow] 2 2 17 2 2 3" xfId="26603" xr:uid="{00000000-0005-0000-0000-000088350000}"/>
    <cellStyle name="Input [yellow] 2 2 17 2 3" xfId="11520" xr:uid="{00000000-0005-0000-0000-000089350000}"/>
    <cellStyle name="Input [yellow] 2 2 17 2 4" xfId="26437" xr:uid="{00000000-0005-0000-0000-00008A350000}"/>
    <cellStyle name="Input [yellow] 2 2 17 3" xfId="6243" xr:uid="{00000000-0005-0000-0000-00008B350000}"/>
    <cellStyle name="Input [yellow] 2 2 17 3 2" xfId="9090" xr:uid="{00000000-0005-0000-0000-00008C350000}"/>
    <cellStyle name="Input [yellow] 2 2 17 3 3" xfId="23205" xr:uid="{00000000-0005-0000-0000-00008D350000}"/>
    <cellStyle name="Input [yellow] 2 2 17 3 4" xfId="15655" xr:uid="{00000000-0005-0000-0000-00008E350000}"/>
    <cellStyle name="Input [yellow] 2 2 17 4" xfId="7913" xr:uid="{00000000-0005-0000-0000-00008F350000}"/>
    <cellStyle name="Input [yellow] 2 2 17 5" xfId="19733" xr:uid="{00000000-0005-0000-0000-000090350000}"/>
    <cellStyle name="Input [yellow] 2 2 18" xfId="2286" xr:uid="{00000000-0005-0000-0000-000091350000}"/>
    <cellStyle name="Input [yellow] 2 2 18 2" xfId="4770" xr:uid="{00000000-0005-0000-0000-000092350000}"/>
    <cellStyle name="Input [yellow] 2 2 18 2 2" xfId="8624" xr:uid="{00000000-0005-0000-0000-000093350000}"/>
    <cellStyle name="Input [yellow] 2 2 18 2 2 2" xfId="25271" xr:uid="{00000000-0005-0000-0000-000094350000}"/>
    <cellStyle name="Input [yellow] 2 2 18 2 2 3" xfId="26421" xr:uid="{00000000-0005-0000-0000-000095350000}"/>
    <cellStyle name="Input [yellow] 2 2 18 2 3" xfId="11521" xr:uid="{00000000-0005-0000-0000-000096350000}"/>
    <cellStyle name="Input [yellow] 2 2 18 2 4" xfId="26736" xr:uid="{00000000-0005-0000-0000-000097350000}"/>
    <cellStyle name="Input [yellow] 2 2 18 3" xfId="6242" xr:uid="{00000000-0005-0000-0000-000098350000}"/>
    <cellStyle name="Input [yellow] 2 2 18 3 2" xfId="9089" xr:uid="{00000000-0005-0000-0000-000099350000}"/>
    <cellStyle name="Input [yellow] 2 2 18 3 3" xfId="23204" xr:uid="{00000000-0005-0000-0000-00009A350000}"/>
    <cellStyle name="Input [yellow] 2 2 18 3 4" xfId="15658" xr:uid="{00000000-0005-0000-0000-00009B350000}"/>
    <cellStyle name="Input [yellow] 2 2 18 4" xfId="7914" xr:uid="{00000000-0005-0000-0000-00009C350000}"/>
    <cellStyle name="Input [yellow] 2 2 18 5" xfId="19734" xr:uid="{00000000-0005-0000-0000-00009D350000}"/>
    <cellStyle name="Input [yellow] 2 2 19" xfId="2287" xr:uid="{00000000-0005-0000-0000-00009E350000}"/>
    <cellStyle name="Input [yellow] 2 2 19 2" xfId="4771" xr:uid="{00000000-0005-0000-0000-00009F350000}"/>
    <cellStyle name="Input [yellow] 2 2 19 2 2" xfId="8625" xr:uid="{00000000-0005-0000-0000-0000A0350000}"/>
    <cellStyle name="Input [yellow] 2 2 19 2 2 2" xfId="25272" xr:uid="{00000000-0005-0000-0000-0000A1350000}"/>
    <cellStyle name="Input [yellow] 2 2 19 2 2 3" xfId="26482" xr:uid="{00000000-0005-0000-0000-0000A2350000}"/>
    <cellStyle name="Input [yellow] 2 2 19 2 3" xfId="11522" xr:uid="{00000000-0005-0000-0000-0000A3350000}"/>
    <cellStyle name="Input [yellow] 2 2 19 2 4" xfId="26560" xr:uid="{00000000-0005-0000-0000-0000A4350000}"/>
    <cellStyle name="Input [yellow] 2 2 19 3" xfId="6241" xr:uid="{00000000-0005-0000-0000-0000A5350000}"/>
    <cellStyle name="Input [yellow] 2 2 19 3 2" xfId="9088" xr:uid="{00000000-0005-0000-0000-0000A6350000}"/>
    <cellStyle name="Input [yellow] 2 2 19 3 3" xfId="23203" xr:uid="{00000000-0005-0000-0000-0000A7350000}"/>
    <cellStyle name="Input [yellow] 2 2 19 3 4" xfId="15667" xr:uid="{00000000-0005-0000-0000-0000A8350000}"/>
    <cellStyle name="Input [yellow] 2 2 19 4" xfId="7915" xr:uid="{00000000-0005-0000-0000-0000A9350000}"/>
    <cellStyle name="Input [yellow] 2 2 19 5" xfId="19735" xr:uid="{00000000-0005-0000-0000-0000AA350000}"/>
    <cellStyle name="Input [yellow] 2 2 2" xfId="2288" xr:uid="{00000000-0005-0000-0000-0000AB350000}"/>
    <cellStyle name="Input [yellow] 2 2 2 2" xfId="6240" xr:uid="{00000000-0005-0000-0000-0000AC350000}"/>
    <cellStyle name="Input [yellow] 2 2 2 2 2" xfId="9087" xr:uid="{00000000-0005-0000-0000-0000AD350000}"/>
    <cellStyle name="Input [yellow] 2 2 2 2 3" xfId="23202" xr:uid="{00000000-0005-0000-0000-0000AE350000}"/>
    <cellStyle name="Input [yellow] 2 2 2 2 4" xfId="13447" xr:uid="{00000000-0005-0000-0000-0000AF350000}"/>
    <cellStyle name="Input [yellow] 2 2 2 3" xfId="7916" xr:uid="{00000000-0005-0000-0000-0000B0350000}"/>
    <cellStyle name="Input [yellow] 2 2 2 4" xfId="19736" xr:uid="{00000000-0005-0000-0000-0000B1350000}"/>
    <cellStyle name="Input [yellow] 2 2 2 5" xfId="15668" xr:uid="{00000000-0005-0000-0000-0000B2350000}"/>
    <cellStyle name="Input [yellow] 2 2 20" xfId="2289" xr:uid="{00000000-0005-0000-0000-0000B3350000}"/>
    <cellStyle name="Input [yellow] 2 2 20 2" xfId="4772" xr:uid="{00000000-0005-0000-0000-0000B4350000}"/>
    <cellStyle name="Input [yellow] 2 2 20 2 2" xfId="8626" xr:uid="{00000000-0005-0000-0000-0000B5350000}"/>
    <cellStyle name="Input [yellow] 2 2 20 2 2 2" xfId="25273" xr:uid="{00000000-0005-0000-0000-0000B6350000}"/>
    <cellStyle name="Input [yellow] 2 2 20 2 2 3" xfId="26530" xr:uid="{00000000-0005-0000-0000-0000B7350000}"/>
    <cellStyle name="Input [yellow] 2 2 20 2 3" xfId="11523" xr:uid="{00000000-0005-0000-0000-0000B8350000}"/>
    <cellStyle name="Input [yellow] 2 2 20 2 4" xfId="26665" xr:uid="{00000000-0005-0000-0000-0000B9350000}"/>
    <cellStyle name="Input [yellow] 2 2 20 3" xfId="6239" xr:uid="{00000000-0005-0000-0000-0000BA350000}"/>
    <cellStyle name="Input [yellow] 2 2 20 3 2" xfId="9086" xr:uid="{00000000-0005-0000-0000-0000BB350000}"/>
    <cellStyle name="Input [yellow] 2 2 20 3 3" xfId="23201" xr:uid="{00000000-0005-0000-0000-0000BC350000}"/>
    <cellStyle name="Input [yellow] 2 2 20 3 4" xfId="15669" xr:uid="{00000000-0005-0000-0000-0000BD350000}"/>
    <cellStyle name="Input [yellow] 2 2 20 4" xfId="7917" xr:uid="{00000000-0005-0000-0000-0000BE350000}"/>
    <cellStyle name="Input [yellow] 2 2 20 5" xfId="19737" xr:uid="{00000000-0005-0000-0000-0000BF350000}"/>
    <cellStyle name="Input [yellow] 2 2 21" xfId="2290" xr:uid="{00000000-0005-0000-0000-0000C0350000}"/>
    <cellStyle name="Input [yellow] 2 2 21 2" xfId="4773" xr:uid="{00000000-0005-0000-0000-0000C1350000}"/>
    <cellStyle name="Input [yellow] 2 2 21 2 2" xfId="8627" xr:uid="{00000000-0005-0000-0000-0000C2350000}"/>
    <cellStyle name="Input [yellow] 2 2 21 2 2 2" xfId="25274" xr:uid="{00000000-0005-0000-0000-0000C3350000}"/>
    <cellStyle name="Input [yellow] 2 2 21 2 2 3" xfId="26746" xr:uid="{00000000-0005-0000-0000-0000C4350000}"/>
    <cellStyle name="Input [yellow] 2 2 21 2 3" xfId="11524" xr:uid="{00000000-0005-0000-0000-0000C5350000}"/>
    <cellStyle name="Input [yellow] 2 2 21 2 4" xfId="26749" xr:uid="{00000000-0005-0000-0000-0000C6350000}"/>
    <cellStyle name="Input [yellow] 2 2 21 3" xfId="6238" xr:uid="{00000000-0005-0000-0000-0000C7350000}"/>
    <cellStyle name="Input [yellow] 2 2 21 3 2" xfId="9085" xr:uid="{00000000-0005-0000-0000-0000C8350000}"/>
    <cellStyle name="Input [yellow] 2 2 21 3 3" xfId="23200" xr:uid="{00000000-0005-0000-0000-0000C9350000}"/>
    <cellStyle name="Input [yellow] 2 2 21 3 4" xfId="15670" xr:uid="{00000000-0005-0000-0000-0000CA350000}"/>
    <cellStyle name="Input [yellow] 2 2 21 4" xfId="7918" xr:uid="{00000000-0005-0000-0000-0000CB350000}"/>
    <cellStyle name="Input [yellow] 2 2 21 5" xfId="19738" xr:uid="{00000000-0005-0000-0000-0000CC350000}"/>
    <cellStyle name="Input [yellow] 2 2 22" xfId="2291" xr:uid="{00000000-0005-0000-0000-0000CD350000}"/>
    <cellStyle name="Input [yellow] 2 2 22 2" xfId="4774" xr:uid="{00000000-0005-0000-0000-0000CE350000}"/>
    <cellStyle name="Input [yellow] 2 2 22 2 2" xfId="8628" xr:uid="{00000000-0005-0000-0000-0000CF350000}"/>
    <cellStyle name="Input [yellow] 2 2 22 2 2 2" xfId="25275" xr:uid="{00000000-0005-0000-0000-0000D0350000}"/>
    <cellStyle name="Input [yellow] 2 2 22 2 2 3" xfId="26681" xr:uid="{00000000-0005-0000-0000-0000D1350000}"/>
    <cellStyle name="Input [yellow] 2 2 22 2 3" xfId="11525" xr:uid="{00000000-0005-0000-0000-0000D2350000}"/>
    <cellStyle name="Input [yellow] 2 2 22 2 4" xfId="26604" xr:uid="{00000000-0005-0000-0000-0000D3350000}"/>
    <cellStyle name="Input [yellow] 2 2 22 3" xfId="6236" xr:uid="{00000000-0005-0000-0000-0000D4350000}"/>
    <cellStyle name="Input [yellow] 2 2 22 3 2" xfId="9083" xr:uid="{00000000-0005-0000-0000-0000D5350000}"/>
    <cellStyle name="Input [yellow] 2 2 22 3 3" xfId="23198" xr:uid="{00000000-0005-0000-0000-0000D6350000}"/>
    <cellStyle name="Input [yellow] 2 2 22 3 4" xfId="15654" xr:uid="{00000000-0005-0000-0000-0000D7350000}"/>
    <cellStyle name="Input [yellow] 2 2 22 4" xfId="7919" xr:uid="{00000000-0005-0000-0000-0000D8350000}"/>
    <cellStyle name="Input [yellow] 2 2 22 5" xfId="19739" xr:uid="{00000000-0005-0000-0000-0000D9350000}"/>
    <cellStyle name="Input [yellow] 2 2 23" xfId="2292" xr:uid="{00000000-0005-0000-0000-0000DA350000}"/>
    <cellStyle name="Input [yellow] 2 2 23 2" xfId="6235" xr:uid="{00000000-0005-0000-0000-0000DB350000}"/>
    <cellStyle name="Input [yellow] 2 2 23 2 2" xfId="9082" xr:uid="{00000000-0005-0000-0000-0000DC350000}"/>
    <cellStyle name="Input [yellow] 2 2 23 2 3" xfId="23197" xr:uid="{00000000-0005-0000-0000-0000DD350000}"/>
    <cellStyle name="Input [yellow] 2 2 23 2 4" xfId="15657" xr:uid="{00000000-0005-0000-0000-0000DE350000}"/>
    <cellStyle name="Input [yellow] 2 2 23 3" xfId="7920" xr:uid="{00000000-0005-0000-0000-0000DF350000}"/>
    <cellStyle name="Input [yellow] 2 2 23 4" xfId="19740" xr:uid="{00000000-0005-0000-0000-0000E0350000}"/>
    <cellStyle name="Input [yellow] 2 2 23 5" xfId="15656" xr:uid="{00000000-0005-0000-0000-0000E1350000}"/>
    <cellStyle name="Input [yellow] 2 2 24" xfId="2293" xr:uid="{00000000-0005-0000-0000-0000E2350000}"/>
    <cellStyle name="Input [yellow] 2 2 24 2" xfId="6234" xr:uid="{00000000-0005-0000-0000-0000E3350000}"/>
    <cellStyle name="Input [yellow] 2 2 24 2 2" xfId="9081" xr:uid="{00000000-0005-0000-0000-0000E4350000}"/>
    <cellStyle name="Input [yellow] 2 2 24 2 3" xfId="23196" xr:uid="{00000000-0005-0000-0000-0000E5350000}"/>
    <cellStyle name="Input [yellow] 2 2 24 2 4" xfId="15662" xr:uid="{00000000-0005-0000-0000-0000E6350000}"/>
    <cellStyle name="Input [yellow] 2 2 24 3" xfId="7921" xr:uid="{00000000-0005-0000-0000-0000E7350000}"/>
    <cellStyle name="Input [yellow] 2 2 24 4" xfId="19741" xr:uid="{00000000-0005-0000-0000-0000E8350000}"/>
    <cellStyle name="Input [yellow] 2 2 24 5" xfId="15659" xr:uid="{00000000-0005-0000-0000-0000E9350000}"/>
    <cellStyle name="Input [yellow] 2 2 25" xfId="6251" xr:uid="{00000000-0005-0000-0000-0000EA350000}"/>
    <cellStyle name="Input [yellow] 2 2 25 2" xfId="9098" xr:uid="{00000000-0005-0000-0000-0000EB350000}"/>
    <cellStyle name="Input [yellow] 2 2 25 3" xfId="23213" xr:uid="{00000000-0005-0000-0000-0000EC350000}"/>
    <cellStyle name="Input [yellow] 2 2 25 4" xfId="15671" xr:uid="{00000000-0005-0000-0000-0000ED350000}"/>
    <cellStyle name="Input [yellow] 2 2 26" xfId="7905" xr:uid="{00000000-0005-0000-0000-0000EE350000}"/>
    <cellStyle name="Input [yellow] 2 2 27" xfId="19725" xr:uid="{00000000-0005-0000-0000-0000EF350000}"/>
    <cellStyle name="Input [yellow] 2 2 3" xfId="2294" xr:uid="{00000000-0005-0000-0000-0000F0350000}"/>
    <cellStyle name="Input [yellow] 2 2 3 2" xfId="6233" xr:uid="{00000000-0005-0000-0000-0000F1350000}"/>
    <cellStyle name="Input [yellow] 2 2 3 2 2" xfId="9080" xr:uid="{00000000-0005-0000-0000-0000F2350000}"/>
    <cellStyle name="Input [yellow] 2 2 3 2 3" xfId="23195" xr:uid="{00000000-0005-0000-0000-0000F3350000}"/>
    <cellStyle name="Input [yellow] 2 2 3 2 4" xfId="15673" xr:uid="{00000000-0005-0000-0000-0000F4350000}"/>
    <cellStyle name="Input [yellow] 2 2 3 3" xfId="7922" xr:uid="{00000000-0005-0000-0000-0000F5350000}"/>
    <cellStyle name="Input [yellow] 2 2 3 4" xfId="19742" xr:uid="{00000000-0005-0000-0000-0000F6350000}"/>
    <cellStyle name="Input [yellow] 2 2 3 5" xfId="15672" xr:uid="{00000000-0005-0000-0000-0000F7350000}"/>
    <cellStyle name="Input [yellow] 2 2 4" xfId="2295" xr:uid="{00000000-0005-0000-0000-0000F8350000}"/>
    <cellStyle name="Input [yellow] 2 2 4 2" xfId="6231" xr:uid="{00000000-0005-0000-0000-0000F9350000}"/>
    <cellStyle name="Input [yellow] 2 2 4 2 2" xfId="9078" xr:uid="{00000000-0005-0000-0000-0000FA350000}"/>
    <cellStyle name="Input [yellow] 2 2 4 2 3" xfId="23193" xr:uid="{00000000-0005-0000-0000-0000FB350000}"/>
    <cellStyle name="Input [yellow] 2 2 4 2 4" xfId="15675" xr:uid="{00000000-0005-0000-0000-0000FC350000}"/>
    <cellStyle name="Input [yellow] 2 2 4 3" xfId="7923" xr:uid="{00000000-0005-0000-0000-0000FD350000}"/>
    <cellStyle name="Input [yellow] 2 2 4 4" xfId="19743" xr:uid="{00000000-0005-0000-0000-0000FE350000}"/>
    <cellStyle name="Input [yellow] 2 2 4 5" xfId="15674" xr:uid="{00000000-0005-0000-0000-0000FF350000}"/>
    <cellStyle name="Input [yellow] 2 2 5" xfId="2296" xr:uid="{00000000-0005-0000-0000-000000360000}"/>
    <cellStyle name="Input [yellow] 2 2 5 2" xfId="6230" xr:uid="{00000000-0005-0000-0000-000001360000}"/>
    <cellStyle name="Input [yellow] 2 2 5 2 2" xfId="9077" xr:uid="{00000000-0005-0000-0000-000002360000}"/>
    <cellStyle name="Input [yellow] 2 2 5 2 3" xfId="23192" xr:uid="{00000000-0005-0000-0000-000003360000}"/>
    <cellStyle name="Input [yellow] 2 2 5 2 4" xfId="15677" xr:uid="{00000000-0005-0000-0000-000004360000}"/>
    <cellStyle name="Input [yellow] 2 2 5 3" xfId="7924" xr:uid="{00000000-0005-0000-0000-000005360000}"/>
    <cellStyle name="Input [yellow] 2 2 5 4" xfId="19744" xr:uid="{00000000-0005-0000-0000-000006360000}"/>
    <cellStyle name="Input [yellow] 2 2 5 5" xfId="15676" xr:uid="{00000000-0005-0000-0000-000007360000}"/>
    <cellStyle name="Input [yellow] 2 2 6" xfId="2297" xr:uid="{00000000-0005-0000-0000-000008360000}"/>
    <cellStyle name="Input [yellow] 2 2 6 2" xfId="6229" xr:uid="{00000000-0005-0000-0000-000009360000}"/>
    <cellStyle name="Input [yellow] 2 2 6 2 2" xfId="9076" xr:uid="{00000000-0005-0000-0000-00000A360000}"/>
    <cellStyle name="Input [yellow] 2 2 6 2 3" xfId="23191" xr:uid="{00000000-0005-0000-0000-00000B360000}"/>
    <cellStyle name="Input [yellow] 2 2 6 2 4" xfId="15679" xr:uid="{00000000-0005-0000-0000-00000C360000}"/>
    <cellStyle name="Input [yellow] 2 2 6 3" xfId="7925" xr:uid="{00000000-0005-0000-0000-00000D360000}"/>
    <cellStyle name="Input [yellow] 2 2 6 4" xfId="19745" xr:uid="{00000000-0005-0000-0000-00000E360000}"/>
    <cellStyle name="Input [yellow] 2 2 6 5" xfId="15678" xr:uid="{00000000-0005-0000-0000-00000F360000}"/>
    <cellStyle name="Input [yellow] 2 2 7" xfId="2298" xr:uid="{00000000-0005-0000-0000-000010360000}"/>
    <cellStyle name="Input [yellow] 2 2 7 2" xfId="6228" xr:uid="{00000000-0005-0000-0000-000011360000}"/>
    <cellStyle name="Input [yellow] 2 2 7 2 2" xfId="9075" xr:uid="{00000000-0005-0000-0000-000012360000}"/>
    <cellStyle name="Input [yellow] 2 2 7 2 3" xfId="23190" xr:uid="{00000000-0005-0000-0000-000013360000}"/>
    <cellStyle name="Input [yellow] 2 2 7 2 4" xfId="13792" xr:uid="{00000000-0005-0000-0000-000014360000}"/>
    <cellStyle name="Input [yellow] 2 2 7 3" xfId="7926" xr:uid="{00000000-0005-0000-0000-000015360000}"/>
    <cellStyle name="Input [yellow] 2 2 7 4" xfId="19746" xr:uid="{00000000-0005-0000-0000-000016360000}"/>
    <cellStyle name="Input [yellow] 2 2 7 5" xfId="15680" xr:uid="{00000000-0005-0000-0000-000017360000}"/>
    <cellStyle name="Input [yellow] 2 2 8" xfId="2299" xr:uid="{00000000-0005-0000-0000-000018360000}"/>
    <cellStyle name="Input [yellow] 2 2 8 2" xfId="6227" xr:uid="{00000000-0005-0000-0000-000019360000}"/>
    <cellStyle name="Input [yellow] 2 2 8 2 2" xfId="9074" xr:uid="{00000000-0005-0000-0000-00001A360000}"/>
    <cellStyle name="Input [yellow] 2 2 8 2 3" xfId="23189" xr:uid="{00000000-0005-0000-0000-00001B360000}"/>
    <cellStyle name="Input [yellow] 2 2 8 2 4" xfId="15682" xr:uid="{00000000-0005-0000-0000-00001C360000}"/>
    <cellStyle name="Input [yellow] 2 2 8 3" xfId="7927" xr:uid="{00000000-0005-0000-0000-00001D360000}"/>
    <cellStyle name="Input [yellow] 2 2 8 4" xfId="19747" xr:uid="{00000000-0005-0000-0000-00001E360000}"/>
    <cellStyle name="Input [yellow] 2 2 8 5" xfId="15681" xr:uid="{00000000-0005-0000-0000-00001F360000}"/>
    <cellStyle name="Input [yellow] 2 2 9" xfId="2300" xr:uid="{00000000-0005-0000-0000-000020360000}"/>
    <cellStyle name="Input [yellow] 2 2 9 2" xfId="6226" xr:uid="{00000000-0005-0000-0000-000021360000}"/>
    <cellStyle name="Input [yellow] 2 2 9 2 2" xfId="9073" xr:uid="{00000000-0005-0000-0000-000022360000}"/>
    <cellStyle name="Input [yellow] 2 2 9 2 3" xfId="23188" xr:uid="{00000000-0005-0000-0000-000023360000}"/>
    <cellStyle name="Input [yellow] 2 2 9 2 4" xfId="15684" xr:uid="{00000000-0005-0000-0000-000024360000}"/>
    <cellStyle name="Input [yellow] 2 2 9 3" xfId="7928" xr:uid="{00000000-0005-0000-0000-000025360000}"/>
    <cellStyle name="Input [yellow] 2 2 9 4" xfId="19748" xr:uid="{00000000-0005-0000-0000-000026360000}"/>
    <cellStyle name="Input [yellow] 2 2 9 5" xfId="15683" xr:uid="{00000000-0005-0000-0000-000027360000}"/>
    <cellStyle name="Input [yellow] 2 20" xfId="2301" xr:uid="{00000000-0005-0000-0000-000028360000}"/>
    <cellStyle name="Input [yellow] 2 20 2" xfId="4775" xr:uid="{00000000-0005-0000-0000-000029360000}"/>
    <cellStyle name="Input [yellow] 2 20 2 2" xfId="8629" xr:uid="{00000000-0005-0000-0000-00002A360000}"/>
    <cellStyle name="Input [yellow] 2 20 2 2 2" xfId="25276" xr:uid="{00000000-0005-0000-0000-00002B360000}"/>
    <cellStyle name="Input [yellow] 2 20 2 2 3" xfId="26582" xr:uid="{00000000-0005-0000-0000-00002C360000}"/>
    <cellStyle name="Input [yellow] 2 20 2 3" xfId="11526" xr:uid="{00000000-0005-0000-0000-00002D360000}"/>
    <cellStyle name="Input [yellow] 2 20 2 4" xfId="26674" xr:uid="{00000000-0005-0000-0000-00002E360000}"/>
    <cellStyle name="Input [yellow] 2 20 3" xfId="6225" xr:uid="{00000000-0005-0000-0000-00002F360000}"/>
    <cellStyle name="Input [yellow] 2 20 3 2" xfId="9072" xr:uid="{00000000-0005-0000-0000-000030360000}"/>
    <cellStyle name="Input [yellow] 2 20 3 3" xfId="23187" xr:uid="{00000000-0005-0000-0000-000031360000}"/>
    <cellStyle name="Input [yellow] 2 20 3 4" xfId="15685" xr:uid="{00000000-0005-0000-0000-000032360000}"/>
    <cellStyle name="Input [yellow] 2 20 4" xfId="7929" xr:uid="{00000000-0005-0000-0000-000033360000}"/>
    <cellStyle name="Input [yellow] 2 20 5" xfId="19749" xr:uid="{00000000-0005-0000-0000-000034360000}"/>
    <cellStyle name="Input [yellow] 2 21" xfId="2302" xr:uid="{00000000-0005-0000-0000-000035360000}"/>
    <cellStyle name="Input [yellow] 2 21 2" xfId="4776" xr:uid="{00000000-0005-0000-0000-000036360000}"/>
    <cellStyle name="Input [yellow] 2 21 2 2" xfId="8630" xr:uid="{00000000-0005-0000-0000-000037360000}"/>
    <cellStyle name="Input [yellow] 2 21 2 2 2" xfId="25277" xr:uid="{00000000-0005-0000-0000-000038360000}"/>
    <cellStyle name="Input [yellow] 2 21 2 2 3" xfId="26413" xr:uid="{00000000-0005-0000-0000-000039360000}"/>
    <cellStyle name="Input [yellow] 2 21 2 3" xfId="11527" xr:uid="{00000000-0005-0000-0000-00003A360000}"/>
    <cellStyle name="Input [yellow] 2 21 2 4" xfId="26622" xr:uid="{00000000-0005-0000-0000-00003B360000}"/>
    <cellStyle name="Input [yellow] 2 21 3" xfId="6224" xr:uid="{00000000-0005-0000-0000-00003C360000}"/>
    <cellStyle name="Input [yellow] 2 21 3 2" xfId="9071" xr:uid="{00000000-0005-0000-0000-00003D360000}"/>
    <cellStyle name="Input [yellow] 2 21 3 3" xfId="23186" xr:uid="{00000000-0005-0000-0000-00003E360000}"/>
    <cellStyle name="Input [yellow] 2 21 3 4" xfId="15686" xr:uid="{00000000-0005-0000-0000-00003F360000}"/>
    <cellStyle name="Input [yellow] 2 21 4" xfId="7930" xr:uid="{00000000-0005-0000-0000-000040360000}"/>
    <cellStyle name="Input [yellow] 2 21 5" xfId="19750" xr:uid="{00000000-0005-0000-0000-000041360000}"/>
    <cellStyle name="Input [yellow] 2 22" xfId="2303" xr:uid="{00000000-0005-0000-0000-000042360000}"/>
    <cellStyle name="Input [yellow] 2 22 2" xfId="4777" xr:uid="{00000000-0005-0000-0000-000043360000}"/>
    <cellStyle name="Input [yellow] 2 22 2 2" xfId="8631" xr:uid="{00000000-0005-0000-0000-000044360000}"/>
    <cellStyle name="Input [yellow] 2 22 2 2 2" xfId="25278" xr:uid="{00000000-0005-0000-0000-000045360000}"/>
    <cellStyle name="Input [yellow] 2 22 2 2 3" xfId="26641" xr:uid="{00000000-0005-0000-0000-000046360000}"/>
    <cellStyle name="Input [yellow] 2 22 2 3" xfId="11528" xr:uid="{00000000-0005-0000-0000-000047360000}"/>
    <cellStyle name="Input [yellow] 2 22 2 4" xfId="26715" xr:uid="{00000000-0005-0000-0000-000048360000}"/>
    <cellStyle name="Input [yellow] 2 22 3" xfId="7318" xr:uid="{00000000-0005-0000-0000-000049360000}"/>
    <cellStyle name="Input [yellow] 2 22 3 2" xfId="9801" xr:uid="{00000000-0005-0000-0000-00004A360000}"/>
    <cellStyle name="Input [yellow] 2 22 3 3" xfId="24280" xr:uid="{00000000-0005-0000-0000-00004B360000}"/>
    <cellStyle name="Input [yellow] 2 22 3 4" xfId="15687" xr:uid="{00000000-0005-0000-0000-00004C360000}"/>
    <cellStyle name="Input [yellow] 2 22 4" xfId="7931" xr:uid="{00000000-0005-0000-0000-00004D360000}"/>
    <cellStyle name="Input [yellow] 2 22 5" xfId="19751" xr:uid="{00000000-0005-0000-0000-00004E360000}"/>
    <cellStyle name="Input [yellow] 2 23" xfId="2304" xr:uid="{00000000-0005-0000-0000-00004F360000}"/>
    <cellStyle name="Input [yellow] 2 23 2" xfId="4778" xr:uid="{00000000-0005-0000-0000-000050360000}"/>
    <cellStyle name="Input [yellow] 2 23 2 2" xfId="8632" xr:uid="{00000000-0005-0000-0000-000051360000}"/>
    <cellStyle name="Input [yellow] 2 23 2 2 2" xfId="25279" xr:uid="{00000000-0005-0000-0000-000052360000}"/>
    <cellStyle name="Input [yellow] 2 23 2 2 3" xfId="26540" xr:uid="{00000000-0005-0000-0000-000053360000}"/>
    <cellStyle name="Input [yellow] 2 23 2 3" xfId="11529" xr:uid="{00000000-0005-0000-0000-000054360000}"/>
    <cellStyle name="Input [yellow] 2 23 2 4" xfId="26550" xr:uid="{00000000-0005-0000-0000-000055360000}"/>
    <cellStyle name="Input [yellow] 2 23 3" xfId="6223" xr:uid="{00000000-0005-0000-0000-000056360000}"/>
    <cellStyle name="Input [yellow] 2 23 3 2" xfId="9070" xr:uid="{00000000-0005-0000-0000-000057360000}"/>
    <cellStyle name="Input [yellow] 2 23 3 3" xfId="23185" xr:uid="{00000000-0005-0000-0000-000058360000}"/>
    <cellStyle name="Input [yellow] 2 23 3 4" xfId="15635" xr:uid="{00000000-0005-0000-0000-000059360000}"/>
    <cellStyle name="Input [yellow] 2 23 4" xfId="7932" xr:uid="{00000000-0005-0000-0000-00005A360000}"/>
    <cellStyle name="Input [yellow] 2 23 5" xfId="19752" xr:uid="{00000000-0005-0000-0000-00005B360000}"/>
    <cellStyle name="Input [yellow] 2 24" xfId="2305" xr:uid="{00000000-0005-0000-0000-00005C360000}"/>
    <cellStyle name="Input [yellow] 2 24 2" xfId="7319" xr:uid="{00000000-0005-0000-0000-00005D360000}"/>
    <cellStyle name="Input [yellow] 2 24 2 2" xfId="9802" xr:uid="{00000000-0005-0000-0000-00005E360000}"/>
    <cellStyle name="Input [yellow] 2 24 2 3" xfId="24281" xr:uid="{00000000-0005-0000-0000-00005F360000}"/>
    <cellStyle name="Input [yellow] 2 24 2 4" xfId="15638" xr:uid="{00000000-0005-0000-0000-000060360000}"/>
    <cellStyle name="Input [yellow] 2 24 3" xfId="7933" xr:uid="{00000000-0005-0000-0000-000061360000}"/>
    <cellStyle name="Input [yellow] 2 24 4" xfId="19753" xr:uid="{00000000-0005-0000-0000-000062360000}"/>
    <cellStyle name="Input [yellow] 2 24 5" xfId="15637" xr:uid="{00000000-0005-0000-0000-000063360000}"/>
    <cellStyle name="Input [yellow] 2 25" xfId="2306" xr:uid="{00000000-0005-0000-0000-000064360000}"/>
    <cellStyle name="Input [yellow] 2 25 2" xfId="6222" xr:uid="{00000000-0005-0000-0000-000065360000}"/>
    <cellStyle name="Input [yellow] 2 25 2 2" xfId="9069" xr:uid="{00000000-0005-0000-0000-000066360000}"/>
    <cellStyle name="Input [yellow] 2 25 2 3" xfId="23184" xr:uid="{00000000-0005-0000-0000-000067360000}"/>
    <cellStyle name="Input [yellow] 2 25 2 4" xfId="15689" xr:uid="{00000000-0005-0000-0000-000068360000}"/>
    <cellStyle name="Input [yellow] 2 25 3" xfId="7934" xr:uid="{00000000-0005-0000-0000-000069360000}"/>
    <cellStyle name="Input [yellow] 2 25 4" xfId="19754" xr:uid="{00000000-0005-0000-0000-00006A360000}"/>
    <cellStyle name="Input [yellow] 2 25 5" xfId="15688" xr:uid="{00000000-0005-0000-0000-00006B360000}"/>
    <cellStyle name="Input [yellow] 2 26" xfId="6262" xr:uid="{00000000-0005-0000-0000-00006C360000}"/>
    <cellStyle name="Input [yellow] 2 26 2" xfId="9109" xr:uid="{00000000-0005-0000-0000-00006D360000}"/>
    <cellStyle name="Input [yellow] 2 26 3" xfId="23224" xr:uid="{00000000-0005-0000-0000-00006E360000}"/>
    <cellStyle name="Input [yellow] 2 26 4" xfId="15690" xr:uid="{00000000-0005-0000-0000-00006F360000}"/>
    <cellStyle name="Input [yellow] 2 27" xfId="7671" xr:uid="{00000000-0005-0000-0000-000070360000}"/>
    <cellStyle name="Input [yellow] 2 28" xfId="17694" xr:uid="{00000000-0005-0000-0000-000071360000}"/>
    <cellStyle name="Input [yellow] 2 3" xfId="2307" xr:uid="{00000000-0005-0000-0000-000072360000}"/>
    <cellStyle name="Input [yellow] 2 3 2" xfId="6221" xr:uid="{00000000-0005-0000-0000-000073360000}"/>
    <cellStyle name="Input [yellow] 2 3 2 2" xfId="9068" xr:uid="{00000000-0005-0000-0000-000074360000}"/>
    <cellStyle name="Input [yellow] 2 3 2 3" xfId="23183" xr:uid="{00000000-0005-0000-0000-000075360000}"/>
    <cellStyle name="Input [yellow] 2 3 2 4" xfId="15692" xr:uid="{00000000-0005-0000-0000-000076360000}"/>
    <cellStyle name="Input [yellow] 2 3 3" xfId="7935" xr:uid="{00000000-0005-0000-0000-000077360000}"/>
    <cellStyle name="Input [yellow] 2 3 4" xfId="19755" xr:uid="{00000000-0005-0000-0000-000078360000}"/>
    <cellStyle name="Input [yellow] 2 3 5" xfId="15691" xr:uid="{00000000-0005-0000-0000-000079360000}"/>
    <cellStyle name="Input [yellow] 2 4" xfId="2308" xr:uid="{00000000-0005-0000-0000-00007A360000}"/>
    <cellStyle name="Input [yellow] 2 4 2" xfId="7320" xr:uid="{00000000-0005-0000-0000-00007B360000}"/>
    <cellStyle name="Input [yellow] 2 4 2 2" xfId="9803" xr:uid="{00000000-0005-0000-0000-00007C360000}"/>
    <cellStyle name="Input [yellow] 2 4 2 3" xfId="24282" xr:uid="{00000000-0005-0000-0000-00007D360000}"/>
    <cellStyle name="Input [yellow] 2 4 2 4" xfId="15217" xr:uid="{00000000-0005-0000-0000-00007E360000}"/>
    <cellStyle name="Input [yellow] 2 4 3" xfId="7936" xr:uid="{00000000-0005-0000-0000-00007F360000}"/>
    <cellStyle name="Input [yellow] 2 4 4" xfId="19756" xr:uid="{00000000-0005-0000-0000-000080360000}"/>
    <cellStyle name="Input [yellow] 2 4 5" xfId="15216" xr:uid="{00000000-0005-0000-0000-000081360000}"/>
    <cellStyle name="Input [yellow] 2 5" xfId="2309" xr:uid="{00000000-0005-0000-0000-000082360000}"/>
    <cellStyle name="Input [yellow] 2 5 2" xfId="6220" xr:uid="{00000000-0005-0000-0000-000083360000}"/>
    <cellStyle name="Input [yellow] 2 5 2 2" xfId="9067" xr:uid="{00000000-0005-0000-0000-000084360000}"/>
    <cellStyle name="Input [yellow] 2 5 2 3" xfId="23182" xr:uid="{00000000-0005-0000-0000-000085360000}"/>
    <cellStyle name="Input [yellow] 2 5 2 4" xfId="15694" xr:uid="{00000000-0005-0000-0000-000086360000}"/>
    <cellStyle name="Input [yellow] 2 5 3" xfId="7937" xr:uid="{00000000-0005-0000-0000-000087360000}"/>
    <cellStyle name="Input [yellow] 2 5 4" xfId="19757" xr:uid="{00000000-0005-0000-0000-000088360000}"/>
    <cellStyle name="Input [yellow] 2 5 5" xfId="15693" xr:uid="{00000000-0005-0000-0000-000089360000}"/>
    <cellStyle name="Input [yellow] 2 6" xfId="2310" xr:uid="{00000000-0005-0000-0000-00008A360000}"/>
    <cellStyle name="Input [yellow] 2 6 2" xfId="6219" xr:uid="{00000000-0005-0000-0000-00008B360000}"/>
    <cellStyle name="Input [yellow] 2 6 2 2" xfId="9066" xr:uid="{00000000-0005-0000-0000-00008C360000}"/>
    <cellStyle name="Input [yellow] 2 6 2 3" xfId="23181" xr:uid="{00000000-0005-0000-0000-00008D360000}"/>
    <cellStyle name="Input [yellow] 2 6 2 4" xfId="15696" xr:uid="{00000000-0005-0000-0000-00008E360000}"/>
    <cellStyle name="Input [yellow] 2 6 3" xfId="7938" xr:uid="{00000000-0005-0000-0000-00008F360000}"/>
    <cellStyle name="Input [yellow] 2 6 4" xfId="19758" xr:uid="{00000000-0005-0000-0000-000090360000}"/>
    <cellStyle name="Input [yellow] 2 6 5" xfId="15695" xr:uid="{00000000-0005-0000-0000-000091360000}"/>
    <cellStyle name="Input [yellow] 2 7" xfId="2311" xr:uid="{00000000-0005-0000-0000-000092360000}"/>
    <cellStyle name="Input [yellow] 2 7 2" xfId="6218" xr:uid="{00000000-0005-0000-0000-000093360000}"/>
    <cellStyle name="Input [yellow] 2 7 2 2" xfId="9065" xr:uid="{00000000-0005-0000-0000-000094360000}"/>
    <cellStyle name="Input [yellow] 2 7 2 3" xfId="23180" xr:uid="{00000000-0005-0000-0000-000095360000}"/>
    <cellStyle name="Input [yellow] 2 7 2 4" xfId="15698" xr:uid="{00000000-0005-0000-0000-000096360000}"/>
    <cellStyle name="Input [yellow] 2 7 3" xfId="7939" xr:uid="{00000000-0005-0000-0000-000097360000}"/>
    <cellStyle name="Input [yellow] 2 7 4" xfId="19759" xr:uid="{00000000-0005-0000-0000-000098360000}"/>
    <cellStyle name="Input [yellow] 2 7 5" xfId="15697" xr:uid="{00000000-0005-0000-0000-000099360000}"/>
    <cellStyle name="Input [yellow] 2 8" xfId="2312" xr:uid="{00000000-0005-0000-0000-00009A360000}"/>
    <cellStyle name="Input [yellow] 2 8 2" xfId="6217" xr:uid="{00000000-0005-0000-0000-00009B360000}"/>
    <cellStyle name="Input [yellow] 2 8 2 2" xfId="9064" xr:uid="{00000000-0005-0000-0000-00009C360000}"/>
    <cellStyle name="Input [yellow] 2 8 2 3" xfId="23179" xr:uid="{00000000-0005-0000-0000-00009D360000}"/>
    <cellStyle name="Input [yellow] 2 8 2 4" xfId="15700" xr:uid="{00000000-0005-0000-0000-00009E360000}"/>
    <cellStyle name="Input [yellow] 2 8 3" xfId="7940" xr:uid="{00000000-0005-0000-0000-00009F360000}"/>
    <cellStyle name="Input [yellow] 2 8 4" xfId="19760" xr:uid="{00000000-0005-0000-0000-0000A0360000}"/>
    <cellStyle name="Input [yellow] 2 8 5" xfId="15699" xr:uid="{00000000-0005-0000-0000-0000A1360000}"/>
    <cellStyle name="Input [yellow] 2 9" xfId="2313" xr:uid="{00000000-0005-0000-0000-0000A2360000}"/>
    <cellStyle name="Input [yellow] 2 9 2" xfId="6216" xr:uid="{00000000-0005-0000-0000-0000A3360000}"/>
    <cellStyle name="Input [yellow] 2 9 2 2" xfId="9063" xr:uid="{00000000-0005-0000-0000-0000A4360000}"/>
    <cellStyle name="Input [yellow] 2 9 2 3" xfId="23178" xr:uid="{00000000-0005-0000-0000-0000A5360000}"/>
    <cellStyle name="Input [yellow] 2 9 2 4" xfId="15702" xr:uid="{00000000-0005-0000-0000-0000A6360000}"/>
    <cellStyle name="Input [yellow] 2 9 3" xfId="7941" xr:uid="{00000000-0005-0000-0000-0000A7360000}"/>
    <cellStyle name="Input [yellow] 2 9 4" xfId="19761" xr:uid="{00000000-0005-0000-0000-0000A8360000}"/>
    <cellStyle name="Input [yellow] 2 9 5" xfId="15701" xr:uid="{00000000-0005-0000-0000-0000A9360000}"/>
    <cellStyle name="Input [yellow] 20" xfId="2314" xr:uid="{00000000-0005-0000-0000-0000AA360000}"/>
    <cellStyle name="Input [yellow] 20 2" xfId="4779" xr:uid="{00000000-0005-0000-0000-0000AB360000}"/>
    <cellStyle name="Input [yellow] 20 2 2" xfId="8633" xr:uid="{00000000-0005-0000-0000-0000AC360000}"/>
    <cellStyle name="Input [yellow] 20 2 2 2" xfId="25280" xr:uid="{00000000-0005-0000-0000-0000AD360000}"/>
    <cellStyle name="Input [yellow] 20 2 2 3" xfId="26554" xr:uid="{00000000-0005-0000-0000-0000AE360000}"/>
    <cellStyle name="Input [yellow] 20 2 3" xfId="11530" xr:uid="{00000000-0005-0000-0000-0000AF360000}"/>
    <cellStyle name="Input [yellow] 20 2 4" xfId="26626" xr:uid="{00000000-0005-0000-0000-0000B0360000}"/>
    <cellStyle name="Input [yellow] 20 3" xfId="6215" xr:uid="{00000000-0005-0000-0000-0000B1360000}"/>
    <cellStyle name="Input [yellow] 20 3 2" xfId="9062" xr:uid="{00000000-0005-0000-0000-0000B2360000}"/>
    <cellStyle name="Input [yellow] 20 3 3" xfId="23177" xr:uid="{00000000-0005-0000-0000-0000B3360000}"/>
    <cellStyle name="Input [yellow] 20 3 4" xfId="15703" xr:uid="{00000000-0005-0000-0000-0000B4360000}"/>
    <cellStyle name="Input [yellow] 20 4" xfId="7942" xr:uid="{00000000-0005-0000-0000-0000B5360000}"/>
    <cellStyle name="Input [yellow] 20 5" xfId="19762" xr:uid="{00000000-0005-0000-0000-0000B6360000}"/>
    <cellStyle name="Input [yellow] 21" xfId="2315" xr:uid="{00000000-0005-0000-0000-0000B7360000}"/>
    <cellStyle name="Input [yellow] 21 2" xfId="4780" xr:uid="{00000000-0005-0000-0000-0000B8360000}"/>
    <cellStyle name="Input [yellow] 21 2 2" xfId="8634" xr:uid="{00000000-0005-0000-0000-0000B9360000}"/>
    <cellStyle name="Input [yellow] 21 2 2 2" xfId="25281" xr:uid="{00000000-0005-0000-0000-0000BA360000}"/>
    <cellStyle name="Input [yellow] 21 2 2 3" xfId="26664" xr:uid="{00000000-0005-0000-0000-0000BB360000}"/>
    <cellStyle name="Input [yellow] 21 2 3" xfId="11531" xr:uid="{00000000-0005-0000-0000-0000BC360000}"/>
    <cellStyle name="Input [yellow] 21 2 4" xfId="26643" xr:uid="{00000000-0005-0000-0000-0000BD360000}"/>
    <cellStyle name="Input [yellow] 21 3" xfId="6214" xr:uid="{00000000-0005-0000-0000-0000BE360000}"/>
    <cellStyle name="Input [yellow] 21 3 2" xfId="9061" xr:uid="{00000000-0005-0000-0000-0000BF360000}"/>
    <cellStyle name="Input [yellow] 21 3 3" xfId="23176" xr:uid="{00000000-0005-0000-0000-0000C0360000}"/>
    <cellStyle name="Input [yellow] 21 3 4" xfId="15704" xr:uid="{00000000-0005-0000-0000-0000C1360000}"/>
    <cellStyle name="Input [yellow] 21 4" xfId="7943" xr:uid="{00000000-0005-0000-0000-0000C2360000}"/>
    <cellStyle name="Input [yellow] 21 5" xfId="19763" xr:uid="{00000000-0005-0000-0000-0000C3360000}"/>
    <cellStyle name="Input [yellow] 22" xfId="2316" xr:uid="{00000000-0005-0000-0000-0000C4360000}"/>
    <cellStyle name="Input [yellow] 22 2" xfId="4781" xr:uid="{00000000-0005-0000-0000-0000C5360000}"/>
    <cellStyle name="Input [yellow] 22 2 2" xfId="8635" xr:uid="{00000000-0005-0000-0000-0000C6360000}"/>
    <cellStyle name="Input [yellow] 22 2 2 2" xfId="25282" xr:uid="{00000000-0005-0000-0000-0000C7360000}"/>
    <cellStyle name="Input [yellow] 22 2 2 3" xfId="26653" xr:uid="{00000000-0005-0000-0000-0000C8360000}"/>
    <cellStyle name="Input [yellow] 22 2 3" xfId="11532" xr:uid="{00000000-0005-0000-0000-0000C9360000}"/>
    <cellStyle name="Input [yellow] 22 2 4" xfId="26629" xr:uid="{00000000-0005-0000-0000-0000CA360000}"/>
    <cellStyle name="Input [yellow] 22 3" xfId="6213" xr:uid="{00000000-0005-0000-0000-0000CB360000}"/>
    <cellStyle name="Input [yellow] 22 3 2" xfId="9060" xr:uid="{00000000-0005-0000-0000-0000CC360000}"/>
    <cellStyle name="Input [yellow] 22 3 3" xfId="23175" xr:uid="{00000000-0005-0000-0000-0000CD360000}"/>
    <cellStyle name="Input [yellow] 22 3 4" xfId="15705" xr:uid="{00000000-0005-0000-0000-0000CE360000}"/>
    <cellStyle name="Input [yellow] 22 4" xfId="7944" xr:uid="{00000000-0005-0000-0000-0000CF360000}"/>
    <cellStyle name="Input [yellow] 22 5" xfId="19764" xr:uid="{00000000-0005-0000-0000-0000D0360000}"/>
    <cellStyle name="Input [yellow] 23" xfId="2317" xr:uid="{00000000-0005-0000-0000-0000D1360000}"/>
    <cellStyle name="Input [yellow] 23 2" xfId="4782" xr:uid="{00000000-0005-0000-0000-0000D2360000}"/>
    <cellStyle name="Input [yellow] 23 2 2" xfId="8636" xr:uid="{00000000-0005-0000-0000-0000D3360000}"/>
    <cellStyle name="Input [yellow] 23 2 2 2" xfId="25283" xr:uid="{00000000-0005-0000-0000-0000D4360000}"/>
    <cellStyle name="Input [yellow] 23 2 2 3" xfId="20936" xr:uid="{00000000-0005-0000-0000-0000D5360000}"/>
    <cellStyle name="Input [yellow] 23 2 3" xfId="11533" xr:uid="{00000000-0005-0000-0000-0000D6360000}"/>
    <cellStyle name="Input [yellow] 23 2 4" xfId="19836" xr:uid="{00000000-0005-0000-0000-0000D7360000}"/>
    <cellStyle name="Input [yellow] 23 3" xfId="6212" xr:uid="{00000000-0005-0000-0000-0000D8360000}"/>
    <cellStyle name="Input [yellow] 23 3 2" xfId="9059" xr:uid="{00000000-0005-0000-0000-0000D9360000}"/>
    <cellStyle name="Input [yellow] 23 3 3" xfId="23174" xr:uid="{00000000-0005-0000-0000-0000DA360000}"/>
    <cellStyle name="Input [yellow] 23 3 4" xfId="15706" xr:uid="{00000000-0005-0000-0000-0000DB360000}"/>
    <cellStyle name="Input [yellow] 23 4" xfId="7945" xr:uid="{00000000-0005-0000-0000-0000DC360000}"/>
    <cellStyle name="Input [yellow] 23 5" xfId="19765" xr:uid="{00000000-0005-0000-0000-0000DD360000}"/>
    <cellStyle name="Input [yellow] 24" xfId="2318" xr:uid="{00000000-0005-0000-0000-0000DE360000}"/>
    <cellStyle name="Input [yellow] 24 2" xfId="4783" xr:uid="{00000000-0005-0000-0000-0000DF360000}"/>
    <cellStyle name="Input [yellow] 24 2 2" xfId="8637" xr:uid="{00000000-0005-0000-0000-0000E0360000}"/>
    <cellStyle name="Input [yellow] 24 2 2 2" xfId="25284" xr:uid="{00000000-0005-0000-0000-0000E1360000}"/>
    <cellStyle name="Input [yellow] 24 2 2 3" xfId="20937" xr:uid="{00000000-0005-0000-0000-0000E2360000}"/>
    <cellStyle name="Input [yellow] 24 2 3" xfId="11534" xr:uid="{00000000-0005-0000-0000-0000E3360000}"/>
    <cellStyle name="Input [yellow] 24 2 4" xfId="26551" xr:uid="{00000000-0005-0000-0000-0000E4360000}"/>
    <cellStyle name="Input [yellow] 24 3" xfId="6211" xr:uid="{00000000-0005-0000-0000-0000E5360000}"/>
    <cellStyle name="Input [yellow] 24 3 2" xfId="9058" xr:uid="{00000000-0005-0000-0000-0000E6360000}"/>
    <cellStyle name="Input [yellow] 24 3 3" xfId="23173" xr:uid="{00000000-0005-0000-0000-0000E7360000}"/>
    <cellStyle name="Input [yellow] 24 3 4" xfId="15709" xr:uid="{00000000-0005-0000-0000-0000E8360000}"/>
    <cellStyle name="Input [yellow] 24 4" xfId="7946" xr:uid="{00000000-0005-0000-0000-0000E9360000}"/>
    <cellStyle name="Input [yellow] 24 5" xfId="19766" xr:uid="{00000000-0005-0000-0000-0000EA360000}"/>
    <cellStyle name="Input [yellow] 25" xfId="2319" xr:uid="{00000000-0005-0000-0000-0000EB360000}"/>
    <cellStyle name="Input [yellow] 25 2" xfId="4784" xr:uid="{00000000-0005-0000-0000-0000EC360000}"/>
    <cellStyle name="Input [yellow] 25 2 2" xfId="8638" xr:uid="{00000000-0005-0000-0000-0000ED360000}"/>
    <cellStyle name="Input [yellow] 25 2 2 2" xfId="25285" xr:uid="{00000000-0005-0000-0000-0000EE360000}"/>
    <cellStyle name="Input [yellow] 25 2 2 3" xfId="26754" xr:uid="{00000000-0005-0000-0000-0000EF360000}"/>
    <cellStyle name="Input [yellow] 25 2 3" xfId="11535" xr:uid="{00000000-0005-0000-0000-0000F0360000}"/>
    <cellStyle name="Input [yellow] 25 2 4" xfId="26510" xr:uid="{00000000-0005-0000-0000-0000F1360000}"/>
    <cellStyle name="Input [yellow] 25 3" xfId="6210" xr:uid="{00000000-0005-0000-0000-0000F2360000}"/>
    <cellStyle name="Input [yellow] 25 3 2" xfId="9057" xr:uid="{00000000-0005-0000-0000-0000F3360000}"/>
    <cellStyle name="Input [yellow] 25 3 3" xfId="23172" xr:uid="{00000000-0005-0000-0000-0000F4360000}"/>
    <cellStyle name="Input [yellow] 25 3 4" xfId="15710" xr:uid="{00000000-0005-0000-0000-0000F5360000}"/>
    <cellStyle name="Input [yellow] 25 4" xfId="7947" xr:uid="{00000000-0005-0000-0000-0000F6360000}"/>
    <cellStyle name="Input [yellow] 25 5" xfId="19767" xr:uid="{00000000-0005-0000-0000-0000F7360000}"/>
    <cellStyle name="Input [yellow] 26" xfId="2320" xr:uid="{00000000-0005-0000-0000-0000F8360000}"/>
    <cellStyle name="Input [yellow] 26 2" xfId="6209" xr:uid="{00000000-0005-0000-0000-0000F9360000}"/>
    <cellStyle name="Input [yellow] 26 2 2" xfId="9056" xr:uid="{00000000-0005-0000-0000-0000FA360000}"/>
    <cellStyle name="Input [yellow] 26 2 3" xfId="23171" xr:uid="{00000000-0005-0000-0000-0000FB360000}"/>
    <cellStyle name="Input [yellow] 26 2 4" xfId="15712" xr:uid="{00000000-0005-0000-0000-0000FC360000}"/>
    <cellStyle name="Input [yellow] 26 3" xfId="7948" xr:uid="{00000000-0005-0000-0000-0000FD360000}"/>
    <cellStyle name="Input [yellow] 26 4" xfId="19768" xr:uid="{00000000-0005-0000-0000-0000FE360000}"/>
    <cellStyle name="Input [yellow] 26 5" xfId="15711" xr:uid="{00000000-0005-0000-0000-0000FF360000}"/>
    <cellStyle name="Input [yellow] 27" xfId="2321" xr:uid="{00000000-0005-0000-0000-000000370000}"/>
    <cellStyle name="Input [yellow] 27 2" xfId="6208" xr:uid="{00000000-0005-0000-0000-000001370000}"/>
    <cellStyle name="Input [yellow] 27 2 2" xfId="9055" xr:uid="{00000000-0005-0000-0000-000002370000}"/>
    <cellStyle name="Input [yellow] 27 2 3" xfId="23170" xr:uid="{00000000-0005-0000-0000-000003370000}"/>
    <cellStyle name="Input [yellow] 27 2 4" xfId="15714" xr:uid="{00000000-0005-0000-0000-000004370000}"/>
    <cellStyle name="Input [yellow] 27 3" xfId="7949" xr:uid="{00000000-0005-0000-0000-000005370000}"/>
    <cellStyle name="Input [yellow] 27 4" xfId="19769" xr:uid="{00000000-0005-0000-0000-000006370000}"/>
    <cellStyle name="Input [yellow] 27 5" xfId="15713" xr:uid="{00000000-0005-0000-0000-000007370000}"/>
    <cellStyle name="Input [yellow] 28" xfId="6275" xr:uid="{00000000-0005-0000-0000-000008370000}"/>
    <cellStyle name="Input [yellow] 28 2" xfId="9122" xr:uid="{00000000-0005-0000-0000-000009370000}"/>
    <cellStyle name="Input [yellow] 28 3" xfId="23237" xr:uid="{00000000-0005-0000-0000-00000A370000}"/>
    <cellStyle name="Input [yellow] 28 4" xfId="15715" xr:uid="{00000000-0005-0000-0000-00000B370000}"/>
    <cellStyle name="Input [yellow] 29" xfId="7670" xr:uid="{00000000-0005-0000-0000-00000C370000}"/>
    <cellStyle name="Input [yellow] 3" xfId="2322" xr:uid="{00000000-0005-0000-0000-00000D370000}"/>
    <cellStyle name="Input [yellow] 3 10" xfId="2323" xr:uid="{00000000-0005-0000-0000-00000E370000}"/>
    <cellStyle name="Input [yellow] 3 10 2" xfId="6206" xr:uid="{00000000-0005-0000-0000-00000F370000}"/>
    <cellStyle name="Input [yellow] 3 10 2 2" xfId="9053" xr:uid="{00000000-0005-0000-0000-000010370000}"/>
    <cellStyle name="Input [yellow] 3 10 2 3" xfId="23168" xr:uid="{00000000-0005-0000-0000-000011370000}"/>
    <cellStyle name="Input [yellow] 3 10 2 4" xfId="15717" xr:uid="{00000000-0005-0000-0000-000012370000}"/>
    <cellStyle name="Input [yellow] 3 10 3" xfId="7951" xr:uid="{00000000-0005-0000-0000-000013370000}"/>
    <cellStyle name="Input [yellow] 3 10 4" xfId="19771" xr:uid="{00000000-0005-0000-0000-000014370000}"/>
    <cellStyle name="Input [yellow] 3 10 5" xfId="15716" xr:uid="{00000000-0005-0000-0000-000015370000}"/>
    <cellStyle name="Input [yellow] 3 11" xfId="2324" xr:uid="{00000000-0005-0000-0000-000016370000}"/>
    <cellStyle name="Input [yellow] 3 11 2" xfId="6205" xr:uid="{00000000-0005-0000-0000-000017370000}"/>
    <cellStyle name="Input [yellow] 3 11 2 2" xfId="9052" xr:uid="{00000000-0005-0000-0000-000018370000}"/>
    <cellStyle name="Input [yellow] 3 11 2 3" xfId="23167" xr:uid="{00000000-0005-0000-0000-000019370000}"/>
    <cellStyle name="Input [yellow] 3 11 2 4" xfId="15719" xr:uid="{00000000-0005-0000-0000-00001A370000}"/>
    <cellStyle name="Input [yellow] 3 11 3" xfId="7952" xr:uid="{00000000-0005-0000-0000-00001B370000}"/>
    <cellStyle name="Input [yellow] 3 11 4" xfId="19772" xr:uid="{00000000-0005-0000-0000-00001C370000}"/>
    <cellStyle name="Input [yellow] 3 11 5" xfId="15718" xr:uid="{00000000-0005-0000-0000-00001D370000}"/>
    <cellStyle name="Input [yellow] 3 12" xfId="2325" xr:uid="{00000000-0005-0000-0000-00001E370000}"/>
    <cellStyle name="Input [yellow] 3 12 2" xfId="6204" xr:uid="{00000000-0005-0000-0000-00001F370000}"/>
    <cellStyle name="Input [yellow] 3 12 2 2" xfId="9051" xr:uid="{00000000-0005-0000-0000-000020370000}"/>
    <cellStyle name="Input [yellow] 3 12 2 3" xfId="23166" xr:uid="{00000000-0005-0000-0000-000021370000}"/>
    <cellStyle name="Input [yellow] 3 12 2 4" xfId="15721" xr:uid="{00000000-0005-0000-0000-000022370000}"/>
    <cellStyle name="Input [yellow] 3 12 3" xfId="7953" xr:uid="{00000000-0005-0000-0000-000023370000}"/>
    <cellStyle name="Input [yellow] 3 12 4" xfId="19773" xr:uid="{00000000-0005-0000-0000-000024370000}"/>
    <cellStyle name="Input [yellow] 3 12 5" xfId="15720" xr:uid="{00000000-0005-0000-0000-000025370000}"/>
    <cellStyle name="Input [yellow] 3 13" xfId="2326" xr:uid="{00000000-0005-0000-0000-000026370000}"/>
    <cellStyle name="Input [yellow] 3 13 2" xfId="6203" xr:uid="{00000000-0005-0000-0000-000027370000}"/>
    <cellStyle name="Input [yellow] 3 13 2 2" xfId="9050" xr:uid="{00000000-0005-0000-0000-000028370000}"/>
    <cellStyle name="Input [yellow] 3 13 2 3" xfId="23165" xr:uid="{00000000-0005-0000-0000-000029370000}"/>
    <cellStyle name="Input [yellow] 3 13 2 4" xfId="13906" xr:uid="{00000000-0005-0000-0000-00002A370000}"/>
    <cellStyle name="Input [yellow] 3 13 3" xfId="7954" xr:uid="{00000000-0005-0000-0000-00002B370000}"/>
    <cellStyle name="Input [yellow] 3 13 4" xfId="19774" xr:uid="{00000000-0005-0000-0000-00002C370000}"/>
    <cellStyle name="Input [yellow] 3 13 5" xfId="13904" xr:uid="{00000000-0005-0000-0000-00002D370000}"/>
    <cellStyle name="Input [yellow] 3 14" xfId="2327" xr:uid="{00000000-0005-0000-0000-00002E370000}"/>
    <cellStyle name="Input [yellow] 3 14 2" xfId="6202" xr:uid="{00000000-0005-0000-0000-00002F370000}"/>
    <cellStyle name="Input [yellow] 3 14 2 2" xfId="9049" xr:uid="{00000000-0005-0000-0000-000030370000}"/>
    <cellStyle name="Input [yellow] 3 14 2 3" xfId="23164" xr:uid="{00000000-0005-0000-0000-000031370000}"/>
    <cellStyle name="Input [yellow] 3 14 2 4" xfId="13910" xr:uid="{00000000-0005-0000-0000-000032370000}"/>
    <cellStyle name="Input [yellow] 3 14 3" xfId="7955" xr:uid="{00000000-0005-0000-0000-000033370000}"/>
    <cellStyle name="Input [yellow] 3 14 4" xfId="19775" xr:uid="{00000000-0005-0000-0000-000034370000}"/>
    <cellStyle name="Input [yellow] 3 14 5" xfId="13908" xr:uid="{00000000-0005-0000-0000-000035370000}"/>
    <cellStyle name="Input [yellow] 3 15" xfId="2328" xr:uid="{00000000-0005-0000-0000-000036370000}"/>
    <cellStyle name="Input [yellow] 3 15 2" xfId="6201" xr:uid="{00000000-0005-0000-0000-000037370000}"/>
    <cellStyle name="Input [yellow] 3 15 2 2" xfId="9048" xr:uid="{00000000-0005-0000-0000-000038370000}"/>
    <cellStyle name="Input [yellow] 3 15 2 3" xfId="23163" xr:uid="{00000000-0005-0000-0000-000039370000}"/>
    <cellStyle name="Input [yellow] 3 15 2 4" xfId="15722" xr:uid="{00000000-0005-0000-0000-00003A370000}"/>
    <cellStyle name="Input [yellow] 3 15 3" xfId="7956" xr:uid="{00000000-0005-0000-0000-00003B370000}"/>
    <cellStyle name="Input [yellow] 3 15 4" xfId="19776" xr:uid="{00000000-0005-0000-0000-00003C370000}"/>
    <cellStyle name="Input [yellow] 3 15 5" xfId="13912" xr:uid="{00000000-0005-0000-0000-00003D370000}"/>
    <cellStyle name="Input [yellow] 3 16" xfId="2329" xr:uid="{00000000-0005-0000-0000-00003E370000}"/>
    <cellStyle name="Input [yellow] 3 16 2" xfId="6200" xr:uid="{00000000-0005-0000-0000-00003F370000}"/>
    <cellStyle name="Input [yellow] 3 16 2 2" xfId="9047" xr:uid="{00000000-0005-0000-0000-000040370000}"/>
    <cellStyle name="Input [yellow] 3 16 2 3" xfId="23162" xr:uid="{00000000-0005-0000-0000-000041370000}"/>
    <cellStyle name="Input [yellow] 3 16 2 4" xfId="15723" xr:uid="{00000000-0005-0000-0000-000042370000}"/>
    <cellStyle name="Input [yellow] 3 16 3" xfId="7957" xr:uid="{00000000-0005-0000-0000-000043370000}"/>
    <cellStyle name="Input [yellow] 3 16 4" xfId="19777" xr:uid="{00000000-0005-0000-0000-000044370000}"/>
    <cellStyle name="Input [yellow] 3 16 5" xfId="13914" xr:uid="{00000000-0005-0000-0000-000045370000}"/>
    <cellStyle name="Input [yellow] 3 17" xfId="2330" xr:uid="{00000000-0005-0000-0000-000046370000}"/>
    <cellStyle name="Input [yellow] 3 17 2" xfId="4785" xr:uid="{00000000-0005-0000-0000-000047370000}"/>
    <cellStyle name="Input [yellow] 3 17 2 2" xfId="8639" xr:uid="{00000000-0005-0000-0000-000048370000}"/>
    <cellStyle name="Input [yellow] 3 17 2 2 2" xfId="25286" xr:uid="{00000000-0005-0000-0000-000049370000}"/>
    <cellStyle name="Input [yellow] 3 17 2 2 3" xfId="26450" xr:uid="{00000000-0005-0000-0000-00004A370000}"/>
    <cellStyle name="Input [yellow] 3 17 2 3" xfId="11536" xr:uid="{00000000-0005-0000-0000-00004B370000}"/>
    <cellStyle name="Input [yellow] 3 17 2 4" xfId="26483" xr:uid="{00000000-0005-0000-0000-00004C370000}"/>
    <cellStyle name="Input [yellow] 3 17 3" xfId="6199" xr:uid="{00000000-0005-0000-0000-00004D370000}"/>
    <cellStyle name="Input [yellow] 3 17 3 2" xfId="9046" xr:uid="{00000000-0005-0000-0000-00004E370000}"/>
    <cellStyle name="Input [yellow] 3 17 3 3" xfId="23161" xr:uid="{00000000-0005-0000-0000-00004F370000}"/>
    <cellStyle name="Input [yellow] 3 17 3 4" xfId="15725" xr:uid="{00000000-0005-0000-0000-000050370000}"/>
    <cellStyle name="Input [yellow] 3 17 4" xfId="7958" xr:uid="{00000000-0005-0000-0000-000051370000}"/>
    <cellStyle name="Input [yellow] 3 17 5" xfId="19778" xr:uid="{00000000-0005-0000-0000-000052370000}"/>
    <cellStyle name="Input [yellow] 3 18" xfId="2331" xr:uid="{00000000-0005-0000-0000-000053370000}"/>
    <cellStyle name="Input [yellow] 3 18 2" xfId="4786" xr:uid="{00000000-0005-0000-0000-000054370000}"/>
    <cellStyle name="Input [yellow] 3 18 2 2" xfId="8640" xr:uid="{00000000-0005-0000-0000-000055370000}"/>
    <cellStyle name="Input [yellow] 3 18 2 2 2" xfId="25287" xr:uid="{00000000-0005-0000-0000-000056370000}"/>
    <cellStyle name="Input [yellow] 3 18 2 2 3" xfId="26711" xr:uid="{00000000-0005-0000-0000-000057370000}"/>
    <cellStyle name="Input [yellow] 3 18 2 3" xfId="11537" xr:uid="{00000000-0005-0000-0000-000058370000}"/>
    <cellStyle name="Input [yellow] 3 18 2 4" xfId="26422" xr:uid="{00000000-0005-0000-0000-000059370000}"/>
    <cellStyle name="Input [yellow] 3 18 3" xfId="6198" xr:uid="{00000000-0005-0000-0000-00005A370000}"/>
    <cellStyle name="Input [yellow] 3 18 3 2" xfId="9045" xr:uid="{00000000-0005-0000-0000-00005B370000}"/>
    <cellStyle name="Input [yellow] 3 18 3 3" xfId="23160" xr:uid="{00000000-0005-0000-0000-00005C370000}"/>
    <cellStyle name="Input [yellow] 3 18 3 4" xfId="15728" xr:uid="{00000000-0005-0000-0000-00005D370000}"/>
    <cellStyle name="Input [yellow] 3 18 4" xfId="7959" xr:uid="{00000000-0005-0000-0000-00005E370000}"/>
    <cellStyle name="Input [yellow] 3 18 5" xfId="19779" xr:uid="{00000000-0005-0000-0000-00005F370000}"/>
    <cellStyle name="Input [yellow] 3 19" xfId="2332" xr:uid="{00000000-0005-0000-0000-000060370000}"/>
    <cellStyle name="Input [yellow] 3 19 2" xfId="4787" xr:uid="{00000000-0005-0000-0000-000061370000}"/>
    <cellStyle name="Input [yellow] 3 19 2 2" xfId="8641" xr:uid="{00000000-0005-0000-0000-000062370000}"/>
    <cellStyle name="Input [yellow] 3 19 2 2 2" xfId="25288" xr:uid="{00000000-0005-0000-0000-000063370000}"/>
    <cellStyle name="Input [yellow] 3 19 2 2 3" xfId="26678" xr:uid="{00000000-0005-0000-0000-000064370000}"/>
    <cellStyle name="Input [yellow] 3 19 2 3" xfId="11538" xr:uid="{00000000-0005-0000-0000-000065370000}"/>
    <cellStyle name="Input [yellow] 3 19 2 4" xfId="26519" xr:uid="{00000000-0005-0000-0000-000066370000}"/>
    <cellStyle name="Input [yellow] 3 19 3" xfId="6197" xr:uid="{00000000-0005-0000-0000-000067370000}"/>
    <cellStyle name="Input [yellow] 3 19 3 2" xfId="9044" xr:uid="{00000000-0005-0000-0000-000068370000}"/>
    <cellStyle name="Input [yellow] 3 19 3 3" xfId="23159" xr:uid="{00000000-0005-0000-0000-000069370000}"/>
    <cellStyle name="Input [yellow] 3 19 3 4" xfId="15731" xr:uid="{00000000-0005-0000-0000-00006A370000}"/>
    <cellStyle name="Input [yellow] 3 19 4" xfId="7960" xr:uid="{00000000-0005-0000-0000-00006B370000}"/>
    <cellStyle name="Input [yellow] 3 19 5" xfId="19780" xr:uid="{00000000-0005-0000-0000-00006C370000}"/>
    <cellStyle name="Input [yellow] 3 2" xfId="2333" xr:uid="{00000000-0005-0000-0000-00006D370000}"/>
    <cellStyle name="Input [yellow] 3 2 2" xfId="6196" xr:uid="{00000000-0005-0000-0000-00006E370000}"/>
    <cellStyle name="Input [yellow] 3 2 2 2" xfId="9043" xr:uid="{00000000-0005-0000-0000-00006F370000}"/>
    <cellStyle name="Input [yellow] 3 2 2 3" xfId="23158" xr:uid="{00000000-0005-0000-0000-000070370000}"/>
    <cellStyle name="Input [yellow] 3 2 2 4" xfId="15733" xr:uid="{00000000-0005-0000-0000-000071370000}"/>
    <cellStyle name="Input [yellow] 3 2 3" xfId="7961" xr:uid="{00000000-0005-0000-0000-000072370000}"/>
    <cellStyle name="Input [yellow] 3 2 4" xfId="19781" xr:uid="{00000000-0005-0000-0000-000073370000}"/>
    <cellStyle name="Input [yellow] 3 2 5" xfId="15732" xr:uid="{00000000-0005-0000-0000-000074370000}"/>
    <cellStyle name="Input [yellow] 3 20" xfId="2334" xr:uid="{00000000-0005-0000-0000-000075370000}"/>
    <cellStyle name="Input [yellow] 3 20 2" xfId="4788" xr:uid="{00000000-0005-0000-0000-000076370000}"/>
    <cellStyle name="Input [yellow] 3 20 2 2" xfId="8642" xr:uid="{00000000-0005-0000-0000-000077370000}"/>
    <cellStyle name="Input [yellow] 3 20 2 2 2" xfId="25289" xr:uid="{00000000-0005-0000-0000-000078370000}"/>
    <cellStyle name="Input [yellow] 3 20 2 2 3" xfId="26630" xr:uid="{00000000-0005-0000-0000-000079370000}"/>
    <cellStyle name="Input [yellow] 3 20 2 3" xfId="11539" xr:uid="{00000000-0005-0000-0000-00007A370000}"/>
    <cellStyle name="Input [yellow] 3 20 2 4" xfId="26687" xr:uid="{00000000-0005-0000-0000-00007B370000}"/>
    <cellStyle name="Input [yellow] 3 20 3" xfId="6195" xr:uid="{00000000-0005-0000-0000-00007C370000}"/>
    <cellStyle name="Input [yellow] 3 20 3 2" xfId="9042" xr:uid="{00000000-0005-0000-0000-00007D370000}"/>
    <cellStyle name="Input [yellow] 3 20 3 3" xfId="23157" xr:uid="{00000000-0005-0000-0000-00007E370000}"/>
    <cellStyle name="Input [yellow] 3 20 3 4" xfId="15734" xr:uid="{00000000-0005-0000-0000-00007F370000}"/>
    <cellStyle name="Input [yellow] 3 20 4" xfId="7962" xr:uid="{00000000-0005-0000-0000-000080370000}"/>
    <cellStyle name="Input [yellow] 3 20 5" xfId="19782" xr:uid="{00000000-0005-0000-0000-000081370000}"/>
    <cellStyle name="Input [yellow] 3 21" xfId="2335" xr:uid="{00000000-0005-0000-0000-000082370000}"/>
    <cellStyle name="Input [yellow] 3 21 2" xfId="4789" xr:uid="{00000000-0005-0000-0000-000083370000}"/>
    <cellStyle name="Input [yellow] 3 21 2 2" xfId="8643" xr:uid="{00000000-0005-0000-0000-000084370000}"/>
    <cellStyle name="Input [yellow] 3 21 2 2 2" xfId="25290" xr:uid="{00000000-0005-0000-0000-000085370000}"/>
    <cellStyle name="Input [yellow] 3 21 2 2 3" xfId="26553" xr:uid="{00000000-0005-0000-0000-000086370000}"/>
    <cellStyle name="Input [yellow] 3 21 2 3" xfId="11540" xr:uid="{00000000-0005-0000-0000-000087370000}"/>
    <cellStyle name="Input [yellow] 3 21 2 4" xfId="26656" xr:uid="{00000000-0005-0000-0000-000088370000}"/>
    <cellStyle name="Input [yellow] 3 21 3" xfId="6194" xr:uid="{00000000-0005-0000-0000-000089370000}"/>
    <cellStyle name="Input [yellow] 3 21 3 2" xfId="9041" xr:uid="{00000000-0005-0000-0000-00008A370000}"/>
    <cellStyle name="Input [yellow] 3 21 3 3" xfId="23156" xr:uid="{00000000-0005-0000-0000-00008B370000}"/>
    <cellStyle name="Input [yellow] 3 21 3 4" xfId="15735" xr:uid="{00000000-0005-0000-0000-00008C370000}"/>
    <cellStyle name="Input [yellow] 3 21 4" xfId="7963" xr:uid="{00000000-0005-0000-0000-00008D370000}"/>
    <cellStyle name="Input [yellow] 3 21 5" xfId="19783" xr:uid="{00000000-0005-0000-0000-00008E370000}"/>
    <cellStyle name="Input [yellow] 3 22" xfId="2336" xr:uid="{00000000-0005-0000-0000-00008F370000}"/>
    <cellStyle name="Input [yellow] 3 22 2" xfId="4790" xr:uid="{00000000-0005-0000-0000-000090370000}"/>
    <cellStyle name="Input [yellow] 3 22 2 2" xfId="8644" xr:uid="{00000000-0005-0000-0000-000091370000}"/>
    <cellStyle name="Input [yellow] 3 22 2 2 2" xfId="25291" xr:uid="{00000000-0005-0000-0000-000092370000}"/>
    <cellStyle name="Input [yellow] 3 22 2 2 3" xfId="26513" xr:uid="{00000000-0005-0000-0000-000093370000}"/>
    <cellStyle name="Input [yellow] 3 22 2 3" xfId="11541" xr:uid="{00000000-0005-0000-0000-000094370000}"/>
    <cellStyle name="Input [yellow] 3 22 2 4" xfId="26490" xr:uid="{00000000-0005-0000-0000-000095370000}"/>
    <cellStyle name="Input [yellow] 3 22 3" xfId="6193" xr:uid="{00000000-0005-0000-0000-000096370000}"/>
    <cellStyle name="Input [yellow] 3 22 3 2" xfId="9040" xr:uid="{00000000-0005-0000-0000-000097370000}"/>
    <cellStyle name="Input [yellow] 3 22 3 3" xfId="23155" xr:uid="{00000000-0005-0000-0000-000098370000}"/>
    <cellStyle name="Input [yellow] 3 22 3 4" xfId="15724" xr:uid="{00000000-0005-0000-0000-000099370000}"/>
    <cellStyle name="Input [yellow] 3 22 4" xfId="7964" xr:uid="{00000000-0005-0000-0000-00009A370000}"/>
    <cellStyle name="Input [yellow] 3 22 5" xfId="19784" xr:uid="{00000000-0005-0000-0000-00009B370000}"/>
    <cellStyle name="Input [yellow] 3 23" xfId="2337" xr:uid="{00000000-0005-0000-0000-00009C370000}"/>
    <cellStyle name="Input [yellow] 3 23 2" xfId="6192" xr:uid="{00000000-0005-0000-0000-00009D370000}"/>
    <cellStyle name="Input [yellow] 3 23 2 2" xfId="9039" xr:uid="{00000000-0005-0000-0000-00009E370000}"/>
    <cellStyle name="Input [yellow] 3 23 2 3" xfId="23154" xr:uid="{00000000-0005-0000-0000-00009F370000}"/>
    <cellStyle name="Input [yellow] 3 23 2 4" xfId="15727" xr:uid="{00000000-0005-0000-0000-0000A0370000}"/>
    <cellStyle name="Input [yellow] 3 23 3" xfId="7965" xr:uid="{00000000-0005-0000-0000-0000A1370000}"/>
    <cellStyle name="Input [yellow] 3 23 4" xfId="19785" xr:uid="{00000000-0005-0000-0000-0000A2370000}"/>
    <cellStyle name="Input [yellow] 3 23 5" xfId="15726" xr:uid="{00000000-0005-0000-0000-0000A3370000}"/>
    <cellStyle name="Input [yellow] 3 24" xfId="2338" xr:uid="{00000000-0005-0000-0000-0000A4370000}"/>
    <cellStyle name="Input [yellow] 3 24 2" xfId="6191" xr:uid="{00000000-0005-0000-0000-0000A5370000}"/>
    <cellStyle name="Input [yellow] 3 24 2 2" xfId="9038" xr:uid="{00000000-0005-0000-0000-0000A6370000}"/>
    <cellStyle name="Input [yellow] 3 24 2 3" xfId="23153" xr:uid="{00000000-0005-0000-0000-0000A7370000}"/>
    <cellStyle name="Input [yellow] 3 24 2 4" xfId="15730" xr:uid="{00000000-0005-0000-0000-0000A8370000}"/>
    <cellStyle name="Input [yellow] 3 24 3" xfId="7966" xr:uid="{00000000-0005-0000-0000-0000A9370000}"/>
    <cellStyle name="Input [yellow] 3 24 4" xfId="19786" xr:uid="{00000000-0005-0000-0000-0000AA370000}"/>
    <cellStyle name="Input [yellow] 3 24 5" xfId="15729" xr:uid="{00000000-0005-0000-0000-0000AB370000}"/>
    <cellStyle name="Input [yellow] 3 25" xfId="6207" xr:uid="{00000000-0005-0000-0000-0000AC370000}"/>
    <cellStyle name="Input [yellow] 3 25 2" xfId="9054" xr:uid="{00000000-0005-0000-0000-0000AD370000}"/>
    <cellStyle name="Input [yellow] 3 25 3" xfId="23169" xr:uid="{00000000-0005-0000-0000-0000AE370000}"/>
    <cellStyle name="Input [yellow] 3 25 4" xfId="15736" xr:uid="{00000000-0005-0000-0000-0000AF370000}"/>
    <cellStyle name="Input [yellow] 3 26" xfId="7950" xr:uid="{00000000-0005-0000-0000-0000B0370000}"/>
    <cellStyle name="Input [yellow] 3 27" xfId="19770" xr:uid="{00000000-0005-0000-0000-0000B1370000}"/>
    <cellStyle name="Input [yellow] 3 3" xfId="2339" xr:uid="{00000000-0005-0000-0000-0000B2370000}"/>
    <cellStyle name="Input [yellow] 3 3 2" xfId="6190" xr:uid="{00000000-0005-0000-0000-0000B3370000}"/>
    <cellStyle name="Input [yellow] 3 3 2 2" xfId="9037" xr:uid="{00000000-0005-0000-0000-0000B4370000}"/>
    <cellStyle name="Input [yellow] 3 3 2 3" xfId="23152" xr:uid="{00000000-0005-0000-0000-0000B5370000}"/>
    <cellStyle name="Input [yellow] 3 3 2 4" xfId="15738" xr:uid="{00000000-0005-0000-0000-0000B6370000}"/>
    <cellStyle name="Input [yellow] 3 3 3" xfId="7967" xr:uid="{00000000-0005-0000-0000-0000B7370000}"/>
    <cellStyle name="Input [yellow] 3 3 4" xfId="19787" xr:uid="{00000000-0005-0000-0000-0000B8370000}"/>
    <cellStyle name="Input [yellow] 3 3 5" xfId="15737" xr:uid="{00000000-0005-0000-0000-0000B9370000}"/>
    <cellStyle name="Input [yellow] 3 4" xfId="2340" xr:uid="{00000000-0005-0000-0000-0000BA370000}"/>
    <cellStyle name="Input [yellow] 3 4 2" xfId="6189" xr:uid="{00000000-0005-0000-0000-0000BB370000}"/>
    <cellStyle name="Input [yellow] 3 4 2 2" xfId="9036" xr:uid="{00000000-0005-0000-0000-0000BC370000}"/>
    <cellStyle name="Input [yellow] 3 4 2 3" xfId="23151" xr:uid="{00000000-0005-0000-0000-0000BD370000}"/>
    <cellStyle name="Input [yellow] 3 4 2 4" xfId="15220" xr:uid="{00000000-0005-0000-0000-0000BE370000}"/>
    <cellStyle name="Input [yellow] 3 4 3" xfId="7968" xr:uid="{00000000-0005-0000-0000-0000BF370000}"/>
    <cellStyle name="Input [yellow] 3 4 4" xfId="19788" xr:uid="{00000000-0005-0000-0000-0000C0370000}"/>
    <cellStyle name="Input [yellow] 3 4 5" xfId="15219" xr:uid="{00000000-0005-0000-0000-0000C1370000}"/>
    <cellStyle name="Input [yellow] 3 5" xfId="2341" xr:uid="{00000000-0005-0000-0000-0000C2370000}"/>
    <cellStyle name="Input [yellow] 3 5 2" xfId="6188" xr:uid="{00000000-0005-0000-0000-0000C3370000}"/>
    <cellStyle name="Input [yellow] 3 5 2 2" xfId="9035" xr:uid="{00000000-0005-0000-0000-0000C4370000}"/>
    <cellStyle name="Input [yellow] 3 5 2 3" xfId="23150" xr:uid="{00000000-0005-0000-0000-0000C5370000}"/>
    <cellStyle name="Input [yellow] 3 5 2 4" xfId="15742" xr:uid="{00000000-0005-0000-0000-0000C6370000}"/>
    <cellStyle name="Input [yellow] 3 5 3" xfId="7969" xr:uid="{00000000-0005-0000-0000-0000C7370000}"/>
    <cellStyle name="Input [yellow] 3 5 4" xfId="19789" xr:uid="{00000000-0005-0000-0000-0000C8370000}"/>
    <cellStyle name="Input [yellow] 3 5 5" xfId="15741" xr:uid="{00000000-0005-0000-0000-0000C9370000}"/>
    <cellStyle name="Input [yellow] 3 6" xfId="2342" xr:uid="{00000000-0005-0000-0000-0000CA370000}"/>
    <cellStyle name="Input [yellow] 3 6 2" xfId="6187" xr:uid="{00000000-0005-0000-0000-0000CB370000}"/>
    <cellStyle name="Input [yellow] 3 6 2 2" xfId="9034" xr:uid="{00000000-0005-0000-0000-0000CC370000}"/>
    <cellStyle name="Input [yellow] 3 6 2 3" xfId="23149" xr:uid="{00000000-0005-0000-0000-0000CD370000}"/>
    <cellStyle name="Input [yellow] 3 6 2 4" xfId="15744" xr:uid="{00000000-0005-0000-0000-0000CE370000}"/>
    <cellStyle name="Input [yellow] 3 6 3" xfId="7970" xr:uid="{00000000-0005-0000-0000-0000CF370000}"/>
    <cellStyle name="Input [yellow] 3 6 4" xfId="19790" xr:uid="{00000000-0005-0000-0000-0000D0370000}"/>
    <cellStyle name="Input [yellow] 3 6 5" xfId="15743" xr:uid="{00000000-0005-0000-0000-0000D1370000}"/>
    <cellStyle name="Input [yellow] 3 7" xfId="2343" xr:uid="{00000000-0005-0000-0000-0000D2370000}"/>
    <cellStyle name="Input [yellow] 3 7 2" xfId="6186" xr:uid="{00000000-0005-0000-0000-0000D3370000}"/>
    <cellStyle name="Input [yellow] 3 7 2 2" xfId="9033" xr:uid="{00000000-0005-0000-0000-0000D4370000}"/>
    <cellStyle name="Input [yellow] 3 7 2 3" xfId="23148" xr:uid="{00000000-0005-0000-0000-0000D5370000}"/>
    <cellStyle name="Input [yellow] 3 7 2 4" xfId="15746" xr:uid="{00000000-0005-0000-0000-0000D6370000}"/>
    <cellStyle name="Input [yellow] 3 7 3" xfId="7971" xr:uid="{00000000-0005-0000-0000-0000D7370000}"/>
    <cellStyle name="Input [yellow] 3 7 4" xfId="19791" xr:uid="{00000000-0005-0000-0000-0000D8370000}"/>
    <cellStyle name="Input [yellow] 3 7 5" xfId="15745" xr:uid="{00000000-0005-0000-0000-0000D9370000}"/>
    <cellStyle name="Input [yellow] 3 8" xfId="2344" xr:uid="{00000000-0005-0000-0000-0000DA370000}"/>
    <cellStyle name="Input [yellow] 3 8 2" xfId="6185" xr:uid="{00000000-0005-0000-0000-0000DB370000}"/>
    <cellStyle name="Input [yellow] 3 8 2 2" xfId="9032" xr:uid="{00000000-0005-0000-0000-0000DC370000}"/>
    <cellStyle name="Input [yellow] 3 8 2 3" xfId="23147" xr:uid="{00000000-0005-0000-0000-0000DD370000}"/>
    <cellStyle name="Input [yellow] 3 8 2 4" xfId="15748" xr:uid="{00000000-0005-0000-0000-0000DE370000}"/>
    <cellStyle name="Input [yellow] 3 8 3" xfId="7972" xr:uid="{00000000-0005-0000-0000-0000DF370000}"/>
    <cellStyle name="Input [yellow] 3 8 4" xfId="19792" xr:uid="{00000000-0005-0000-0000-0000E0370000}"/>
    <cellStyle name="Input [yellow] 3 8 5" xfId="15747" xr:uid="{00000000-0005-0000-0000-0000E1370000}"/>
    <cellStyle name="Input [yellow] 3 9" xfId="2345" xr:uid="{00000000-0005-0000-0000-0000E2370000}"/>
    <cellStyle name="Input [yellow] 3 9 2" xfId="6184" xr:uid="{00000000-0005-0000-0000-0000E3370000}"/>
    <cellStyle name="Input [yellow] 3 9 2 2" xfId="9031" xr:uid="{00000000-0005-0000-0000-0000E4370000}"/>
    <cellStyle name="Input [yellow] 3 9 2 3" xfId="23146" xr:uid="{00000000-0005-0000-0000-0000E5370000}"/>
    <cellStyle name="Input [yellow] 3 9 2 4" xfId="15750" xr:uid="{00000000-0005-0000-0000-0000E6370000}"/>
    <cellStyle name="Input [yellow] 3 9 3" xfId="7973" xr:uid="{00000000-0005-0000-0000-0000E7370000}"/>
    <cellStyle name="Input [yellow] 3 9 4" xfId="19793" xr:uid="{00000000-0005-0000-0000-0000E8370000}"/>
    <cellStyle name="Input [yellow] 3 9 5" xfId="15749" xr:uid="{00000000-0005-0000-0000-0000E9370000}"/>
    <cellStyle name="Input [yellow] 30" xfId="17693" xr:uid="{00000000-0005-0000-0000-0000EA370000}"/>
    <cellStyle name="Input [yellow] 4" xfId="2346" xr:uid="{00000000-0005-0000-0000-0000EB370000}"/>
    <cellStyle name="Input [yellow] 4 10" xfId="2347" xr:uid="{00000000-0005-0000-0000-0000EC370000}"/>
    <cellStyle name="Input [yellow] 4 10 2" xfId="6182" xr:uid="{00000000-0005-0000-0000-0000ED370000}"/>
    <cellStyle name="Input [yellow] 4 10 2 2" xfId="9029" xr:uid="{00000000-0005-0000-0000-0000EE370000}"/>
    <cellStyle name="Input [yellow] 4 10 2 3" xfId="23144" xr:uid="{00000000-0005-0000-0000-0000EF370000}"/>
    <cellStyle name="Input [yellow] 4 10 2 4" xfId="15752" xr:uid="{00000000-0005-0000-0000-0000F0370000}"/>
    <cellStyle name="Input [yellow] 4 10 3" xfId="7975" xr:uid="{00000000-0005-0000-0000-0000F1370000}"/>
    <cellStyle name="Input [yellow] 4 10 4" xfId="19795" xr:uid="{00000000-0005-0000-0000-0000F2370000}"/>
    <cellStyle name="Input [yellow] 4 10 5" xfId="15751" xr:uid="{00000000-0005-0000-0000-0000F3370000}"/>
    <cellStyle name="Input [yellow] 4 11" xfId="2348" xr:uid="{00000000-0005-0000-0000-0000F4370000}"/>
    <cellStyle name="Input [yellow] 4 11 2" xfId="6181" xr:uid="{00000000-0005-0000-0000-0000F5370000}"/>
    <cellStyle name="Input [yellow] 4 11 2 2" xfId="9028" xr:uid="{00000000-0005-0000-0000-0000F6370000}"/>
    <cellStyle name="Input [yellow] 4 11 2 3" xfId="23143" xr:uid="{00000000-0005-0000-0000-0000F7370000}"/>
    <cellStyle name="Input [yellow] 4 11 2 4" xfId="15754" xr:uid="{00000000-0005-0000-0000-0000F8370000}"/>
    <cellStyle name="Input [yellow] 4 11 3" xfId="7976" xr:uid="{00000000-0005-0000-0000-0000F9370000}"/>
    <cellStyle name="Input [yellow] 4 11 4" xfId="19796" xr:uid="{00000000-0005-0000-0000-0000FA370000}"/>
    <cellStyle name="Input [yellow] 4 11 5" xfId="15753" xr:uid="{00000000-0005-0000-0000-0000FB370000}"/>
    <cellStyle name="Input [yellow] 4 12" xfId="2349" xr:uid="{00000000-0005-0000-0000-0000FC370000}"/>
    <cellStyle name="Input [yellow] 4 12 2" xfId="6180" xr:uid="{00000000-0005-0000-0000-0000FD370000}"/>
    <cellStyle name="Input [yellow] 4 12 2 2" xfId="9027" xr:uid="{00000000-0005-0000-0000-0000FE370000}"/>
    <cellStyle name="Input [yellow] 4 12 2 3" xfId="23142" xr:uid="{00000000-0005-0000-0000-0000FF370000}"/>
    <cellStyle name="Input [yellow] 4 12 2 4" xfId="15756" xr:uid="{00000000-0005-0000-0000-000000380000}"/>
    <cellStyle name="Input [yellow] 4 12 3" xfId="7977" xr:uid="{00000000-0005-0000-0000-000001380000}"/>
    <cellStyle name="Input [yellow] 4 12 4" xfId="19797" xr:uid="{00000000-0005-0000-0000-000002380000}"/>
    <cellStyle name="Input [yellow] 4 12 5" xfId="15755" xr:uid="{00000000-0005-0000-0000-000003380000}"/>
    <cellStyle name="Input [yellow] 4 13" xfId="2350" xr:uid="{00000000-0005-0000-0000-000004380000}"/>
    <cellStyle name="Input [yellow] 4 13 2" xfId="6179" xr:uid="{00000000-0005-0000-0000-000005380000}"/>
    <cellStyle name="Input [yellow] 4 13 2 2" xfId="9026" xr:uid="{00000000-0005-0000-0000-000006380000}"/>
    <cellStyle name="Input [yellow] 4 13 2 3" xfId="23141" xr:uid="{00000000-0005-0000-0000-000007380000}"/>
    <cellStyle name="Input [yellow] 4 13 2 4" xfId="15758" xr:uid="{00000000-0005-0000-0000-000008380000}"/>
    <cellStyle name="Input [yellow] 4 13 3" xfId="7978" xr:uid="{00000000-0005-0000-0000-000009380000}"/>
    <cellStyle name="Input [yellow] 4 13 4" xfId="19798" xr:uid="{00000000-0005-0000-0000-00000A380000}"/>
    <cellStyle name="Input [yellow] 4 13 5" xfId="15757" xr:uid="{00000000-0005-0000-0000-00000B380000}"/>
    <cellStyle name="Input [yellow] 4 14" xfId="2351" xr:uid="{00000000-0005-0000-0000-00000C380000}"/>
    <cellStyle name="Input [yellow] 4 14 2" xfId="6178" xr:uid="{00000000-0005-0000-0000-00000D380000}"/>
    <cellStyle name="Input [yellow] 4 14 2 2" xfId="9025" xr:uid="{00000000-0005-0000-0000-00000E380000}"/>
    <cellStyle name="Input [yellow] 4 14 2 3" xfId="23140" xr:uid="{00000000-0005-0000-0000-00000F380000}"/>
    <cellStyle name="Input [yellow] 4 14 2 4" xfId="15760" xr:uid="{00000000-0005-0000-0000-000010380000}"/>
    <cellStyle name="Input [yellow] 4 14 3" xfId="7979" xr:uid="{00000000-0005-0000-0000-000011380000}"/>
    <cellStyle name="Input [yellow] 4 14 4" xfId="19799" xr:uid="{00000000-0005-0000-0000-000012380000}"/>
    <cellStyle name="Input [yellow] 4 14 5" xfId="15759" xr:uid="{00000000-0005-0000-0000-000013380000}"/>
    <cellStyle name="Input [yellow] 4 15" xfId="2352" xr:uid="{00000000-0005-0000-0000-000014380000}"/>
    <cellStyle name="Input [yellow] 4 15 2" xfId="6177" xr:uid="{00000000-0005-0000-0000-000015380000}"/>
    <cellStyle name="Input [yellow] 4 15 2 2" xfId="9024" xr:uid="{00000000-0005-0000-0000-000016380000}"/>
    <cellStyle name="Input [yellow] 4 15 2 3" xfId="23139" xr:uid="{00000000-0005-0000-0000-000017380000}"/>
    <cellStyle name="Input [yellow] 4 15 2 4" xfId="15762" xr:uid="{00000000-0005-0000-0000-000018380000}"/>
    <cellStyle name="Input [yellow] 4 15 3" xfId="7980" xr:uid="{00000000-0005-0000-0000-000019380000}"/>
    <cellStyle name="Input [yellow] 4 15 4" xfId="19800" xr:uid="{00000000-0005-0000-0000-00001A380000}"/>
    <cellStyle name="Input [yellow] 4 15 5" xfId="15761" xr:uid="{00000000-0005-0000-0000-00001B380000}"/>
    <cellStyle name="Input [yellow] 4 16" xfId="2353" xr:uid="{00000000-0005-0000-0000-00001C380000}"/>
    <cellStyle name="Input [yellow] 4 16 2" xfId="6176" xr:uid="{00000000-0005-0000-0000-00001D380000}"/>
    <cellStyle name="Input [yellow] 4 16 2 2" xfId="9023" xr:uid="{00000000-0005-0000-0000-00001E380000}"/>
    <cellStyle name="Input [yellow] 4 16 2 3" xfId="23138" xr:uid="{00000000-0005-0000-0000-00001F380000}"/>
    <cellStyle name="Input [yellow] 4 16 2 4" xfId="15764" xr:uid="{00000000-0005-0000-0000-000020380000}"/>
    <cellStyle name="Input [yellow] 4 16 3" xfId="7981" xr:uid="{00000000-0005-0000-0000-000021380000}"/>
    <cellStyle name="Input [yellow] 4 16 4" xfId="19801" xr:uid="{00000000-0005-0000-0000-000022380000}"/>
    <cellStyle name="Input [yellow] 4 16 5" xfId="15763" xr:uid="{00000000-0005-0000-0000-000023380000}"/>
    <cellStyle name="Input [yellow] 4 17" xfId="2354" xr:uid="{00000000-0005-0000-0000-000024380000}"/>
    <cellStyle name="Input [yellow] 4 17 2" xfId="4791" xr:uid="{00000000-0005-0000-0000-000025380000}"/>
    <cellStyle name="Input [yellow] 4 17 2 2" xfId="8645" xr:uid="{00000000-0005-0000-0000-000026380000}"/>
    <cellStyle name="Input [yellow] 4 17 2 2 2" xfId="25292" xr:uid="{00000000-0005-0000-0000-000027380000}"/>
    <cellStyle name="Input [yellow] 4 17 2 2 3" xfId="26717" xr:uid="{00000000-0005-0000-0000-000028380000}"/>
    <cellStyle name="Input [yellow] 4 17 2 3" xfId="11542" xr:uid="{00000000-0005-0000-0000-000029380000}"/>
    <cellStyle name="Input [yellow] 4 17 2 4" xfId="26702" xr:uid="{00000000-0005-0000-0000-00002A380000}"/>
    <cellStyle name="Input [yellow] 4 17 3" xfId="6175" xr:uid="{00000000-0005-0000-0000-00002B380000}"/>
    <cellStyle name="Input [yellow] 4 17 3 2" xfId="9022" xr:uid="{00000000-0005-0000-0000-00002C380000}"/>
    <cellStyle name="Input [yellow] 4 17 3 3" xfId="23137" xr:uid="{00000000-0005-0000-0000-00002D380000}"/>
    <cellStyle name="Input [yellow] 4 17 3 4" xfId="15766" xr:uid="{00000000-0005-0000-0000-00002E380000}"/>
    <cellStyle name="Input [yellow] 4 17 4" xfId="7982" xr:uid="{00000000-0005-0000-0000-00002F380000}"/>
    <cellStyle name="Input [yellow] 4 17 5" xfId="19802" xr:uid="{00000000-0005-0000-0000-000030380000}"/>
    <cellStyle name="Input [yellow] 4 18" xfId="2355" xr:uid="{00000000-0005-0000-0000-000031380000}"/>
    <cellStyle name="Input [yellow] 4 18 2" xfId="4792" xr:uid="{00000000-0005-0000-0000-000032380000}"/>
    <cellStyle name="Input [yellow] 4 18 2 2" xfId="8646" xr:uid="{00000000-0005-0000-0000-000033380000}"/>
    <cellStyle name="Input [yellow] 4 18 2 2 2" xfId="25293" xr:uid="{00000000-0005-0000-0000-000034380000}"/>
    <cellStyle name="Input [yellow] 4 18 2 2 3" xfId="26423" xr:uid="{00000000-0005-0000-0000-000035380000}"/>
    <cellStyle name="Input [yellow] 4 18 2 3" xfId="11543" xr:uid="{00000000-0005-0000-0000-000036380000}"/>
    <cellStyle name="Input [yellow] 4 18 2 4" xfId="26732" xr:uid="{00000000-0005-0000-0000-000037380000}"/>
    <cellStyle name="Input [yellow] 4 18 3" xfId="6174" xr:uid="{00000000-0005-0000-0000-000038380000}"/>
    <cellStyle name="Input [yellow] 4 18 3 2" xfId="9021" xr:uid="{00000000-0005-0000-0000-000039380000}"/>
    <cellStyle name="Input [yellow] 4 18 3 3" xfId="23136" xr:uid="{00000000-0005-0000-0000-00003A380000}"/>
    <cellStyle name="Input [yellow] 4 18 3 4" xfId="15769" xr:uid="{00000000-0005-0000-0000-00003B380000}"/>
    <cellStyle name="Input [yellow] 4 18 4" xfId="7983" xr:uid="{00000000-0005-0000-0000-00003C380000}"/>
    <cellStyle name="Input [yellow] 4 18 5" xfId="19803" xr:uid="{00000000-0005-0000-0000-00003D380000}"/>
    <cellStyle name="Input [yellow] 4 19" xfId="2356" xr:uid="{00000000-0005-0000-0000-00003E380000}"/>
    <cellStyle name="Input [yellow] 4 19 2" xfId="4793" xr:uid="{00000000-0005-0000-0000-00003F380000}"/>
    <cellStyle name="Input [yellow] 4 19 2 2" xfId="8647" xr:uid="{00000000-0005-0000-0000-000040380000}"/>
    <cellStyle name="Input [yellow] 4 19 2 2 2" xfId="25294" xr:uid="{00000000-0005-0000-0000-000041380000}"/>
    <cellStyle name="Input [yellow] 4 19 2 2 3" xfId="26562" xr:uid="{00000000-0005-0000-0000-000042380000}"/>
    <cellStyle name="Input [yellow] 4 19 2 3" xfId="11544" xr:uid="{00000000-0005-0000-0000-000043380000}"/>
    <cellStyle name="Input [yellow] 4 19 2 4" xfId="26699" xr:uid="{00000000-0005-0000-0000-000044380000}"/>
    <cellStyle name="Input [yellow] 4 19 3" xfId="6173" xr:uid="{00000000-0005-0000-0000-000045380000}"/>
    <cellStyle name="Input [yellow] 4 19 3 2" xfId="9020" xr:uid="{00000000-0005-0000-0000-000046380000}"/>
    <cellStyle name="Input [yellow] 4 19 3 3" xfId="23135" xr:uid="{00000000-0005-0000-0000-000047380000}"/>
    <cellStyle name="Input [yellow] 4 19 3 4" xfId="15772" xr:uid="{00000000-0005-0000-0000-000048380000}"/>
    <cellStyle name="Input [yellow] 4 19 4" xfId="7984" xr:uid="{00000000-0005-0000-0000-000049380000}"/>
    <cellStyle name="Input [yellow] 4 19 5" xfId="19804" xr:uid="{00000000-0005-0000-0000-00004A380000}"/>
    <cellStyle name="Input [yellow] 4 2" xfId="2357" xr:uid="{00000000-0005-0000-0000-00004B380000}"/>
    <cellStyle name="Input [yellow] 4 2 2" xfId="6172" xr:uid="{00000000-0005-0000-0000-00004C380000}"/>
    <cellStyle name="Input [yellow] 4 2 2 2" xfId="9019" xr:uid="{00000000-0005-0000-0000-00004D380000}"/>
    <cellStyle name="Input [yellow] 4 2 2 3" xfId="23134" xr:uid="{00000000-0005-0000-0000-00004E380000}"/>
    <cellStyle name="Input [yellow] 4 2 2 4" xfId="15774" xr:uid="{00000000-0005-0000-0000-00004F380000}"/>
    <cellStyle name="Input [yellow] 4 2 3" xfId="7985" xr:uid="{00000000-0005-0000-0000-000050380000}"/>
    <cellStyle name="Input [yellow] 4 2 4" xfId="19805" xr:uid="{00000000-0005-0000-0000-000051380000}"/>
    <cellStyle name="Input [yellow] 4 2 5" xfId="15773" xr:uid="{00000000-0005-0000-0000-000052380000}"/>
    <cellStyle name="Input [yellow] 4 20" xfId="2358" xr:uid="{00000000-0005-0000-0000-000053380000}"/>
    <cellStyle name="Input [yellow] 4 20 2" xfId="4794" xr:uid="{00000000-0005-0000-0000-000054380000}"/>
    <cellStyle name="Input [yellow] 4 20 2 2" xfId="8648" xr:uid="{00000000-0005-0000-0000-000055380000}"/>
    <cellStyle name="Input [yellow] 4 20 2 2 2" xfId="25295" xr:uid="{00000000-0005-0000-0000-000056380000}"/>
    <cellStyle name="Input [yellow] 4 20 2 2 3" xfId="26523" xr:uid="{00000000-0005-0000-0000-000057380000}"/>
    <cellStyle name="Input [yellow] 4 20 2 3" xfId="11545" xr:uid="{00000000-0005-0000-0000-000058380000}"/>
    <cellStyle name="Input [yellow] 4 20 2 4" xfId="26610" xr:uid="{00000000-0005-0000-0000-000059380000}"/>
    <cellStyle name="Input [yellow] 4 20 3" xfId="6171" xr:uid="{00000000-0005-0000-0000-00005A380000}"/>
    <cellStyle name="Input [yellow] 4 20 3 2" xfId="9018" xr:uid="{00000000-0005-0000-0000-00005B380000}"/>
    <cellStyle name="Input [yellow] 4 20 3 3" xfId="23133" xr:uid="{00000000-0005-0000-0000-00005C380000}"/>
    <cellStyle name="Input [yellow] 4 20 3 4" xfId="14336" xr:uid="{00000000-0005-0000-0000-00005D380000}"/>
    <cellStyle name="Input [yellow] 4 20 4" xfId="7986" xr:uid="{00000000-0005-0000-0000-00005E380000}"/>
    <cellStyle name="Input [yellow] 4 20 5" xfId="19806" xr:uid="{00000000-0005-0000-0000-00005F380000}"/>
    <cellStyle name="Input [yellow] 4 21" xfId="2359" xr:uid="{00000000-0005-0000-0000-000060380000}"/>
    <cellStyle name="Input [yellow] 4 21 2" xfId="4795" xr:uid="{00000000-0005-0000-0000-000061380000}"/>
    <cellStyle name="Input [yellow] 4 21 2 2" xfId="8649" xr:uid="{00000000-0005-0000-0000-000062380000}"/>
    <cellStyle name="Input [yellow] 4 21 2 2 2" xfId="25296" xr:uid="{00000000-0005-0000-0000-000063380000}"/>
    <cellStyle name="Input [yellow] 4 21 2 2 3" xfId="26744" xr:uid="{00000000-0005-0000-0000-000064380000}"/>
    <cellStyle name="Input [yellow] 4 21 2 3" xfId="11546" xr:uid="{00000000-0005-0000-0000-000065380000}"/>
    <cellStyle name="Input [yellow] 4 21 2 4" xfId="19835" xr:uid="{00000000-0005-0000-0000-000066380000}"/>
    <cellStyle name="Input [yellow] 4 21 3" xfId="6170" xr:uid="{00000000-0005-0000-0000-000067380000}"/>
    <cellStyle name="Input [yellow] 4 21 3 2" xfId="9017" xr:uid="{00000000-0005-0000-0000-000068380000}"/>
    <cellStyle name="Input [yellow] 4 21 3 3" xfId="23132" xr:uid="{00000000-0005-0000-0000-000069380000}"/>
    <cellStyle name="Input [yellow] 4 21 3 4" xfId="15775" xr:uid="{00000000-0005-0000-0000-00006A380000}"/>
    <cellStyle name="Input [yellow] 4 21 4" xfId="7987" xr:uid="{00000000-0005-0000-0000-00006B380000}"/>
    <cellStyle name="Input [yellow] 4 21 5" xfId="19807" xr:uid="{00000000-0005-0000-0000-00006C380000}"/>
    <cellStyle name="Input [yellow] 4 22" xfId="2360" xr:uid="{00000000-0005-0000-0000-00006D380000}"/>
    <cellStyle name="Input [yellow] 4 22 2" xfId="4796" xr:uid="{00000000-0005-0000-0000-00006E380000}"/>
    <cellStyle name="Input [yellow] 4 22 2 2" xfId="8650" xr:uid="{00000000-0005-0000-0000-00006F380000}"/>
    <cellStyle name="Input [yellow] 4 22 2 2 2" xfId="25297" xr:uid="{00000000-0005-0000-0000-000070380000}"/>
    <cellStyle name="Input [yellow] 4 22 2 2 3" xfId="26470" xr:uid="{00000000-0005-0000-0000-000071380000}"/>
    <cellStyle name="Input [yellow] 4 22 2 3" xfId="11547" xr:uid="{00000000-0005-0000-0000-000072380000}"/>
    <cellStyle name="Input [yellow] 4 22 2 4" xfId="26475" xr:uid="{00000000-0005-0000-0000-000073380000}"/>
    <cellStyle name="Input [yellow] 4 22 3" xfId="6169" xr:uid="{00000000-0005-0000-0000-000074380000}"/>
    <cellStyle name="Input [yellow] 4 22 3 2" xfId="9016" xr:uid="{00000000-0005-0000-0000-000075380000}"/>
    <cellStyle name="Input [yellow] 4 22 3 3" xfId="23131" xr:uid="{00000000-0005-0000-0000-000076380000}"/>
    <cellStyle name="Input [yellow] 4 22 3 4" xfId="15765" xr:uid="{00000000-0005-0000-0000-000077380000}"/>
    <cellStyle name="Input [yellow] 4 22 4" xfId="7988" xr:uid="{00000000-0005-0000-0000-000078380000}"/>
    <cellStyle name="Input [yellow] 4 22 5" xfId="19808" xr:uid="{00000000-0005-0000-0000-000079380000}"/>
    <cellStyle name="Input [yellow] 4 23" xfId="2361" xr:uid="{00000000-0005-0000-0000-00007A380000}"/>
    <cellStyle name="Input [yellow] 4 23 2" xfId="6168" xr:uid="{00000000-0005-0000-0000-00007B380000}"/>
    <cellStyle name="Input [yellow] 4 23 2 2" xfId="9015" xr:uid="{00000000-0005-0000-0000-00007C380000}"/>
    <cellStyle name="Input [yellow] 4 23 2 3" xfId="23130" xr:uid="{00000000-0005-0000-0000-00007D380000}"/>
    <cellStyle name="Input [yellow] 4 23 2 4" xfId="15768" xr:uid="{00000000-0005-0000-0000-00007E380000}"/>
    <cellStyle name="Input [yellow] 4 23 3" xfId="7989" xr:uid="{00000000-0005-0000-0000-00007F380000}"/>
    <cellStyle name="Input [yellow] 4 23 4" xfId="19809" xr:uid="{00000000-0005-0000-0000-000080380000}"/>
    <cellStyle name="Input [yellow] 4 23 5" xfId="15767" xr:uid="{00000000-0005-0000-0000-000081380000}"/>
    <cellStyle name="Input [yellow] 4 24" xfId="2362" xr:uid="{00000000-0005-0000-0000-000082380000}"/>
    <cellStyle name="Input [yellow] 4 24 2" xfId="6167" xr:uid="{00000000-0005-0000-0000-000083380000}"/>
    <cellStyle name="Input [yellow] 4 24 2 2" xfId="9014" xr:uid="{00000000-0005-0000-0000-000084380000}"/>
    <cellStyle name="Input [yellow] 4 24 2 3" xfId="23129" xr:uid="{00000000-0005-0000-0000-000085380000}"/>
    <cellStyle name="Input [yellow] 4 24 2 4" xfId="15771" xr:uid="{00000000-0005-0000-0000-000086380000}"/>
    <cellStyle name="Input [yellow] 4 24 3" xfId="7990" xr:uid="{00000000-0005-0000-0000-000087380000}"/>
    <cellStyle name="Input [yellow] 4 24 4" xfId="19810" xr:uid="{00000000-0005-0000-0000-000088380000}"/>
    <cellStyle name="Input [yellow] 4 24 5" xfId="15770" xr:uid="{00000000-0005-0000-0000-000089380000}"/>
    <cellStyle name="Input [yellow] 4 25" xfId="6183" xr:uid="{00000000-0005-0000-0000-00008A380000}"/>
    <cellStyle name="Input [yellow] 4 25 2" xfId="9030" xr:uid="{00000000-0005-0000-0000-00008B380000}"/>
    <cellStyle name="Input [yellow] 4 25 3" xfId="23145" xr:uid="{00000000-0005-0000-0000-00008C380000}"/>
    <cellStyle name="Input [yellow] 4 25 4" xfId="15776" xr:uid="{00000000-0005-0000-0000-00008D380000}"/>
    <cellStyle name="Input [yellow] 4 26" xfId="7974" xr:uid="{00000000-0005-0000-0000-00008E380000}"/>
    <cellStyle name="Input [yellow] 4 27" xfId="19794" xr:uid="{00000000-0005-0000-0000-00008F380000}"/>
    <cellStyle name="Input [yellow] 4 3" xfId="2363" xr:uid="{00000000-0005-0000-0000-000090380000}"/>
    <cellStyle name="Input [yellow] 4 3 2" xfId="6166" xr:uid="{00000000-0005-0000-0000-000091380000}"/>
    <cellStyle name="Input [yellow] 4 3 2 2" xfId="9013" xr:uid="{00000000-0005-0000-0000-000092380000}"/>
    <cellStyle name="Input [yellow] 4 3 2 3" xfId="23128" xr:uid="{00000000-0005-0000-0000-000093380000}"/>
    <cellStyle name="Input [yellow] 4 3 2 4" xfId="15778" xr:uid="{00000000-0005-0000-0000-000094380000}"/>
    <cellStyle name="Input [yellow] 4 3 3" xfId="7991" xr:uid="{00000000-0005-0000-0000-000095380000}"/>
    <cellStyle name="Input [yellow] 4 3 4" xfId="19811" xr:uid="{00000000-0005-0000-0000-000096380000}"/>
    <cellStyle name="Input [yellow] 4 3 5" xfId="15777" xr:uid="{00000000-0005-0000-0000-000097380000}"/>
    <cellStyle name="Input [yellow] 4 4" xfId="2364" xr:uid="{00000000-0005-0000-0000-000098380000}"/>
    <cellStyle name="Input [yellow] 4 4 2" xfId="6165" xr:uid="{00000000-0005-0000-0000-000099380000}"/>
    <cellStyle name="Input [yellow] 4 4 2 2" xfId="9012" xr:uid="{00000000-0005-0000-0000-00009A380000}"/>
    <cellStyle name="Input [yellow] 4 4 2 3" xfId="23127" xr:uid="{00000000-0005-0000-0000-00009B380000}"/>
    <cellStyle name="Input [yellow] 4 4 2 4" xfId="15780" xr:uid="{00000000-0005-0000-0000-00009C380000}"/>
    <cellStyle name="Input [yellow] 4 4 3" xfId="7992" xr:uid="{00000000-0005-0000-0000-00009D380000}"/>
    <cellStyle name="Input [yellow] 4 4 4" xfId="19812" xr:uid="{00000000-0005-0000-0000-00009E380000}"/>
    <cellStyle name="Input [yellow] 4 4 5" xfId="15779" xr:uid="{00000000-0005-0000-0000-00009F380000}"/>
    <cellStyle name="Input [yellow] 4 5" xfId="2365" xr:uid="{00000000-0005-0000-0000-0000A0380000}"/>
    <cellStyle name="Input [yellow] 4 5 2" xfId="6164" xr:uid="{00000000-0005-0000-0000-0000A1380000}"/>
    <cellStyle name="Input [yellow] 4 5 2 2" xfId="9011" xr:uid="{00000000-0005-0000-0000-0000A2380000}"/>
    <cellStyle name="Input [yellow] 4 5 2 3" xfId="23126" xr:uid="{00000000-0005-0000-0000-0000A3380000}"/>
    <cellStyle name="Input [yellow] 4 5 2 4" xfId="15782" xr:uid="{00000000-0005-0000-0000-0000A4380000}"/>
    <cellStyle name="Input [yellow] 4 5 3" xfId="7993" xr:uid="{00000000-0005-0000-0000-0000A5380000}"/>
    <cellStyle name="Input [yellow] 4 5 4" xfId="19813" xr:uid="{00000000-0005-0000-0000-0000A6380000}"/>
    <cellStyle name="Input [yellow] 4 5 5" xfId="15781" xr:uid="{00000000-0005-0000-0000-0000A7380000}"/>
    <cellStyle name="Input [yellow] 4 6" xfId="2366" xr:uid="{00000000-0005-0000-0000-0000A8380000}"/>
    <cellStyle name="Input [yellow] 4 6 2" xfId="6163" xr:uid="{00000000-0005-0000-0000-0000A9380000}"/>
    <cellStyle name="Input [yellow] 4 6 2 2" xfId="9010" xr:uid="{00000000-0005-0000-0000-0000AA380000}"/>
    <cellStyle name="Input [yellow] 4 6 2 3" xfId="23125" xr:uid="{00000000-0005-0000-0000-0000AB380000}"/>
    <cellStyle name="Input [yellow] 4 6 2 4" xfId="15784" xr:uid="{00000000-0005-0000-0000-0000AC380000}"/>
    <cellStyle name="Input [yellow] 4 6 3" xfId="7994" xr:uid="{00000000-0005-0000-0000-0000AD380000}"/>
    <cellStyle name="Input [yellow] 4 6 4" xfId="19814" xr:uid="{00000000-0005-0000-0000-0000AE380000}"/>
    <cellStyle name="Input [yellow] 4 6 5" xfId="15783" xr:uid="{00000000-0005-0000-0000-0000AF380000}"/>
    <cellStyle name="Input [yellow] 4 7" xfId="2367" xr:uid="{00000000-0005-0000-0000-0000B0380000}"/>
    <cellStyle name="Input [yellow] 4 7 2" xfId="6162" xr:uid="{00000000-0005-0000-0000-0000B1380000}"/>
    <cellStyle name="Input [yellow] 4 7 2 2" xfId="9009" xr:uid="{00000000-0005-0000-0000-0000B2380000}"/>
    <cellStyle name="Input [yellow] 4 7 2 3" xfId="23124" xr:uid="{00000000-0005-0000-0000-0000B3380000}"/>
    <cellStyle name="Input [yellow] 4 7 2 4" xfId="15786" xr:uid="{00000000-0005-0000-0000-0000B4380000}"/>
    <cellStyle name="Input [yellow] 4 7 3" xfId="7995" xr:uid="{00000000-0005-0000-0000-0000B5380000}"/>
    <cellStyle name="Input [yellow] 4 7 4" xfId="19815" xr:uid="{00000000-0005-0000-0000-0000B6380000}"/>
    <cellStyle name="Input [yellow] 4 7 5" xfId="15785" xr:uid="{00000000-0005-0000-0000-0000B7380000}"/>
    <cellStyle name="Input [yellow] 4 8" xfId="2368" xr:uid="{00000000-0005-0000-0000-0000B8380000}"/>
    <cellStyle name="Input [yellow] 4 8 2" xfId="6161" xr:uid="{00000000-0005-0000-0000-0000B9380000}"/>
    <cellStyle name="Input [yellow] 4 8 2 2" xfId="9008" xr:uid="{00000000-0005-0000-0000-0000BA380000}"/>
    <cellStyle name="Input [yellow] 4 8 2 3" xfId="23123" xr:uid="{00000000-0005-0000-0000-0000BB380000}"/>
    <cellStyle name="Input [yellow] 4 8 2 4" xfId="15788" xr:uid="{00000000-0005-0000-0000-0000BC380000}"/>
    <cellStyle name="Input [yellow] 4 8 3" xfId="7996" xr:uid="{00000000-0005-0000-0000-0000BD380000}"/>
    <cellStyle name="Input [yellow] 4 8 4" xfId="19816" xr:uid="{00000000-0005-0000-0000-0000BE380000}"/>
    <cellStyle name="Input [yellow] 4 8 5" xfId="15787" xr:uid="{00000000-0005-0000-0000-0000BF380000}"/>
    <cellStyle name="Input [yellow] 4 9" xfId="2369" xr:uid="{00000000-0005-0000-0000-0000C0380000}"/>
    <cellStyle name="Input [yellow] 4 9 2" xfId="6160" xr:uid="{00000000-0005-0000-0000-0000C1380000}"/>
    <cellStyle name="Input [yellow] 4 9 2 2" xfId="9007" xr:uid="{00000000-0005-0000-0000-0000C2380000}"/>
    <cellStyle name="Input [yellow] 4 9 2 3" xfId="23122" xr:uid="{00000000-0005-0000-0000-0000C3380000}"/>
    <cellStyle name="Input [yellow] 4 9 2 4" xfId="15790" xr:uid="{00000000-0005-0000-0000-0000C4380000}"/>
    <cellStyle name="Input [yellow] 4 9 3" xfId="7997" xr:uid="{00000000-0005-0000-0000-0000C5380000}"/>
    <cellStyle name="Input [yellow] 4 9 4" xfId="19817" xr:uid="{00000000-0005-0000-0000-0000C6380000}"/>
    <cellStyle name="Input [yellow] 4 9 5" xfId="15789" xr:uid="{00000000-0005-0000-0000-0000C7380000}"/>
    <cellStyle name="Input [yellow] 5" xfId="2370" xr:uid="{00000000-0005-0000-0000-0000C8380000}"/>
    <cellStyle name="Input [yellow] 5 2" xfId="6159" xr:uid="{00000000-0005-0000-0000-0000C9380000}"/>
    <cellStyle name="Input [yellow] 5 2 2" xfId="9006" xr:uid="{00000000-0005-0000-0000-0000CA380000}"/>
    <cellStyle name="Input [yellow] 5 2 3" xfId="23121" xr:uid="{00000000-0005-0000-0000-0000CB380000}"/>
    <cellStyle name="Input [yellow] 5 2 4" xfId="15791" xr:uid="{00000000-0005-0000-0000-0000CC380000}"/>
    <cellStyle name="Input [yellow] 5 3" xfId="7998" xr:uid="{00000000-0005-0000-0000-0000CD380000}"/>
    <cellStyle name="Input [yellow] 5 4" xfId="19818" xr:uid="{00000000-0005-0000-0000-0000CE380000}"/>
    <cellStyle name="Input [yellow] 5 5" xfId="13982" xr:uid="{00000000-0005-0000-0000-0000CF380000}"/>
    <cellStyle name="Input [yellow] 6" xfId="2371" xr:uid="{00000000-0005-0000-0000-0000D0380000}"/>
    <cellStyle name="Input [yellow] 6 2" xfId="6158" xr:uid="{00000000-0005-0000-0000-0000D1380000}"/>
    <cellStyle name="Input [yellow] 6 2 2" xfId="9005" xr:uid="{00000000-0005-0000-0000-0000D2380000}"/>
    <cellStyle name="Input [yellow] 6 2 3" xfId="23120" xr:uid="{00000000-0005-0000-0000-0000D3380000}"/>
    <cellStyle name="Input [yellow] 6 2 4" xfId="15793" xr:uid="{00000000-0005-0000-0000-0000D4380000}"/>
    <cellStyle name="Input [yellow] 6 3" xfId="7999" xr:uid="{00000000-0005-0000-0000-0000D5380000}"/>
    <cellStyle name="Input [yellow] 6 4" xfId="19819" xr:uid="{00000000-0005-0000-0000-0000D6380000}"/>
    <cellStyle name="Input [yellow] 6 5" xfId="15792" xr:uid="{00000000-0005-0000-0000-0000D7380000}"/>
    <cellStyle name="Input [yellow] 7" xfId="2372" xr:uid="{00000000-0005-0000-0000-0000D8380000}"/>
    <cellStyle name="Input [yellow] 7 2" xfId="6157" xr:uid="{00000000-0005-0000-0000-0000D9380000}"/>
    <cellStyle name="Input [yellow] 7 2 2" xfId="9004" xr:uid="{00000000-0005-0000-0000-0000DA380000}"/>
    <cellStyle name="Input [yellow] 7 2 3" xfId="23119" xr:uid="{00000000-0005-0000-0000-0000DB380000}"/>
    <cellStyle name="Input [yellow] 7 2 4" xfId="15796" xr:uid="{00000000-0005-0000-0000-0000DC380000}"/>
    <cellStyle name="Input [yellow] 7 3" xfId="8000" xr:uid="{00000000-0005-0000-0000-0000DD380000}"/>
    <cellStyle name="Input [yellow] 7 4" xfId="19820" xr:uid="{00000000-0005-0000-0000-0000DE380000}"/>
    <cellStyle name="Input [yellow] 7 5" xfId="15795" xr:uid="{00000000-0005-0000-0000-0000DF380000}"/>
    <cellStyle name="Input [yellow] 8" xfId="2373" xr:uid="{00000000-0005-0000-0000-0000E0380000}"/>
    <cellStyle name="Input [yellow] 8 2" xfId="6156" xr:uid="{00000000-0005-0000-0000-0000E1380000}"/>
    <cellStyle name="Input [yellow] 8 2 2" xfId="9003" xr:uid="{00000000-0005-0000-0000-0000E2380000}"/>
    <cellStyle name="Input [yellow] 8 2 3" xfId="23118" xr:uid="{00000000-0005-0000-0000-0000E3380000}"/>
    <cellStyle name="Input [yellow] 8 2 4" xfId="15798" xr:uid="{00000000-0005-0000-0000-0000E4380000}"/>
    <cellStyle name="Input [yellow] 8 3" xfId="8001" xr:uid="{00000000-0005-0000-0000-0000E5380000}"/>
    <cellStyle name="Input [yellow] 8 4" xfId="19821" xr:uid="{00000000-0005-0000-0000-0000E6380000}"/>
    <cellStyle name="Input [yellow] 8 5" xfId="15797" xr:uid="{00000000-0005-0000-0000-0000E7380000}"/>
    <cellStyle name="Input [yellow] 9" xfId="2374" xr:uid="{00000000-0005-0000-0000-0000E8380000}"/>
    <cellStyle name="Input [yellow] 9 2" xfId="6155" xr:uid="{00000000-0005-0000-0000-0000E9380000}"/>
    <cellStyle name="Input [yellow] 9 2 2" xfId="9002" xr:uid="{00000000-0005-0000-0000-0000EA380000}"/>
    <cellStyle name="Input [yellow] 9 2 3" xfId="23117" xr:uid="{00000000-0005-0000-0000-0000EB380000}"/>
    <cellStyle name="Input [yellow] 9 2 4" xfId="15800" xr:uid="{00000000-0005-0000-0000-0000EC380000}"/>
    <cellStyle name="Input [yellow] 9 3" xfId="8002" xr:uid="{00000000-0005-0000-0000-0000ED380000}"/>
    <cellStyle name="Input [yellow] 9 4" xfId="19822" xr:uid="{00000000-0005-0000-0000-0000EE380000}"/>
    <cellStyle name="Input [yellow] 9 5" xfId="15799" xr:uid="{00000000-0005-0000-0000-0000EF380000}"/>
    <cellStyle name="Koma [0] 2" xfId="102" xr:uid="{00000000-0005-0000-0000-0000F0380000}"/>
    <cellStyle name="Koma [0] 2 2" xfId="103" xr:uid="{00000000-0005-0000-0000-0000F1380000}"/>
    <cellStyle name="Koma [0] 2 2 10" xfId="31827" xr:uid="{00000000-0005-0000-0000-0000F2380000}"/>
    <cellStyle name="Koma [0] 2 2 11" xfId="15801" xr:uid="{00000000-0005-0000-0000-0000F3380000}"/>
    <cellStyle name="Koma [0] 2 2 2" xfId="2377" xr:uid="{00000000-0005-0000-0000-0000F4380000}"/>
    <cellStyle name="Koma [0] 2 2 2 2" xfId="4797" xr:uid="{00000000-0005-0000-0000-0000F5380000}"/>
    <cellStyle name="Koma [0] 2 2 2 2 2" xfId="11548" xr:uid="{00000000-0005-0000-0000-0000F6380000}"/>
    <cellStyle name="Koma [0] 2 2 2 2 2 2" xfId="36041" xr:uid="{00000000-0005-0000-0000-0000F7380000}"/>
    <cellStyle name="Koma [0] 2 2 2 2 2 3" xfId="15802" xr:uid="{00000000-0005-0000-0000-0000F8380000}"/>
    <cellStyle name="Koma [0] 2 2 2 2 3" xfId="21759" xr:uid="{00000000-0005-0000-0000-0000F9380000}"/>
    <cellStyle name="Koma [0] 2 2 2 3" xfId="19825" xr:uid="{00000000-0005-0000-0000-0000FA380000}"/>
    <cellStyle name="Koma [0] 2 2 3" xfId="2378" xr:uid="{00000000-0005-0000-0000-0000FB380000}"/>
    <cellStyle name="Koma [0] 2 2 3 2" xfId="4798" xr:uid="{00000000-0005-0000-0000-0000FC380000}"/>
    <cellStyle name="Koma [0] 2 2 3 2 2" xfId="11549" xr:uid="{00000000-0005-0000-0000-0000FD380000}"/>
    <cellStyle name="Koma [0] 2 2 3 2 2 2" xfId="36042" xr:uid="{00000000-0005-0000-0000-0000FE380000}"/>
    <cellStyle name="Koma [0] 2 2 3 2 2 3" xfId="15803" xr:uid="{00000000-0005-0000-0000-0000FF380000}"/>
    <cellStyle name="Koma [0] 2 2 3 2 3" xfId="21760" xr:uid="{00000000-0005-0000-0000-000000390000}"/>
    <cellStyle name="Koma [0] 2 2 3 3" xfId="19826" xr:uid="{00000000-0005-0000-0000-000001390000}"/>
    <cellStyle name="Koma [0] 2 2 4" xfId="2379" xr:uid="{00000000-0005-0000-0000-000002390000}"/>
    <cellStyle name="Koma [0] 2 2 4 2" xfId="19827" xr:uid="{00000000-0005-0000-0000-000003390000}"/>
    <cellStyle name="Koma [0] 2 2 4 3" xfId="15804" xr:uid="{00000000-0005-0000-0000-000004390000}"/>
    <cellStyle name="Koma [0] 2 2 5" xfId="2376" xr:uid="{00000000-0005-0000-0000-000005390000}"/>
    <cellStyle name="Koma [0] 2 2 5 2" xfId="19824" xr:uid="{00000000-0005-0000-0000-000006390000}"/>
    <cellStyle name="Koma [0] 2 2 5 3" xfId="15805" xr:uid="{00000000-0005-0000-0000-000007390000}"/>
    <cellStyle name="Koma [0] 2 2 6" xfId="5713" xr:uid="{00000000-0005-0000-0000-000008390000}"/>
    <cellStyle name="Koma [0] 2 2 6 2" xfId="8996" xr:uid="{00000000-0005-0000-0000-000009390000}"/>
    <cellStyle name="Koma [0] 2 2 6 2 2" xfId="30027" xr:uid="{00000000-0005-0000-0000-00000A390000}"/>
    <cellStyle name="Koma [0] 2 2 6 2 3" xfId="33862" xr:uid="{00000000-0005-0000-0000-00000B390000}"/>
    <cellStyle name="Koma [0] 2 2 6 2 4" xfId="25643" xr:uid="{00000000-0005-0000-0000-00000C390000}"/>
    <cellStyle name="Koma [0] 2 2 6 3" xfId="12452" xr:uid="{00000000-0005-0000-0000-00000D390000}"/>
    <cellStyle name="Koma [0] 2 2 6 3 2" xfId="36945" xr:uid="{00000000-0005-0000-0000-00000E390000}"/>
    <cellStyle name="Koma [0] 2 2 6 3 3" xfId="22675" xr:uid="{00000000-0005-0000-0000-00000F390000}"/>
    <cellStyle name="Koma [0] 2 2 6 4" xfId="27759" xr:uid="{00000000-0005-0000-0000-000010390000}"/>
    <cellStyle name="Koma [0] 2 2 6 5" xfId="32189" xr:uid="{00000000-0005-0000-0000-000011390000}"/>
    <cellStyle name="Koma [0] 2 2 6 6" xfId="15806" xr:uid="{00000000-0005-0000-0000-000012390000}"/>
    <cellStyle name="Koma [0] 2 2 7" xfId="7672" xr:uid="{00000000-0005-0000-0000-000013390000}"/>
    <cellStyle name="Koma [0] 2 2 7 2" xfId="29099" xr:uid="{00000000-0005-0000-0000-000014390000}"/>
    <cellStyle name="Koma [0] 2 2 7 3" xfId="32938" xr:uid="{00000000-0005-0000-0000-000015390000}"/>
    <cellStyle name="Koma [0] 2 2 7 4" xfId="24627" xr:uid="{00000000-0005-0000-0000-000016390000}"/>
    <cellStyle name="Koma [0] 2 2 8" xfId="10643" xr:uid="{00000000-0005-0000-0000-000017390000}"/>
    <cellStyle name="Koma [0] 2 2 8 2" xfId="35186" xr:uid="{00000000-0005-0000-0000-000018390000}"/>
    <cellStyle name="Koma [0] 2 2 8 3" xfId="17696" xr:uid="{00000000-0005-0000-0000-000019390000}"/>
    <cellStyle name="Koma [0] 2 2 9" xfId="26765" xr:uid="{00000000-0005-0000-0000-00001A390000}"/>
    <cellStyle name="Koma [0] 2 3" xfId="2380" xr:uid="{00000000-0005-0000-0000-00001B390000}"/>
    <cellStyle name="Koma [0] 2 3 2" xfId="19828" xr:uid="{00000000-0005-0000-0000-00001C390000}"/>
    <cellStyle name="Koma [0] 2 3 3" xfId="15807" xr:uid="{00000000-0005-0000-0000-00001D390000}"/>
    <cellStyle name="Koma [0] 2 4" xfId="2381" xr:uid="{00000000-0005-0000-0000-00001E390000}"/>
    <cellStyle name="Koma [0] 2 4 2" xfId="4799" xr:uid="{00000000-0005-0000-0000-00001F390000}"/>
    <cellStyle name="Koma [0] 2 4 2 2" xfId="11550" xr:uid="{00000000-0005-0000-0000-000020390000}"/>
    <cellStyle name="Koma [0] 2 4 2 2 2" xfId="36043" xr:uid="{00000000-0005-0000-0000-000021390000}"/>
    <cellStyle name="Koma [0] 2 4 2 2 3" xfId="15808" xr:uid="{00000000-0005-0000-0000-000022390000}"/>
    <cellStyle name="Koma [0] 2 4 2 3" xfId="21761" xr:uid="{00000000-0005-0000-0000-000023390000}"/>
    <cellStyle name="Koma [0] 2 4 3" xfId="19829" xr:uid="{00000000-0005-0000-0000-000024390000}"/>
    <cellStyle name="Koma [0] 2 5" xfId="2375" xr:uid="{00000000-0005-0000-0000-000025390000}"/>
    <cellStyle name="Koma [0] 2 5 2" xfId="19823" xr:uid="{00000000-0005-0000-0000-000026390000}"/>
    <cellStyle name="Koma [0] 2 5 3" xfId="15809" xr:uid="{00000000-0005-0000-0000-000027390000}"/>
    <cellStyle name="Koma [0] 2 6" xfId="17695" xr:uid="{00000000-0005-0000-0000-000028390000}"/>
    <cellStyle name="Koma [0] 3" xfId="104" xr:uid="{00000000-0005-0000-0000-000029390000}"/>
    <cellStyle name="Koma [0] 3 2" xfId="2383" xr:uid="{00000000-0005-0000-0000-00002A390000}"/>
    <cellStyle name="Koma [0] 3 2 2" xfId="4800" xr:uid="{00000000-0005-0000-0000-00002B390000}"/>
    <cellStyle name="Koma [0] 3 2 2 2" xfId="11551" xr:uid="{00000000-0005-0000-0000-00002C390000}"/>
    <cellStyle name="Koma [0] 3 2 2 2 2" xfId="36044" xr:uid="{00000000-0005-0000-0000-00002D390000}"/>
    <cellStyle name="Koma [0] 3 2 2 2 3" xfId="14976" xr:uid="{00000000-0005-0000-0000-00002E390000}"/>
    <cellStyle name="Koma [0] 3 2 2 3" xfId="21762" xr:uid="{00000000-0005-0000-0000-00002F390000}"/>
    <cellStyle name="Koma [0] 3 2 3" xfId="19831" xr:uid="{00000000-0005-0000-0000-000030390000}"/>
    <cellStyle name="Koma [0] 3 3" xfId="2384" xr:uid="{00000000-0005-0000-0000-000031390000}"/>
    <cellStyle name="Koma [0] 3 3 2" xfId="4801" xr:uid="{00000000-0005-0000-0000-000032390000}"/>
    <cellStyle name="Koma [0] 3 3 2 2" xfId="11552" xr:uid="{00000000-0005-0000-0000-000033390000}"/>
    <cellStyle name="Koma [0] 3 3 2 2 2" xfId="36045" xr:uid="{00000000-0005-0000-0000-000034390000}"/>
    <cellStyle name="Koma [0] 3 3 2 2 3" xfId="14978" xr:uid="{00000000-0005-0000-0000-000035390000}"/>
    <cellStyle name="Koma [0] 3 3 2 3" xfId="21763" xr:uid="{00000000-0005-0000-0000-000036390000}"/>
    <cellStyle name="Koma [0] 3 3 3" xfId="19832" xr:uid="{00000000-0005-0000-0000-000037390000}"/>
    <cellStyle name="Koma [0] 3 4" xfId="2385" xr:uid="{00000000-0005-0000-0000-000038390000}"/>
    <cellStyle name="Koma [0] 3 4 2" xfId="19833" xr:uid="{00000000-0005-0000-0000-000039390000}"/>
    <cellStyle name="Koma [0] 3 4 3" xfId="13499" xr:uid="{00000000-0005-0000-0000-00003A390000}"/>
    <cellStyle name="Koma [0] 3 5" xfId="2382" xr:uid="{00000000-0005-0000-0000-00003B390000}"/>
    <cellStyle name="Koma [0] 3 5 2" xfId="19830" xr:uid="{00000000-0005-0000-0000-00003C390000}"/>
    <cellStyle name="Koma [0] 3 5 3" xfId="15810" xr:uid="{00000000-0005-0000-0000-00003D390000}"/>
    <cellStyle name="Koma [0] 3 6" xfId="17697" xr:uid="{00000000-0005-0000-0000-00003E390000}"/>
    <cellStyle name="Koma [0] 3 7" xfId="14975" xr:uid="{00000000-0005-0000-0000-00003F390000}"/>
    <cellStyle name="Labels - Style3" xfId="105" xr:uid="{00000000-0005-0000-0000-000040390000}"/>
    <cellStyle name="Labels - Style3 10" xfId="2386" xr:uid="{00000000-0005-0000-0000-000041390000}"/>
    <cellStyle name="Labels - Style3 10 2" xfId="6153" xr:uid="{00000000-0005-0000-0000-000042390000}"/>
    <cellStyle name="Labels - Style3 10 2 2" xfId="23115" xr:uid="{00000000-0005-0000-0000-000043390000}"/>
    <cellStyle name="Labels - Style3 10 2 3" xfId="28167" xr:uid="{00000000-0005-0000-0000-000044390000}"/>
    <cellStyle name="Labels - Style3 11" xfId="2387" xr:uid="{00000000-0005-0000-0000-000045390000}"/>
    <cellStyle name="Labels - Style3 11 2" xfId="6152" xr:uid="{00000000-0005-0000-0000-000046390000}"/>
    <cellStyle name="Labels - Style3 11 2 2" xfId="23114" xr:uid="{00000000-0005-0000-0000-000047390000}"/>
    <cellStyle name="Labels - Style3 11 2 3" xfId="28166" xr:uid="{00000000-0005-0000-0000-000048390000}"/>
    <cellStyle name="Labels - Style3 12" xfId="2388" xr:uid="{00000000-0005-0000-0000-000049390000}"/>
    <cellStyle name="Labels - Style3 12 2" xfId="6151" xr:uid="{00000000-0005-0000-0000-00004A390000}"/>
    <cellStyle name="Labels - Style3 12 2 2" xfId="23113" xr:uid="{00000000-0005-0000-0000-00004B390000}"/>
    <cellStyle name="Labels - Style3 12 2 3" xfId="28165" xr:uid="{00000000-0005-0000-0000-00004C390000}"/>
    <cellStyle name="Labels - Style3 13" xfId="2389" xr:uid="{00000000-0005-0000-0000-00004D390000}"/>
    <cellStyle name="Labels - Style3 13 2" xfId="6150" xr:uid="{00000000-0005-0000-0000-00004E390000}"/>
    <cellStyle name="Labels - Style3 13 2 2" xfId="23112" xr:uid="{00000000-0005-0000-0000-00004F390000}"/>
    <cellStyle name="Labels - Style3 13 2 3" xfId="28164" xr:uid="{00000000-0005-0000-0000-000050390000}"/>
    <cellStyle name="Labels - Style3 14" xfId="2390" xr:uid="{00000000-0005-0000-0000-000051390000}"/>
    <cellStyle name="Labels - Style3 14 2" xfId="6149" xr:uid="{00000000-0005-0000-0000-000052390000}"/>
    <cellStyle name="Labels - Style3 14 2 2" xfId="23111" xr:uid="{00000000-0005-0000-0000-000053390000}"/>
    <cellStyle name="Labels - Style3 14 2 3" xfId="28163" xr:uid="{00000000-0005-0000-0000-000054390000}"/>
    <cellStyle name="Labels - Style3 15" xfId="2391" xr:uid="{00000000-0005-0000-0000-000055390000}"/>
    <cellStyle name="Labels - Style3 15 2" xfId="6148" xr:uid="{00000000-0005-0000-0000-000056390000}"/>
    <cellStyle name="Labels - Style3 15 2 2" xfId="23110" xr:uid="{00000000-0005-0000-0000-000057390000}"/>
    <cellStyle name="Labels - Style3 15 2 3" xfId="28162" xr:uid="{00000000-0005-0000-0000-000058390000}"/>
    <cellStyle name="Labels - Style3 16" xfId="2392" xr:uid="{00000000-0005-0000-0000-000059390000}"/>
    <cellStyle name="Labels - Style3 16 2" xfId="6147" xr:uid="{00000000-0005-0000-0000-00005A390000}"/>
    <cellStyle name="Labels - Style3 16 2 2" xfId="23109" xr:uid="{00000000-0005-0000-0000-00005B390000}"/>
    <cellStyle name="Labels - Style3 16 2 3" xfId="28161" xr:uid="{00000000-0005-0000-0000-00005C390000}"/>
    <cellStyle name="Labels - Style3 17" xfId="2393" xr:uid="{00000000-0005-0000-0000-00005D390000}"/>
    <cellStyle name="Labels - Style3 17 2" xfId="6146" xr:uid="{00000000-0005-0000-0000-00005E390000}"/>
    <cellStyle name="Labels - Style3 17 2 2" xfId="23108" xr:uid="{00000000-0005-0000-0000-00005F390000}"/>
    <cellStyle name="Labels - Style3 17 2 3" xfId="28160" xr:uid="{00000000-0005-0000-0000-000060390000}"/>
    <cellStyle name="Labels - Style3 18" xfId="2394" xr:uid="{00000000-0005-0000-0000-000061390000}"/>
    <cellStyle name="Labels - Style3 18 2" xfId="6145" xr:uid="{00000000-0005-0000-0000-000062390000}"/>
    <cellStyle name="Labels - Style3 18 2 2" xfId="23107" xr:uid="{00000000-0005-0000-0000-000063390000}"/>
    <cellStyle name="Labels - Style3 18 2 3" xfId="28159" xr:uid="{00000000-0005-0000-0000-000064390000}"/>
    <cellStyle name="Labels - Style3 19" xfId="2395" xr:uid="{00000000-0005-0000-0000-000065390000}"/>
    <cellStyle name="Labels - Style3 19 2" xfId="6144" xr:uid="{00000000-0005-0000-0000-000066390000}"/>
    <cellStyle name="Labels - Style3 19 2 2" xfId="23106" xr:uid="{00000000-0005-0000-0000-000067390000}"/>
    <cellStyle name="Labels - Style3 19 2 3" xfId="28158" xr:uid="{00000000-0005-0000-0000-000068390000}"/>
    <cellStyle name="Labels - Style3 2" xfId="106" xr:uid="{00000000-0005-0000-0000-000069390000}"/>
    <cellStyle name="Labels - Style3 2 10" xfId="2396" xr:uid="{00000000-0005-0000-0000-00006A390000}"/>
    <cellStyle name="Labels - Style3 2 10 2" xfId="6142" xr:uid="{00000000-0005-0000-0000-00006B390000}"/>
    <cellStyle name="Labels - Style3 2 10 2 2" xfId="23104" xr:uid="{00000000-0005-0000-0000-00006C390000}"/>
    <cellStyle name="Labels - Style3 2 10 2 3" xfId="28156" xr:uid="{00000000-0005-0000-0000-00006D390000}"/>
    <cellStyle name="Labels - Style3 2 11" xfId="2397" xr:uid="{00000000-0005-0000-0000-00006E390000}"/>
    <cellStyle name="Labels - Style3 2 11 2" xfId="6141" xr:uid="{00000000-0005-0000-0000-00006F390000}"/>
    <cellStyle name="Labels - Style3 2 11 2 2" xfId="23103" xr:uid="{00000000-0005-0000-0000-000070390000}"/>
    <cellStyle name="Labels - Style3 2 11 2 3" xfId="28155" xr:uid="{00000000-0005-0000-0000-000071390000}"/>
    <cellStyle name="Labels - Style3 2 12" xfId="2398" xr:uid="{00000000-0005-0000-0000-000072390000}"/>
    <cellStyle name="Labels - Style3 2 12 2" xfId="6140" xr:uid="{00000000-0005-0000-0000-000073390000}"/>
    <cellStyle name="Labels - Style3 2 12 2 2" xfId="23102" xr:uid="{00000000-0005-0000-0000-000074390000}"/>
    <cellStyle name="Labels - Style3 2 12 2 3" xfId="28154" xr:uid="{00000000-0005-0000-0000-000075390000}"/>
    <cellStyle name="Labels - Style3 2 13" xfId="2399" xr:uid="{00000000-0005-0000-0000-000076390000}"/>
    <cellStyle name="Labels - Style3 2 13 2" xfId="6139" xr:uid="{00000000-0005-0000-0000-000077390000}"/>
    <cellStyle name="Labels - Style3 2 13 2 2" xfId="23101" xr:uid="{00000000-0005-0000-0000-000078390000}"/>
    <cellStyle name="Labels - Style3 2 13 2 3" xfId="28153" xr:uid="{00000000-0005-0000-0000-000079390000}"/>
    <cellStyle name="Labels - Style3 2 14" xfId="2400" xr:uid="{00000000-0005-0000-0000-00007A390000}"/>
    <cellStyle name="Labels - Style3 2 14 2" xfId="6138" xr:uid="{00000000-0005-0000-0000-00007B390000}"/>
    <cellStyle name="Labels - Style3 2 14 2 2" xfId="23100" xr:uid="{00000000-0005-0000-0000-00007C390000}"/>
    <cellStyle name="Labels - Style3 2 14 2 3" xfId="28152" xr:uid="{00000000-0005-0000-0000-00007D390000}"/>
    <cellStyle name="Labels - Style3 2 15" xfId="2401" xr:uid="{00000000-0005-0000-0000-00007E390000}"/>
    <cellStyle name="Labels - Style3 2 15 2" xfId="6137" xr:uid="{00000000-0005-0000-0000-00007F390000}"/>
    <cellStyle name="Labels - Style3 2 15 2 2" xfId="23099" xr:uid="{00000000-0005-0000-0000-000080390000}"/>
    <cellStyle name="Labels - Style3 2 15 2 3" xfId="28151" xr:uid="{00000000-0005-0000-0000-000081390000}"/>
    <cellStyle name="Labels - Style3 2 16" xfId="2402" xr:uid="{00000000-0005-0000-0000-000082390000}"/>
    <cellStyle name="Labels - Style3 2 16 2" xfId="6136" xr:uid="{00000000-0005-0000-0000-000083390000}"/>
    <cellStyle name="Labels - Style3 2 16 2 2" xfId="23098" xr:uid="{00000000-0005-0000-0000-000084390000}"/>
    <cellStyle name="Labels - Style3 2 16 2 3" xfId="28150" xr:uid="{00000000-0005-0000-0000-000085390000}"/>
    <cellStyle name="Labels - Style3 2 17" xfId="2403" xr:uid="{00000000-0005-0000-0000-000086390000}"/>
    <cellStyle name="Labels - Style3 2 17 2" xfId="6135" xr:uid="{00000000-0005-0000-0000-000087390000}"/>
    <cellStyle name="Labels - Style3 2 17 2 2" xfId="23097" xr:uid="{00000000-0005-0000-0000-000088390000}"/>
    <cellStyle name="Labels - Style3 2 17 2 3" xfId="28149" xr:uid="{00000000-0005-0000-0000-000089390000}"/>
    <cellStyle name="Labels - Style3 2 18" xfId="2404" xr:uid="{00000000-0005-0000-0000-00008A390000}"/>
    <cellStyle name="Labels - Style3 2 18 2" xfId="6134" xr:uid="{00000000-0005-0000-0000-00008B390000}"/>
    <cellStyle name="Labels - Style3 2 18 2 2" xfId="23096" xr:uid="{00000000-0005-0000-0000-00008C390000}"/>
    <cellStyle name="Labels - Style3 2 18 2 3" xfId="28148" xr:uid="{00000000-0005-0000-0000-00008D390000}"/>
    <cellStyle name="Labels - Style3 2 19" xfId="2405" xr:uid="{00000000-0005-0000-0000-00008E390000}"/>
    <cellStyle name="Labels - Style3 2 19 2" xfId="6133" xr:uid="{00000000-0005-0000-0000-00008F390000}"/>
    <cellStyle name="Labels - Style3 2 19 2 2" xfId="23095" xr:uid="{00000000-0005-0000-0000-000090390000}"/>
    <cellStyle name="Labels - Style3 2 19 2 3" xfId="28147" xr:uid="{00000000-0005-0000-0000-000091390000}"/>
    <cellStyle name="Labels - Style3 2 2" xfId="2406" xr:uid="{00000000-0005-0000-0000-000092390000}"/>
    <cellStyle name="Labels - Style3 2 2 10" xfId="2407" xr:uid="{00000000-0005-0000-0000-000093390000}"/>
    <cellStyle name="Labels - Style3 2 2 10 2" xfId="6132" xr:uid="{00000000-0005-0000-0000-000094390000}"/>
    <cellStyle name="Labels - Style3 2 2 10 2 2" xfId="23094" xr:uid="{00000000-0005-0000-0000-000095390000}"/>
    <cellStyle name="Labels - Style3 2 2 10 2 3" xfId="28146" xr:uid="{00000000-0005-0000-0000-000096390000}"/>
    <cellStyle name="Labels - Style3 2 2 11" xfId="2408" xr:uid="{00000000-0005-0000-0000-000097390000}"/>
    <cellStyle name="Labels - Style3 2 2 11 2" xfId="6131" xr:uid="{00000000-0005-0000-0000-000098390000}"/>
    <cellStyle name="Labels - Style3 2 2 11 2 2" xfId="23093" xr:uid="{00000000-0005-0000-0000-000099390000}"/>
    <cellStyle name="Labels - Style3 2 2 11 2 3" xfId="28145" xr:uid="{00000000-0005-0000-0000-00009A390000}"/>
    <cellStyle name="Labels - Style3 2 2 12" xfId="2409" xr:uid="{00000000-0005-0000-0000-00009B390000}"/>
    <cellStyle name="Labels - Style3 2 2 12 2" xfId="6130" xr:uid="{00000000-0005-0000-0000-00009C390000}"/>
    <cellStyle name="Labels - Style3 2 2 12 2 2" xfId="23092" xr:uid="{00000000-0005-0000-0000-00009D390000}"/>
    <cellStyle name="Labels - Style3 2 2 12 2 3" xfId="28144" xr:uid="{00000000-0005-0000-0000-00009E390000}"/>
    <cellStyle name="Labels - Style3 2 2 13" xfId="2410" xr:uid="{00000000-0005-0000-0000-00009F390000}"/>
    <cellStyle name="Labels - Style3 2 2 13 2" xfId="6129" xr:uid="{00000000-0005-0000-0000-0000A0390000}"/>
    <cellStyle name="Labels - Style3 2 2 13 2 2" xfId="23091" xr:uid="{00000000-0005-0000-0000-0000A1390000}"/>
    <cellStyle name="Labels - Style3 2 2 13 2 3" xfId="28143" xr:uid="{00000000-0005-0000-0000-0000A2390000}"/>
    <cellStyle name="Labels - Style3 2 2 14" xfId="2411" xr:uid="{00000000-0005-0000-0000-0000A3390000}"/>
    <cellStyle name="Labels - Style3 2 2 14 2" xfId="6128" xr:uid="{00000000-0005-0000-0000-0000A4390000}"/>
    <cellStyle name="Labels - Style3 2 2 14 2 2" xfId="23090" xr:uid="{00000000-0005-0000-0000-0000A5390000}"/>
    <cellStyle name="Labels - Style3 2 2 14 2 3" xfId="28142" xr:uid="{00000000-0005-0000-0000-0000A6390000}"/>
    <cellStyle name="Labels - Style3 2 2 15" xfId="2412" xr:uid="{00000000-0005-0000-0000-0000A7390000}"/>
    <cellStyle name="Labels - Style3 2 2 15 2" xfId="6127" xr:uid="{00000000-0005-0000-0000-0000A8390000}"/>
    <cellStyle name="Labels - Style3 2 2 15 2 2" xfId="23089" xr:uid="{00000000-0005-0000-0000-0000A9390000}"/>
    <cellStyle name="Labels - Style3 2 2 15 2 3" xfId="28141" xr:uid="{00000000-0005-0000-0000-0000AA390000}"/>
    <cellStyle name="Labels - Style3 2 2 16" xfId="2413" xr:uid="{00000000-0005-0000-0000-0000AB390000}"/>
    <cellStyle name="Labels - Style3 2 2 16 2" xfId="6126" xr:uid="{00000000-0005-0000-0000-0000AC390000}"/>
    <cellStyle name="Labels - Style3 2 2 16 2 2" xfId="23088" xr:uid="{00000000-0005-0000-0000-0000AD390000}"/>
    <cellStyle name="Labels - Style3 2 2 16 2 3" xfId="28140" xr:uid="{00000000-0005-0000-0000-0000AE390000}"/>
    <cellStyle name="Labels - Style3 2 2 17" xfId="2414" xr:uid="{00000000-0005-0000-0000-0000AF390000}"/>
    <cellStyle name="Labels - Style3 2 2 17 2" xfId="6125" xr:uid="{00000000-0005-0000-0000-0000B0390000}"/>
    <cellStyle name="Labels - Style3 2 2 17 2 2" xfId="23087" xr:uid="{00000000-0005-0000-0000-0000B1390000}"/>
    <cellStyle name="Labels - Style3 2 2 17 2 3" xfId="28139" xr:uid="{00000000-0005-0000-0000-0000B2390000}"/>
    <cellStyle name="Labels - Style3 2 2 18" xfId="2415" xr:uid="{00000000-0005-0000-0000-0000B3390000}"/>
    <cellStyle name="Labels - Style3 2 2 18 2" xfId="6124" xr:uid="{00000000-0005-0000-0000-0000B4390000}"/>
    <cellStyle name="Labels - Style3 2 2 18 2 2" xfId="23086" xr:uid="{00000000-0005-0000-0000-0000B5390000}"/>
    <cellStyle name="Labels - Style3 2 2 18 2 3" xfId="28138" xr:uid="{00000000-0005-0000-0000-0000B6390000}"/>
    <cellStyle name="Labels - Style3 2 2 19" xfId="2416" xr:uid="{00000000-0005-0000-0000-0000B7390000}"/>
    <cellStyle name="Labels - Style3 2 2 19 2" xfId="6123" xr:uid="{00000000-0005-0000-0000-0000B8390000}"/>
    <cellStyle name="Labels - Style3 2 2 19 2 2" xfId="23085" xr:uid="{00000000-0005-0000-0000-0000B9390000}"/>
    <cellStyle name="Labels - Style3 2 2 19 2 3" xfId="28137" xr:uid="{00000000-0005-0000-0000-0000BA390000}"/>
    <cellStyle name="Labels - Style3 2 2 2" xfId="2417" xr:uid="{00000000-0005-0000-0000-0000BB390000}"/>
    <cellStyle name="Labels - Style3 2 2 2 2" xfId="6122" xr:uid="{00000000-0005-0000-0000-0000BC390000}"/>
    <cellStyle name="Labels - Style3 2 2 2 2 2" xfId="23084" xr:uid="{00000000-0005-0000-0000-0000BD390000}"/>
    <cellStyle name="Labels - Style3 2 2 2 2 3" xfId="28136" xr:uid="{00000000-0005-0000-0000-0000BE390000}"/>
    <cellStyle name="Labels - Style3 2 2 20" xfId="2418" xr:uid="{00000000-0005-0000-0000-0000BF390000}"/>
    <cellStyle name="Labels - Style3 2 2 20 2" xfId="6121" xr:uid="{00000000-0005-0000-0000-0000C0390000}"/>
    <cellStyle name="Labels - Style3 2 2 20 2 2" xfId="23083" xr:uid="{00000000-0005-0000-0000-0000C1390000}"/>
    <cellStyle name="Labels - Style3 2 2 20 2 3" xfId="28135" xr:uid="{00000000-0005-0000-0000-0000C2390000}"/>
    <cellStyle name="Labels - Style3 2 2 21" xfId="2419" xr:uid="{00000000-0005-0000-0000-0000C3390000}"/>
    <cellStyle name="Labels - Style3 2 2 21 2" xfId="6120" xr:uid="{00000000-0005-0000-0000-0000C4390000}"/>
    <cellStyle name="Labels - Style3 2 2 21 2 2" xfId="23082" xr:uid="{00000000-0005-0000-0000-0000C5390000}"/>
    <cellStyle name="Labels - Style3 2 2 21 2 3" xfId="28134" xr:uid="{00000000-0005-0000-0000-0000C6390000}"/>
    <cellStyle name="Labels - Style3 2 2 22" xfId="2420" xr:uid="{00000000-0005-0000-0000-0000C7390000}"/>
    <cellStyle name="Labels - Style3 2 2 22 2" xfId="6119" xr:uid="{00000000-0005-0000-0000-0000C8390000}"/>
    <cellStyle name="Labels - Style3 2 2 22 2 2" xfId="23081" xr:uid="{00000000-0005-0000-0000-0000C9390000}"/>
    <cellStyle name="Labels - Style3 2 2 22 2 3" xfId="28133" xr:uid="{00000000-0005-0000-0000-0000CA390000}"/>
    <cellStyle name="Labels - Style3 2 2 23" xfId="2421" xr:uid="{00000000-0005-0000-0000-0000CB390000}"/>
    <cellStyle name="Labels - Style3 2 2 23 2" xfId="6118" xr:uid="{00000000-0005-0000-0000-0000CC390000}"/>
    <cellStyle name="Labels - Style3 2 2 23 2 2" xfId="23080" xr:uid="{00000000-0005-0000-0000-0000CD390000}"/>
    <cellStyle name="Labels - Style3 2 2 23 2 3" xfId="28132" xr:uid="{00000000-0005-0000-0000-0000CE390000}"/>
    <cellStyle name="Labels - Style3 2 2 24" xfId="2422" xr:uid="{00000000-0005-0000-0000-0000CF390000}"/>
    <cellStyle name="Labels - Style3 2 2 24 2" xfId="6117" xr:uid="{00000000-0005-0000-0000-0000D0390000}"/>
    <cellStyle name="Labels - Style3 2 2 24 2 2" xfId="23079" xr:uid="{00000000-0005-0000-0000-0000D1390000}"/>
    <cellStyle name="Labels - Style3 2 2 24 2 3" xfId="28131" xr:uid="{00000000-0005-0000-0000-0000D2390000}"/>
    <cellStyle name="Labels - Style3 2 2 25" xfId="2423" xr:uid="{00000000-0005-0000-0000-0000D3390000}"/>
    <cellStyle name="Labels - Style3 2 2 25 2" xfId="6116" xr:uid="{00000000-0005-0000-0000-0000D4390000}"/>
    <cellStyle name="Labels - Style3 2 2 25 2 2" xfId="23078" xr:uid="{00000000-0005-0000-0000-0000D5390000}"/>
    <cellStyle name="Labels - Style3 2 2 25 2 3" xfId="28130" xr:uid="{00000000-0005-0000-0000-0000D6390000}"/>
    <cellStyle name="Labels - Style3 2 2 26" xfId="2424" xr:uid="{00000000-0005-0000-0000-0000D7390000}"/>
    <cellStyle name="Labels - Style3 2 2 26 2" xfId="6115" xr:uid="{00000000-0005-0000-0000-0000D8390000}"/>
    <cellStyle name="Labels - Style3 2 2 26 2 2" xfId="23077" xr:uid="{00000000-0005-0000-0000-0000D9390000}"/>
    <cellStyle name="Labels - Style3 2 2 26 2 3" xfId="28129" xr:uid="{00000000-0005-0000-0000-0000DA390000}"/>
    <cellStyle name="Labels - Style3 2 2 27" xfId="2425" xr:uid="{00000000-0005-0000-0000-0000DB390000}"/>
    <cellStyle name="Labels - Style3 2 2 27 2" xfId="6114" xr:uid="{00000000-0005-0000-0000-0000DC390000}"/>
    <cellStyle name="Labels - Style3 2 2 27 2 2" xfId="23076" xr:uid="{00000000-0005-0000-0000-0000DD390000}"/>
    <cellStyle name="Labels - Style3 2 2 27 2 3" xfId="28128" xr:uid="{00000000-0005-0000-0000-0000DE390000}"/>
    <cellStyle name="Labels - Style3 2 2 28" xfId="7119" xr:uid="{00000000-0005-0000-0000-0000DF390000}"/>
    <cellStyle name="Labels - Style3 2 2 28 2" xfId="24081" xr:uid="{00000000-0005-0000-0000-0000E0390000}"/>
    <cellStyle name="Labels - Style3 2 2 28 3" xfId="28925" xr:uid="{00000000-0005-0000-0000-0000E1390000}"/>
    <cellStyle name="Labels - Style3 2 2 3" xfId="2426" xr:uid="{00000000-0005-0000-0000-0000E2390000}"/>
    <cellStyle name="Labels - Style3 2 2 3 2" xfId="6113" xr:uid="{00000000-0005-0000-0000-0000E3390000}"/>
    <cellStyle name="Labels - Style3 2 2 3 2 2" xfId="23075" xr:uid="{00000000-0005-0000-0000-0000E4390000}"/>
    <cellStyle name="Labels - Style3 2 2 3 2 3" xfId="28127" xr:uid="{00000000-0005-0000-0000-0000E5390000}"/>
    <cellStyle name="Labels - Style3 2 2 4" xfId="2427" xr:uid="{00000000-0005-0000-0000-0000E6390000}"/>
    <cellStyle name="Labels - Style3 2 2 4 2" xfId="6112" xr:uid="{00000000-0005-0000-0000-0000E7390000}"/>
    <cellStyle name="Labels - Style3 2 2 4 2 2" xfId="23074" xr:uid="{00000000-0005-0000-0000-0000E8390000}"/>
    <cellStyle name="Labels - Style3 2 2 4 2 3" xfId="28126" xr:uid="{00000000-0005-0000-0000-0000E9390000}"/>
    <cellStyle name="Labels - Style3 2 2 5" xfId="2428" xr:uid="{00000000-0005-0000-0000-0000EA390000}"/>
    <cellStyle name="Labels - Style3 2 2 5 2" xfId="6111" xr:uid="{00000000-0005-0000-0000-0000EB390000}"/>
    <cellStyle name="Labels - Style3 2 2 5 2 2" xfId="23073" xr:uid="{00000000-0005-0000-0000-0000EC390000}"/>
    <cellStyle name="Labels - Style3 2 2 5 2 3" xfId="28125" xr:uid="{00000000-0005-0000-0000-0000ED390000}"/>
    <cellStyle name="Labels - Style3 2 2 6" xfId="2429" xr:uid="{00000000-0005-0000-0000-0000EE390000}"/>
    <cellStyle name="Labels - Style3 2 2 6 2" xfId="6110" xr:uid="{00000000-0005-0000-0000-0000EF390000}"/>
    <cellStyle name="Labels - Style3 2 2 6 2 2" xfId="23072" xr:uid="{00000000-0005-0000-0000-0000F0390000}"/>
    <cellStyle name="Labels - Style3 2 2 6 2 3" xfId="28124" xr:uid="{00000000-0005-0000-0000-0000F1390000}"/>
    <cellStyle name="Labels - Style3 2 2 7" xfId="2430" xr:uid="{00000000-0005-0000-0000-0000F2390000}"/>
    <cellStyle name="Labels - Style3 2 2 7 2" xfId="6109" xr:uid="{00000000-0005-0000-0000-0000F3390000}"/>
    <cellStyle name="Labels - Style3 2 2 7 2 2" xfId="23071" xr:uid="{00000000-0005-0000-0000-0000F4390000}"/>
    <cellStyle name="Labels - Style3 2 2 7 2 3" xfId="28123" xr:uid="{00000000-0005-0000-0000-0000F5390000}"/>
    <cellStyle name="Labels - Style3 2 2 8" xfId="2431" xr:uid="{00000000-0005-0000-0000-0000F6390000}"/>
    <cellStyle name="Labels - Style3 2 2 8 2" xfId="6108" xr:uid="{00000000-0005-0000-0000-0000F7390000}"/>
    <cellStyle name="Labels - Style3 2 2 8 2 2" xfId="23070" xr:uid="{00000000-0005-0000-0000-0000F8390000}"/>
    <cellStyle name="Labels - Style3 2 2 8 2 3" xfId="28122" xr:uid="{00000000-0005-0000-0000-0000F9390000}"/>
    <cellStyle name="Labels - Style3 2 2 9" xfId="2432" xr:uid="{00000000-0005-0000-0000-0000FA390000}"/>
    <cellStyle name="Labels - Style3 2 2 9 2" xfId="6107" xr:uid="{00000000-0005-0000-0000-0000FB390000}"/>
    <cellStyle name="Labels - Style3 2 2 9 2 2" xfId="23069" xr:uid="{00000000-0005-0000-0000-0000FC390000}"/>
    <cellStyle name="Labels - Style3 2 2 9 2 3" xfId="28121" xr:uid="{00000000-0005-0000-0000-0000FD390000}"/>
    <cellStyle name="Labels - Style3 2 20" xfId="2433" xr:uid="{00000000-0005-0000-0000-0000FE390000}"/>
    <cellStyle name="Labels - Style3 2 20 2" xfId="6106" xr:uid="{00000000-0005-0000-0000-0000FF390000}"/>
    <cellStyle name="Labels - Style3 2 20 2 2" xfId="23068" xr:uid="{00000000-0005-0000-0000-0000003A0000}"/>
    <cellStyle name="Labels - Style3 2 20 2 3" xfId="28120" xr:uid="{00000000-0005-0000-0000-0000013A0000}"/>
    <cellStyle name="Labels - Style3 2 21" xfId="2434" xr:uid="{00000000-0005-0000-0000-0000023A0000}"/>
    <cellStyle name="Labels - Style3 2 21 2" xfId="6105" xr:uid="{00000000-0005-0000-0000-0000033A0000}"/>
    <cellStyle name="Labels - Style3 2 21 2 2" xfId="23067" xr:uid="{00000000-0005-0000-0000-0000043A0000}"/>
    <cellStyle name="Labels - Style3 2 21 2 3" xfId="28119" xr:uid="{00000000-0005-0000-0000-0000053A0000}"/>
    <cellStyle name="Labels - Style3 2 22" xfId="2435" xr:uid="{00000000-0005-0000-0000-0000063A0000}"/>
    <cellStyle name="Labels - Style3 2 22 2" xfId="6104" xr:uid="{00000000-0005-0000-0000-0000073A0000}"/>
    <cellStyle name="Labels - Style3 2 22 2 2" xfId="23066" xr:uid="{00000000-0005-0000-0000-0000083A0000}"/>
    <cellStyle name="Labels - Style3 2 22 2 3" xfId="28118" xr:uid="{00000000-0005-0000-0000-0000093A0000}"/>
    <cellStyle name="Labels - Style3 2 23" xfId="2436" xr:uid="{00000000-0005-0000-0000-00000A3A0000}"/>
    <cellStyle name="Labels - Style3 2 23 2" xfId="6103" xr:uid="{00000000-0005-0000-0000-00000B3A0000}"/>
    <cellStyle name="Labels - Style3 2 23 2 2" xfId="23065" xr:uid="{00000000-0005-0000-0000-00000C3A0000}"/>
    <cellStyle name="Labels - Style3 2 23 2 3" xfId="28117" xr:uid="{00000000-0005-0000-0000-00000D3A0000}"/>
    <cellStyle name="Labels - Style3 2 24" xfId="2437" xr:uid="{00000000-0005-0000-0000-00000E3A0000}"/>
    <cellStyle name="Labels - Style3 2 24 2" xfId="6102" xr:uid="{00000000-0005-0000-0000-00000F3A0000}"/>
    <cellStyle name="Labels - Style3 2 24 2 2" xfId="23064" xr:uid="{00000000-0005-0000-0000-0000103A0000}"/>
    <cellStyle name="Labels - Style3 2 24 2 3" xfId="28116" xr:uid="{00000000-0005-0000-0000-0000113A0000}"/>
    <cellStyle name="Labels - Style3 2 25" xfId="2438" xr:uid="{00000000-0005-0000-0000-0000123A0000}"/>
    <cellStyle name="Labels - Style3 2 25 2" xfId="6101" xr:uid="{00000000-0005-0000-0000-0000133A0000}"/>
    <cellStyle name="Labels - Style3 2 25 2 2" xfId="23063" xr:uid="{00000000-0005-0000-0000-0000143A0000}"/>
    <cellStyle name="Labels - Style3 2 25 2 3" xfId="28115" xr:uid="{00000000-0005-0000-0000-0000153A0000}"/>
    <cellStyle name="Labels - Style3 2 26" xfId="2439" xr:uid="{00000000-0005-0000-0000-0000163A0000}"/>
    <cellStyle name="Labels - Style3 2 26 2" xfId="6100" xr:uid="{00000000-0005-0000-0000-0000173A0000}"/>
    <cellStyle name="Labels - Style3 2 26 2 2" xfId="23062" xr:uid="{00000000-0005-0000-0000-0000183A0000}"/>
    <cellStyle name="Labels - Style3 2 26 2 3" xfId="28114" xr:uid="{00000000-0005-0000-0000-0000193A0000}"/>
    <cellStyle name="Labels - Style3 2 27" xfId="2440" xr:uid="{00000000-0005-0000-0000-00001A3A0000}"/>
    <cellStyle name="Labels - Style3 2 27 2" xfId="6099" xr:uid="{00000000-0005-0000-0000-00001B3A0000}"/>
    <cellStyle name="Labels - Style3 2 27 2 2" xfId="23061" xr:uid="{00000000-0005-0000-0000-00001C3A0000}"/>
    <cellStyle name="Labels - Style3 2 27 2 3" xfId="28113" xr:uid="{00000000-0005-0000-0000-00001D3A0000}"/>
    <cellStyle name="Labels - Style3 2 28" xfId="2441" xr:uid="{00000000-0005-0000-0000-00001E3A0000}"/>
    <cellStyle name="Labels - Style3 2 28 2" xfId="6098" xr:uid="{00000000-0005-0000-0000-00001F3A0000}"/>
    <cellStyle name="Labels - Style3 2 28 2 2" xfId="23060" xr:uid="{00000000-0005-0000-0000-0000203A0000}"/>
    <cellStyle name="Labels - Style3 2 28 2 3" xfId="28112" xr:uid="{00000000-0005-0000-0000-0000213A0000}"/>
    <cellStyle name="Labels - Style3 2 29" xfId="2442" xr:uid="{00000000-0005-0000-0000-0000223A0000}"/>
    <cellStyle name="Labels - Style3 2 29 2" xfId="6097" xr:uid="{00000000-0005-0000-0000-0000233A0000}"/>
    <cellStyle name="Labels - Style3 2 29 2 2" xfId="23059" xr:uid="{00000000-0005-0000-0000-0000243A0000}"/>
    <cellStyle name="Labels - Style3 2 29 2 3" xfId="28111" xr:uid="{00000000-0005-0000-0000-0000253A0000}"/>
    <cellStyle name="Labels - Style3 2 3" xfId="2443" xr:uid="{00000000-0005-0000-0000-0000263A0000}"/>
    <cellStyle name="Labels - Style3 2 3 2" xfId="6096" xr:uid="{00000000-0005-0000-0000-0000273A0000}"/>
    <cellStyle name="Labels - Style3 2 3 2 2" xfId="23058" xr:uid="{00000000-0005-0000-0000-0000283A0000}"/>
    <cellStyle name="Labels - Style3 2 3 2 3" xfId="28110" xr:uid="{00000000-0005-0000-0000-0000293A0000}"/>
    <cellStyle name="Labels - Style3 2 30" xfId="5714" xr:uid="{00000000-0005-0000-0000-00002A3A0000}"/>
    <cellStyle name="Labels - Style3 2 30 2" xfId="22676" xr:uid="{00000000-0005-0000-0000-00002B3A0000}"/>
    <cellStyle name="Labels - Style3 2 30 3" xfId="27760" xr:uid="{00000000-0005-0000-0000-00002C3A0000}"/>
    <cellStyle name="Labels - Style3 2 31" xfId="6143" xr:uid="{00000000-0005-0000-0000-00002D3A0000}"/>
    <cellStyle name="Labels - Style3 2 31 2" xfId="23105" xr:uid="{00000000-0005-0000-0000-00002E3A0000}"/>
    <cellStyle name="Labels - Style3 2 31 3" xfId="26597" xr:uid="{00000000-0005-0000-0000-00002F3A0000}"/>
    <cellStyle name="Labels - Style3 2 31 4" xfId="28157" xr:uid="{00000000-0005-0000-0000-0000303A0000}"/>
    <cellStyle name="Labels - Style3 2 31 5" xfId="14913" xr:uid="{00000000-0005-0000-0000-0000313A0000}"/>
    <cellStyle name="Labels - Style3 2 32" xfId="17699" xr:uid="{00000000-0005-0000-0000-0000323A0000}"/>
    <cellStyle name="Labels - Style3 2 4" xfId="2444" xr:uid="{00000000-0005-0000-0000-0000333A0000}"/>
    <cellStyle name="Labels - Style3 2 4 2" xfId="6095" xr:uid="{00000000-0005-0000-0000-0000343A0000}"/>
    <cellStyle name="Labels - Style3 2 4 2 2" xfId="23057" xr:uid="{00000000-0005-0000-0000-0000353A0000}"/>
    <cellStyle name="Labels - Style3 2 4 2 3" xfId="28109" xr:uid="{00000000-0005-0000-0000-0000363A0000}"/>
    <cellStyle name="Labels - Style3 2 5" xfId="2445" xr:uid="{00000000-0005-0000-0000-0000373A0000}"/>
    <cellStyle name="Labels - Style3 2 5 2" xfId="6094" xr:uid="{00000000-0005-0000-0000-0000383A0000}"/>
    <cellStyle name="Labels - Style3 2 5 2 2" xfId="23056" xr:uid="{00000000-0005-0000-0000-0000393A0000}"/>
    <cellStyle name="Labels - Style3 2 5 2 3" xfId="28108" xr:uid="{00000000-0005-0000-0000-00003A3A0000}"/>
    <cellStyle name="Labels - Style3 2 6" xfId="2446" xr:uid="{00000000-0005-0000-0000-00003B3A0000}"/>
    <cellStyle name="Labels - Style3 2 6 2" xfId="6093" xr:uid="{00000000-0005-0000-0000-00003C3A0000}"/>
    <cellStyle name="Labels - Style3 2 6 2 2" xfId="23055" xr:uid="{00000000-0005-0000-0000-00003D3A0000}"/>
    <cellStyle name="Labels - Style3 2 6 2 3" xfId="28107" xr:uid="{00000000-0005-0000-0000-00003E3A0000}"/>
    <cellStyle name="Labels - Style3 2 7" xfId="2447" xr:uid="{00000000-0005-0000-0000-00003F3A0000}"/>
    <cellStyle name="Labels - Style3 2 7 2" xfId="6092" xr:uid="{00000000-0005-0000-0000-0000403A0000}"/>
    <cellStyle name="Labels - Style3 2 7 2 2" xfId="23054" xr:uid="{00000000-0005-0000-0000-0000413A0000}"/>
    <cellStyle name="Labels - Style3 2 7 2 3" xfId="28106" xr:uid="{00000000-0005-0000-0000-0000423A0000}"/>
    <cellStyle name="Labels - Style3 2 8" xfId="2448" xr:uid="{00000000-0005-0000-0000-0000433A0000}"/>
    <cellStyle name="Labels - Style3 2 8 2" xfId="6091" xr:uid="{00000000-0005-0000-0000-0000443A0000}"/>
    <cellStyle name="Labels - Style3 2 8 2 2" xfId="23053" xr:uid="{00000000-0005-0000-0000-0000453A0000}"/>
    <cellStyle name="Labels - Style3 2 8 2 3" xfId="28105" xr:uid="{00000000-0005-0000-0000-0000463A0000}"/>
    <cellStyle name="Labels - Style3 2 9" xfId="2449" xr:uid="{00000000-0005-0000-0000-0000473A0000}"/>
    <cellStyle name="Labels - Style3 2 9 2" xfId="6090" xr:uid="{00000000-0005-0000-0000-0000483A0000}"/>
    <cellStyle name="Labels - Style3 2 9 2 2" xfId="23052" xr:uid="{00000000-0005-0000-0000-0000493A0000}"/>
    <cellStyle name="Labels - Style3 2 9 2 3" xfId="28104" xr:uid="{00000000-0005-0000-0000-00004A3A0000}"/>
    <cellStyle name="Labels - Style3 20" xfId="2450" xr:uid="{00000000-0005-0000-0000-00004B3A0000}"/>
    <cellStyle name="Labels - Style3 20 2" xfId="6089" xr:uid="{00000000-0005-0000-0000-00004C3A0000}"/>
    <cellStyle name="Labels - Style3 20 2 2" xfId="23051" xr:uid="{00000000-0005-0000-0000-00004D3A0000}"/>
    <cellStyle name="Labels - Style3 20 2 3" xfId="28103" xr:uid="{00000000-0005-0000-0000-00004E3A0000}"/>
    <cellStyle name="Labels - Style3 21" xfId="2451" xr:uid="{00000000-0005-0000-0000-00004F3A0000}"/>
    <cellStyle name="Labels - Style3 21 2" xfId="6088" xr:uid="{00000000-0005-0000-0000-0000503A0000}"/>
    <cellStyle name="Labels - Style3 21 2 2" xfId="23050" xr:uid="{00000000-0005-0000-0000-0000513A0000}"/>
    <cellStyle name="Labels - Style3 21 2 3" xfId="28102" xr:uid="{00000000-0005-0000-0000-0000523A0000}"/>
    <cellStyle name="Labels - Style3 22" xfId="2452" xr:uid="{00000000-0005-0000-0000-0000533A0000}"/>
    <cellStyle name="Labels - Style3 22 2" xfId="6087" xr:uid="{00000000-0005-0000-0000-0000543A0000}"/>
    <cellStyle name="Labels - Style3 22 2 2" xfId="23049" xr:uid="{00000000-0005-0000-0000-0000553A0000}"/>
    <cellStyle name="Labels - Style3 22 2 3" xfId="28101" xr:uid="{00000000-0005-0000-0000-0000563A0000}"/>
    <cellStyle name="Labels - Style3 23" xfId="2453" xr:uid="{00000000-0005-0000-0000-0000573A0000}"/>
    <cellStyle name="Labels - Style3 23 2" xfId="6086" xr:uid="{00000000-0005-0000-0000-0000583A0000}"/>
    <cellStyle name="Labels - Style3 23 2 2" xfId="23048" xr:uid="{00000000-0005-0000-0000-0000593A0000}"/>
    <cellStyle name="Labels - Style3 23 2 3" xfId="28100" xr:uid="{00000000-0005-0000-0000-00005A3A0000}"/>
    <cellStyle name="Labels - Style3 24" xfId="2454" xr:uid="{00000000-0005-0000-0000-00005B3A0000}"/>
    <cellStyle name="Labels - Style3 24 2" xfId="6085" xr:uid="{00000000-0005-0000-0000-00005C3A0000}"/>
    <cellStyle name="Labels - Style3 24 2 2" xfId="23047" xr:uid="{00000000-0005-0000-0000-00005D3A0000}"/>
    <cellStyle name="Labels - Style3 24 2 3" xfId="28099" xr:uid="{00000000-0005-0000-0000-00005E3A0000}"/>
    <cellStyle name="Labels - Style3 25" xfId="2455" xr:uid="{00000000-0005-0000-0000-00005F3A0000}"/>
    <cellStyle name="Labels - Style3 25 2" xfId="6084" xr:uid="{00000000-0005-0000-0000-0000603A0000}"/>
    <cellStyle name="Labels - Style3 25 2 2" xfId="23046" xr:uid="{00000000-0005-0000-0000-0000613A0000}"/>
    <cellStyle name="Labels - Style3 25 2 3" xfId="28098" xr:uid="{00000000-0005-0000-0000-0000623A0000}"/>
    <cellStyle name="Labels - Style3 26" xfId="2456" xr:uid="{00000000-0005-0000-0000-0000633A0000}"/>
    <cellStyle name="Labels - Style3 26 2" xfId="6083" xr:uid="{00000000-0005-0000-0000-0000643A0000}"/>
    <cellStyle name="Labels - Style3 26 2 2" xfId="23045" xr:uid="{00000000-0005-0000-0000-0000653A0000}"/>
    <cellStyle name="Labels - Style3 26 2 3" xfId="28097" xr:uid="{00000000-0005-0000-0000-0000663A0000}"/>
    <cellStyle name="Labels - Style3 27" xfId="2457" xr:uid="{00000000-0005-0000-0000-0000673A0000}"/>
    <cellStyle name="Labels - Style3 27 2" xfId="6082" xr:uid="{00000000-0005-0000-0000-0000683A0000}"/>
    <cellStyle name="Labels - Style3 27 2 2" xfId="23044" xr:uid="{00000000-0005-0000-0000-0000693A0000}"/>
    <cellStyle name="Labels - Style3 27 2 3" xfId="28096" xr:uid="{00000000-0005-0000-0000-00006A3A0000}"/>
    <cellStyle name="Labels - Style3 28" xfId="2458" xr:uid="{00000000-0005-0000-0000-00006B3A0000}"/>
    <cellStyle name="Labels - Style3 28 2" xfId="6081" xr:uid="{00000000-0005-0000-0000-00006C3A0000}"/>
    <cellStyle name="Labels - Style3 28 2 2" xfId="23043" xr:uid="{00000000-0005-0000-0000-00006D3A0000}"/>
    <cellStyle name="Labels - Style3 28 2 3" xfId="28095" xr:uid="{00000000-0005-0000-0000-00006E3A0000}"/>
    <cellStyle name="Labels - Style3 29" xfId="2459" xr:uid="{00000000-0005-0000-0000-00006F3A0000}"/>
    <cellStyle name="Labels - Style3 29 2" xfId="6080" xr:uid="{00000000-0005-0000-0000-0000703A0000}"/>
    <cellStyle name="Labels - Style3 29 2 2" xfId="23042" xr:uid="{00000000-0005-0000-0000-0000713A0000}"/>
    <cellStyle name="Labels - Style3 29 2 3" xfId="28094" xr:uid="{00000000-0005-0000-0000-0000723A0000}"/>
    <cellStyle name="Labels - Style3 3" xfId="2460" xr:uid="{00000000-0005-0000-0000-0000733A0000}"/>
    <cellStyle name="Labels - Style3 3 10" xfId="2461" xr:uid="{00000000-0005-0000-0000-0000743A0000}"/>
    <cellStyle name="Labels - Style3 3 10 2" xfId="6079" xr:uid="{00000000-0005-0000-0000-0000753A0000}"/>
    <cellStyle name="Labels - Style3 3 10 2 2" xfId="23041" xr:uid="{00000000-0005-0000-0000-0000763A0000}"/>
    <cellStyle name="Labels - Style3 3 10 2 3" xfId="28093" xr:uid="{00000000-0005-0000-0000-0000773A0000}"/>
    <cellStyle name="Labels - Style3 3 11" xfId="2462" xr:uid="{00000000-0005-0000-0000-0000783A0000}"/>
    <cellStyle name="Labels - Style3 3 11 2" xfId="6078" xr:uid="{00000000-0005-0000-0000-0000793A0000}"/>
    <cellStyle name="Labels - Style3 3 11 2 2" xfId="23040" xr:uid="{00000000-0005-0000-0000-00007A3A0000}"/>
    <cellStyle name="Labels - Style3 3 11 2 3" xfId="28092" xr:uid="{00000000-0005-0000-0000-00007B3A0000}"/>
    <cellStyle name="Labels - Style3 3 12" xfId="2463" xr:uid="{00000000-0005-0000-0000-00007C3A0000}"/>
    <cellStyle name="Labels - Style3 3 12 2" xfId="6077" xr:uid="{00000000-0005-0000-0000-00007D3A0000}"/>
    <cellStyle name="Labels - Style3 3 12 2 2" xfId="23039" xr:uid="{00000000-0005-0000-0000-00007E3A0000}"/>
    <cellStyle name="Labels - Style3 3 12 2 3" xfId="28091" xr:uid="{00000000-0005-0000-0000-00007F3A0000}"/>
    <cellStyle name="Labels - Style3 3 13" xfId="2464" xr:uid="{00000000-0005-0000-0000-0000803A0000}"/>
    <cellStyle name="Labels - Style3 3 13 2" xfId="6076" xr:uid="{00000000-0005-0000-0000-0000813A0000}"/>
    <cellStyle name="Labels - Style3 3 13 2 2" xfId="23038" xr:uid="{00000000-0005-0000-0000-0000823A0000}"/>
    <cellStyle name="Labels - Style3 3 13 2 3" xfId="28090" xr:uid="{00000000-0005-0000-0000-0000833A0000}"/>
    <cellStyle name="Labels - Style3 3 14" xfId="2465" xr:uid="{00000000-0005-0000-0000-0000843A0000}"/>
    <cellStyle name="Labels - Style3 3 14 2" xfId="6075" xr:uid="{00000000-0005-0000-0000-0000853A0000}"/>
    <cellStyle name="Labels - Style3 3 14 2 2" xfId="23037" xr:uid="{00000000-0005-0000-0000-0000863A0000}"/>
    <cellStyle name="Labels - Style3 3 14 2 3" xfId="28089" xr:uid="{00000000-0005-0000-0000-0000873A0000}"/>
    <cellStyle name="Labels - Style3 3 15" xfId="2466" xr:uid="{00000000-0005-0000-0000-0000883A0000}"/>
    <cellStyle name="Labels - Style3 3 15 2" xfId="6074" xr:uid="{00000000-0005-0000-0000-0000893A0000}"/>
    <cellStyle name="Labels - Style3 3 15 2 2" xfId="23036" xr:uid="{00000000-0005-0000-0000-00008A3A0000}"/>
    <cellStyle name="Labels - Style3 3 15 2 3" xfId="28088" xr:uid="{00000000-0005-0000-0000-00008B3A0000}"/>
    <cellStyle name="Labels - Style3 3 16" xfId="2467" xr:uid="{00000000-0005-0000-0000-00008C3A0000}"/>
    <cellStyle name="Labels - Style3 3 16 2" xfId="6073" xr:uid="{00000000-0005-0000-0000-00008D3A0000}"/>
    <cellStyle name="Labels - Style3 3 16 2 2" xfId="23035" xr:uid="{00000000-0005-0000-0000-00008E3A0000}"/>
    <cellStyle name="Labels - Style3 3 16 2 3" xfId="28087" xr:uid="{00000000-0005-0000-0000-00008F3A0000}"/>
    <cellStyle name="Labels - Style3 3 17" xfId="2468" xr:uid="{00000000-0005-0000-0000-0000903A0000}"/>
    <cellStyle name="Labels - Style3 3 17 2" xfId="6072" xr:uid="{00000000-0005-0000-0000-0000913A0000}"/>
    <cellStyle name="Labels - Style3 3 17 2 2" xfId="23034" xr:uid="{00000000-0005-0000-0000-0000923A0000}"/>
    <cellStyle name="Labels - Style3 3 17 2 3" xfId="28086" xr:uid="{00000000-0005-0000-0000-0000933A0000}"/>
    <cellStyle name="Labels - Style3 3 18" xfId="2469" xr:uid="{00000000-0005-0000-0000-0000943A0000}"/>
    <cellStyle name="Labels - Style3 3 18 2" xfId="6071" xr:uid="{00000000-0005-0000-0000-0000953A0000}"/>
    <cellStyle name="Labels - Style3 3 18 2 2" xfId="23033" xr:uid="{00000000-0005-0000-0000-0000963A0000}"/>
    <cellStyle name="Labels - Style3 3 18 2 3" xfId="28085" xr:uid="{00000000-0005-0000-0000-0000973A0000}"/>
    <cellStyle name="Labels - Style3 3 19" xfId="2470" xr:uid="{00000000-0005-0000-0000-0000983A0000}"/>
    <cellStyle name="Labels - Style3 3 19 2" xfId="6070" xr:uid="{00000000-0005-0000-0000-0000993A0000}"/>
    <cellStyle name="Labels - Style3 3 19 2 2" xfId="23032" xr:uid="{00000000-0005-0000-0000-00009A3A0000}"/>
    <cellStyle name="Labels - Style3 3 19 2 3" xfId="28084" xr:uid="{00000000-0005-0000-0000-00009B3A0000}"/>
    <cellStyle name="Labels - Style3 3 2" xfId="2471" xr:uid="{00000000-0005-0000-0000-00009C3A0000}"/>
    <cellStyle name="Labels - Style3 3 2 2" xfId="6069" xr:uid="{00000000-0005-0000-0000-00009D3A0000}"/>
    <cellStyle name="Labels - Style3 3 2 2 2" xfId="23031" xr:uid="{00000000-0005-0000-0000-00009E3A0000}"/>
    <cellStyle name="Labels - Style3 3 2 2 3" xfId="28083" xr:uid="{00000000-0005-0000-0000-00009F3A0000}"/>
    <cellStyle name="Labels - Style3 3 20" xfId="2472" xr:uid="{00000000-0005-0000-0000-0000A03A0000}"/>
    <cellStyle name="Labels - Style3 3 20 2" xfId="6068" xr:uid="{00000000-0005-0000-0000-0000A13A0000}"/>
    <cellStyle name="Labels - Style3 3 20 2 2" xfId="23030" xr:uid="{00000000-0005-0000-0000-0000A23A0000}"/>
    <cellStyle name="Labels - Style3 3 20 2 3" xfId="28082" xr:uid="{00000000-0005-0000-0000-0000A33A0000}"/>
    <cellStyle name="Labels - Style3 3 21" xfId="2473" xr:uid="{00000000-0005-0000-0000-0000A43A0000}"/>
    <cellStyle name="Labels - Style3 3 21 2" xfId="6067" xr:uid="{00000000-0005-0000-0000-0000A53A0000}"/>
    <cellStyle name="Labels - Style3 3 21 2 2" xfId="23029" xr:uid="{00000000-0005-0000-0000-0000A63A0000}"/>
    <cellStyle name="Labels - Style3 3 21 2 3" xfId="28081" xr:uid="{00000000-0005-0000-0000-0000A73A0000}"/>
    <cellStyle name="Labels - Style3 3 22" xfId="2474" xr:uid="{00000000-0005-0000-0000-0000A83A0000}"/>
    <cellStyle name="Labels - Style3 3 22 2" xfId="6066" xr:uid="{00000000-0005-0000-0000-0000A93A0000}"/>
    <cellStyle name="Labels - Style3 3 22 2 2" xfId="23028" xr:uid="{00000000-0005-0000-0000-0000AA3A0000}"/>
    <cellStyle name="Labels - Style3 3 22 2 3" xfId="28080" xr:uid="{00000000-0005-0000-0000-0000AB3A0000}"/>
    <cellStyle name="Labels - Style3 3 23" xfId="2475" xr:uid="{00000000-0005-0000-0000-0000AC3A0000}"/>
    <cellStyle name="Labels - Style3 3 23 2" xfId="6065" xr:uid="{00000000-0005-0000-0000-0000AD3A0000}"/>
    <cellStyle name="Labels - Style3 3 23 2 2" xfId="23027" xr:uid="{00000000-0005-0000-0000-0000AE3A0000}"/>
    <cellStyle name="Labels - Style3 3 23 2 3" xfId="28079" xr:uid="{00000000-0005-0000-0000-0000AF3A0000}"/>
    <cellStyle name="Labels - Style3 3 24" xfId="2476" xr:uid="{00000000-0005-0000-0000-0000B03A0000}"/>
    <cellStyle name="Labels - Style3 3 24 2" xfId="6064" xr:uid="{00000000-0005-0000-0000-0000B13A0000}"/>
    <cellStyle name="Labels - Style3 3 24 2 2" xfId="23026" xr:uid="{00000000-0005-0000-0000-0000B23A0000}"/>
    <cellStyle name="Labels - Style3 3 24 2 3" xfId="28078" xr:uid="{00000000-0005-0000-0000-0000B33A0000}"/>
    <cellStyle name="Labels - Style3 3 25" xfId="2477" xr:uid="{00000000-0005-0000-0000-0000B43A0000}"/>
    <cellStyle name="Labels - Style3 3 25 2" xfId="6063" xr:uid="{00000000-0005-0000-0000-0000B53A0000}"/>
    <cellStyle name="Labels - Style3 3 25 2 2" xfId="23025" xr:uid="{00000000-0005-0000-0000-0000B63A0000}"/>
    <cellStyle name="Labels - Style3 3 25 2 3" xfId="28077" xr:uid="{00000000-0005-0000-0000-0000B73A0000}"/>
    <cellStyle name="Labels - Style3 3 26" xfId="2478" xr:uid="{00000000-0005-0000-0000-0000B83A0000}"/>
    <cellStyle name="Labels - Style3 3 26 2" xfId="6062" xr:uid="{00000000-0005-0000-0000-0000B93A0000}"/>
    <cellStyle name="Labels - Style3 3 26 2 2" xfId="23024" xr:uid="{00000000-0005-0000-0000-0000BA3A0000}"/>
    <cellStyle name="Labels - Style3 3 26 2 3" xfId="28076" xr:uid="{00000000-0005-0000-0000-0000BB3A0000}"/>
    <cellStyle name="Labels - Style3 3 27" xfId="2479" xr:uid="{00000000-0005-0000-0000-0000BC3A0000}"/>
    <cellStyle name="Labels - Style3 3 27 2" xfId="6061" xr:uid="{00000000-0005-0000-0000-0000BD3A0000}"/>
    <cellStyle name="Labels - Style3 3 27 2 2" xfId="23023" xr:uid="{00000000-0005-0000-0000-0000BE3A0000}"/>
    <cellStyle name="Labels - Style3 3 27 2 3" xfId="28075" xr:uid="{00000000-0005-0000-0000-0000BF3A0000}"/>
    <cellStyle name="Labels - Style3 3 28" xfId="5715" xr:uid="{00000000-0005-0000-0000-0000C03A0000}"/>
    <cellStyle name="Labels - Style3 3 28 2" xfId="22677" xr:uid="{00000000-0005-0000-0000-0000C13A0000}"/>
    <cellStyle name="Labels - Style3 3 28 3" xfId="27761" xr:uid="{00000000-0005-0000-0000-0000C23A0000}"/>
    <cellStyle name="Labels - Style3 3 3" xfId="2480" xr:uid="{00000000-0005-0000-0000-0000C33A0000}"/>
    <cellStyle name="Labels - Style3 3 3 2" xfId="6060" xr:uid="{00000000-0005-0000-0000-0000C43A0000}"/>
    <cellStyle name="Labels - Style3 3 3 2 2" xfId="23022" xr:uid="{00000000-0005-0000-0000-0000C53A0000}"/>
    <cellStyle name="Labels - Style3 3 3 2 3" xfId="28074" xr:uid="{00000000-0005-0000-0000-0000C63A0000}"/>
    <cellStyle name="Labels - Style3 3 4" xfId="2481" xr:uid="{00000000-0005-0000-0000-0000C73A0000}"/>
    <cellStyle name="Labels - Style3 3 4 2" xfId="6059" xr:uid="{00000000-0005-0000-0000-0000C83A0000}"/>
    <cellStyle name="Labels - Style3 3 4 2 2" xfId="23021" xr:uid="{00000000-0005-0000-0000-0000C93A0000}"/>
    <cellStyle name="Labels - Style3 3 4 2 3" xfId="28073" xr:uid="{00000000-0005-0000-0000-0000CA3A0000}"/>
    <cellStyle name="Labels - Style3 3 5" xfId="2482" xr:uid="{00000000-0005-0000-0000-0000CB3A0000}"/>
    <cellStyle name="Labels - Style3 3 5 2" xfId="6058" xr:uid="{00000000-0005-0000-0000-0000CC3A0000}"/>
    <cellStyle name="Labels - Style3 3 5 2 2" xfId="23020" xr:uid="{00000000-0005-0000-0000-0000CD3A0000}"/>
    <cellStyle name="Labels - Style3 3 5 2 3" xfId="28072" xr:uid="{00000000-0005-0000-0000-0000CE3A0000}"/>
    <cellStyle name="Labels - Style3 3 6" xfId="2483" xr:uid="{00000000-0005-0000-0000-0000CF3A0000}"/>
    <cellStyle name="Labels - Style3 3 6 2" xfId="6057" xr:uid="{00000000-0005-0000-0000-0000D03A0000}"/>
    <cellStyle name="Labels - Style3 3 6 2 2" xfId="23019" xr:uid="{00000000-0005-0000-0000-0000D13A0000}"/>
    <cellStyle name="Labels - Style3 3 6 2 3" xfId="28071" xr:uid="{00000000-0005-0000-0000-0000D23A0000}"/>
    <cellStyle name="Labels - Style3 3 7" xfId="2484" xr:uid="{00000000-0005-0000-0000-0000D33A0000}"/>
    <cellStyle name="Labels - Style3 3 7 2" xfId="6056" xr:uid="{00000000-0005-0000-0000-0000D43A0000}"/>
    <cellStyle name="Labels - Style3 3 7 2 2" xfId="23018" xr:uid="{00000000-0005-0000-0000-0000D53A0000}"/>
    <cellStyle name="Labels - Style3 3 7 2 3" xfId="28070" xr:uid="{00000000-0005-0000-0000-0000D63A0000}"/>
    <cellStyle name="Labels - Style3 3 8" xfId="2485" xr:uid="{00000000-0005-0000-0000-0000D73A0000}"/>
    <cellStyle name="Labels - Style3 3 8 2" xfId="6055" xr:uid="{00000000-0005-0000-0000-0000D83A0000}"/>
    <cellStyle name="Labels - Style3 3 8 2 2" xfId="23017" xr:uid="{00000000-0005-0000-0000-0000D93A0000}"/>
    <cellStyle name="Labels - Style3 3 8 2 3" xfId="28069" xr:uid="{00000000-0005-0000-0000-0000DA3A0000}"/>
    <cellStyle name="Labels - Style3 3 9" xfId="2486" xr:uid="{00000000-0005-0000-0000-0000DB3A0000}"/>
    <cellStyle name="Labels - Style3 3 9 2" xfId="6054" xr:uid="{00000000-0005-0000-0000-0000DC3A0000}"/>
    <cellStyle name="Labels - Style3 3 9 2 2" xfId="23016" xr:uid="{00000000-0005-0000-0000-0000DD3A0000}"/>
    <cellStyle name="Labels - Style3 3 9 2 3" xfId="28068" xr:uid="{00000000-0005-0000-0000-0000DE3A0000}"/>
    <cellStyle name="Labels - Style3 30" xfId="2487" xr:uid="{00000000-0005-0000-0000-0000DF3A0000}"/>
    <cellStyle name="Labels - Style3 30 2" xfId="6053" xr:uid="{00000000-0005-0000-0000-0000E03A0000}"/>
    <cellStyle name="Labels - Style3 30 2 2" xfId="23015" xr:uid="{00000000-0005-0000-0000-0000E13A0000}"/>
    <cellStyle name="Labels - Style3 30 2 3" xfId="28067" xr:uid="{00000000-0005-0000-0000-0000E23A0000}"/>
    <cellStyle name="Labels - Style3 31" xfId="2488" xr:uid="{00000000-0005-0000-0000-0000E33A0000}"/>
    <cellStyle name="Labels - Style3 31 2" xfId="6052" xr:uid="{00000000-0005-0000-0000-0000E43A0000}"/>
    <cellStyle name="Labels - Style3 31 2 2" xfId="23014" xr:uid="{00000000-0005-0000-0000-0000E53A0000}"/>
    <cellStyle name="Labels - Style3 31 2 3" xfId="28066" xr:uid="{00000000-0005-0000-0000-0000E63A0000}"/>
    <cellStyle name="Labels - Style3 32" xfId="7226" xr:uid="{00000000-0005-0000-0000-0000E73A0000}"/>
    <cellStyle name="Labels - Style3 32 2" xfId="24188" xr:uid="{00000000-0005-0000-0000-0000E83A0000}"/>
    <cellStyle name="Labels - Style3 32 3" xfId="29006" xr:uid="{00000000-0005-0000-0000-0000E93A0000}"/>
    <cellStyle name="Labels - Style3 33" xfId="6154" xr:uid="{00000000-0005-0000-0000-0000EA3A0000}"/>
    <cellStyle name="Labels - Style3 33 2" xfId="23116" xr:uid="{00000000-0005-0000-0000-0000EB3A0000}"/>
    <cellStyle name="Labels - Style3 33 3" xfId="26598" xr:uid="{00000000-0005-0000-0000-0000EC3A0000}"/>
    <cellStyle name="Labels - Style3 33 4" xfId="28168" xr:uid="{00000000-0005-0000-0000-0000ED3A0000}"/>
    <cellStyle name="Labels - Style3 33 5" xfId="15811" xr:uid="{00000000-0005-0000-0000-0000EE3A0000}"/>
    <cellStyle name="Labels - Style3 34" xfId="17698" xr:uid="{00000000-0005-0000-0000-0000EF3A0000}"/>
    <cellStyle name="Labels - Style3 4" xfId="2489" xr:uid="{00000000-0005-0000-0000-0000F03A0000}"/>
    <cellStyle name="Labels - Style3 4 10" xfId="2490" xr:uid="{00000000-0005-0000-0000-0000F13A0000}"/>
    <cellStyle name="Labels - Style3 4 10 2" xfId="6051" xr:uid="{00000000-0005-0000-0000-0000F23A0000}"/>
    <cellStyle name="Labels - Style3 4 10 2 2" xfId="23013" xr:uid="{00000000-0005-0000-0000-0000F33A0000}"/>
    <cellStyle name="Labels - Style3 4 10 2 3" xfId="28065" xr:uid="{00000000-0005-0000-0000-0000F43A0000}"/>
    <cellStyle name="Labels - Style3 4 11" xfId="2491" xr:uid="{00000000-0005-0000-0000-0000F53A0000}"/>
    <cellStyle name="Labels - Style3 4 11 2" xfId="6050" xr:uid="{00000000-0005-0000-0000-0000F63A0000}"/>
    <cellStyle name="Labels - Style3 4 11 2 2" xfId="23012" xr:uid="{00000000-0005-0000-0000-0000F73A0000}"/>
    <cellStyle name="Labels - Style3 4 11 2 3" xfId="28064" xr:uid="{00000000-0005-0000-0000-0000F83A0000}"/>
    <cellStyle name="Labels - Style3 4 12" xfId="2492" xr:uid="{00000000-0005-0000-0000-0000F93A0000}"/>
    <cellStyle name="Labels - Style3 4 12 2" xfId="6049" xr:uid="{00000000-0005-0000-0000-0000FA3A0000}"/>
    <cellStyle name="Labels - Style3 4 12 2 2" xfId="23011" xr:uid="{00000000-0005-0000-0000-0000FB3A0000}"/>
    <cellStyle name="Labels - Style3 4 12 2 3" xfId="28063" xr:uid="{00000000-0005-0000-0000-0000FC3A0000}"/>
    <cellStyle name="Labels - Style3 4 13" xfId="2493" xr:uid="{00000000-0005-0000-0000-0000FD3A0000}"/>
    <cellStyle name="Labels - Style3 4 13 2" xfId="6048" xr:uid="{00000000-0005-0000-0000-0000FE3A0000}"/>
    <cellStyle name="Labels - Style3 4 13 2 2" xfId="23010" xr:uid="{00000000-0005-0000-0000-0000FF3A0000}"/>
    <cellStyle name="Labels - Style3 4 13 2 3" xfId="28062" xr:uid="{00000000-0005-0000-0000-0000003B0000}"/>
    <cellStyle name="Labels - Style3 4 14" xfId="2494" xr:uid="{00000000-0005-0000-0000-0000013B0000}"/>
    <cellStyle name="Labels - Style3 4 14 2" xfId="6047" xr:uid="{00000000-0005-0000-0000-0000023B0000}"/>
    <cellStyle name="Labels - Style3 4 14 2 2" xfId="23009" xr:uid="{00000000-0005-0000-0000-0000033B0000}"/>
    <cellStyle name="Labels - Style3 4 14 2 3" xfId="28061" xr:uid="{00000000-0005-0000-0000-0000043B0000}"/>
    <cellStyle name="Labels - Style3 4 15" xfId="2495" xr:uid="{00000000-0005-0000-0000-0000053B0000}"/>
    <cellStyle name="Labels - Style3 4 15 2" xfId="6046" xr:uid="{00000000-0005-0000-0000-0000063B0000}"/>
    <cellStyle name="Labels - Style3 4 15 2 2" xfId="23008" xr:uid="{00000000-0005-0000-0000-0000073B0000}"/>
    <cellStyle name="Labels - Style3 4 15 2 3" xfId="28060" xr:uid="{00000000-0005-0000-0000-0000083B0000}"/>
    <cellStyle name="Labels - Style3 4 16" xfId="2496" xr:uid="{00000000-0005-0000-0000-0000093B0000}"/>
    <cellStyle name="Labels - Style3 4 16 2" xfId="6045" xr:uid="{00000000-0005-0000-0000-00000A3B0000}"/>
    <cellStyle name="Labels - Style3 4 16 2 2" xfId="23007" xr:uid="{00000000-0005-0000-0000-00000B3B0000}"/>
    <cellStyle name="Labels - Style3 4 16 2 3" xfId="28059" xr:uid="{00000000-0005-0000-0000-00000C3B0000}"/>
    <cellStyle name="Labels - Style3 4 17" xfId="2497" xr:uid="{00000000-0005-0000-0000-00000D3B0000}"/>
    <cellStyle name="Labels - Style3 4 17 2" xfId="6044" xr:uid="{00000000-0005-0000-0000-00000E3B0000}"/>
    <cellStyle name="Labels - Style3 4 17 2 2" xfId="23006" xr:uid="{00000000-0005-0000-0000-00000F3B0000}"/>
    <cellStyle name="Labels - Style3 4 17 2 3" xfId="28058" xr:uid="{00000000-0005-0000-0000-0000103B0000}"/>
    <cellStyle name="Labels - Style3 4 18" xfId="2498" xr:uid="{00000000-0005-0000-0000-0000113B0000}"/>
    <cellStyle name="Labels - Style3 4 18 2" xfId="6043" xr:uid="{00000000-0005-0000-0000-0000123B0000}"/>
    <cellStyle name="Labels - Style3 4 18 2 2" xfId="23005" xr:uid="{00000000-0005-0000-0000-0000133B0000}"/>
    <cellStyle name="Labels - Style3 4 18 2 3" xfId="28057" xr:uid="{00000000-0005-0000-0000-0000143B0000}"/>
    <cellStyle name="Labels - Style3 4 19" xfId="2499" xr:uid="{00000000-0005-0000-0000-0000153B0000}"/>
    <cellStyle name="Labels - Style3 4 19 2" xfId="6042" xr:uid="{00000000-0005-0000-0000-0000163B0000}"/>
    <cellStyle name="Labels - Style3 4 19 2 2" xfId="23004" xr:uid="{00000000-0005-0000-0000-0000173B0000}"/>
    <cellStyle name="Labels - Style3 4 19 2 3" xfId="28056" xr:uid="{00000000-0005-0000-0000-0000183B0000}"/>
    <cellStyle name="Labels - Style3 4 2" xfId="2500" xr:uid="{00000000-0005-0000-0000-0000193B0000}"/>
    <cellStyle name="Labels - Style3 4 2 2" xfId="6041" xr:uid="{00000000-0005-0000-0000-00001A3B0000}"/>
    <cellStyle name="Labels - Style3 4 2 2 2" xfId="23003" xr:uid="{00000000-0005-0000-0000-00001B3B0000}"/>
    <cellStyle name="Labels - Style3 4 2 2 3" xfId="28055" xr:uid="{00000000-0005-0000-0000-00001C3B0000}"/>
    <cellStyle name="Labels - Style3 4 20" xfId="2501" xr:uid="{00000000-0005-0000-0000-00001D3B0000}"/>
    <cellStyle name="Labels - Style3 4 20 2" xfId="6040" xr:uid="{00000000-0005-0000-0000-00001E3B0000}"/>
    <cellStyle name="Labels - Style3 4 20 2 2" xfId="23002" xr:uid="{00000000-0005-0000-0000-00001F3B0000}"/>
    <cellStyle name="Labels - Style3 4 20 2 3" xfId="28054" xr:uid="{00000000-0005-0000-0000-0000203B0000}"/>
    <cellStyle name="Labels - Style3 4 21" xfId="2502" xr:uid="{00000000-0005-0000-0000-0000213B0000}"/>
    <cellStyle name="Labels - Style3 4 21 2" xfId="6039" xr:uid="{00000000-0005-0000-0000-0000223B0000}"/>
    <cellStyle name="Labels - Style3 4 21 2 2" xfId="23001" xr:uid="{00000000-0005-0000-0000-0000233B0000}"/>
    <cellStyle name="Labels - Style3 4 21 2 3" xfId="28053" xr:uid="{00000000-0005-0000-0000-0000243B0000}"/>
    <cellStyle name="Labels - Style3 4 22" xfId="2503" xr:uid="{00000000-0005-0000-0000-0000253B0000}"/>
    <cellStyle name="Labels - Style3 4 22 2" xfId="6038" xr:uid="{00000000-0005-0000-0000-0000263B0000}"/>
    <cellStyle name="Labels - Style3 4 22 2 2" xfId="23000" xr:uid="{00000000-0005-0000-0000-0000273B0000}"/>
    <cellStyle name="Labels - Style3 4 22 2 3" xfId="28052" xr:uid="{00000000-0005-0000-0000-0000283B0000}"/>
    <cellStyle name="Labels - Style3 4 23" xfId="2504" xr:uid="{00000000-0005-0000-0000-0000293B0000}"/>
    <cellStyle name="Labels - Style3 4 23 2" xfId="6037" xr:uid="{00000000-0005-0000-0000-00002A3B0000}"/>
    <cellStyle name="Labels - Style3 4 23 2 2" xfId="22999" xr:uid="{00000000-0005-0000-0000-00002B3B0000}"/>
    <cellStyle name="Labels - Style3 4 23 2 3" xfId="28051" xr:uid="{00000000-0005-0000-0000-00002C3B0000}"/>
    <cellStyle name="Labels - Style3 4 24" xfId="2505" xr:uid="{00000000-0005-0000-0000-00002D3B0000}"/>
    <cellStyle name="Labels - Style3 4 24 2" xfId="6036" xr:uid="{00000000-0005-0000-0000-00002E3B0000}"/>
    <cellStyle name="Labels - Style3 4 24 2 2" xfId="22998" xr:uid="{00000000-0005-0000-0000-00002F3B0000}"/>
    <cellStyle name="Labels - Style3 4 24 2 3" xfId="28050" xr:uid="{00000000-0005-0000-0000-0000303B0000}"/>
    <cellStyle name="Labels - Style3 4 25" xfId="2506" xr:uid="{00000000-0005-0000-0000-0000313B0000}"/>
    <cellStyle name="Labels - Style3 4 25 2" xfId="6035" xr:uid="{00000000-0005-0000-0000-0000323B0000}"/>
    <cellStyle name="Labels - Style3 4 25 2 2" xfId="22997" xr:uid="{00000000-0005-0000-0000-0000333B0000}"/>
    <cellStyle name="Labels - Style3 4 25 2 3" xfId="28049" xr:uid="{00000000-0005-0000-0000-0000343B0000}"/>
    <cellStyle name="Labels - Style3 4 26" xfId="2507" xr:uid="{00000000-0005-0000-0000-0000353B0000}"/>
    <cellStyle name="Labels - Style3 4 26 2" xfId="6034" xr:uid="{00000000-0005-0000-0000-0000363B0000}"/>
    <cellStyle name="Labels - Style3 4 26 2 2" xfId="22996" xr:uid="{00000000-0005-0000-0000-0000373B0000}"/>
    <cellStyle name="Labels - Style3 4 26 2 3" xfId="28048" xr:uid="{00000000-0005-0000-0000-0000383B0000}"/>
    <cellStyle name="Labels - Style3 4 27" xfId="2508" xr:uid="{00000000-0005-0000-0000-0000393B0000}"/>
    <cellStyle name="Labels - Style3 4 27 2" xfId="6033" xr:uid="{00000000-0005-0000-0000-00003A3B0000}"/>
    <cellStyle name="Labels - Style3 4 27 2 2" xfId="22995" xr:uid="{00000000-0005-0000-0000-00003B3B0000}"/>
    <cellStyle name="Labels - Style3 4 27 2 3" xfId="28047" xr:uid="{00000000-0005-0000-0000-00003C3B0000}"/>
    <cellStyle name="Labels - Style3 4 28" xfId="5716" xr:uid="{00000000-0005-0000-0000-00003D3B0000}"/>
    <cellStyle name="Labels - Style3 4 28 2" xfId="22678" xr:uid="{00000000-0005-0000-0000-00003E3B0000}"/>
    <cellStyle name="Labels - Style3 4 28 3" xfId="27762" xr:uid="{00000000-0005-0000-0000-00003F3B0000}"/>
    <cellStyle name="Labels - Style3 4 3" xfId="2509" xr:uid="{00000000-0005-0000-0000-0000403B0000}"/>
    <cellStyle name="Labels - Style3 4 3 2" xfId="6032" xr:uid="{00000000-0005-0000-0000-0000413B0000}"/>
    <cellStyle name="Labels - Style3 4 3 2 2" xfId="22994" xr:uid="{00000000-0005-0000-0000-0000423B0000}"/>
    <cellStyle name="Labels - Style3 4 3 2 3" xfId="28046" xr:uid="{00000000-0005-0000-0000-0000433B0000}"/>
    <cellStyle name="Labels - Style3 4 4" xfId="2510" xr:uid="{00000000-0005-0000-0000-0000443B0000}"/>
    <cellStyle name="Labels - Style3 4 4 2" xfId="6031" xr:uid="{00000000-0005-0000-0000-0000453B0000}"/>
    <cellStyle name="Labels - Style3 4 4 2 2" xfId="22993" xr:uid="{00000000-0005-0000-0000-0000463B0000}"/>
    <cellStyle name="Labels - Style3 4 4 2 3" xfId="28045" xr:uid="{00000000-0005-0000-0000-0000473B0000}"/>
    <cellStyle name="Labels - Style3 4 5" xfId="2511" xr:uid="{00000000-0005-0000-0000-0000483B0000}"/>
    <cellStyle name="Labels - Style3 4 5 2" xfId="6030" xr:uid="{00000000-0005-0000-0000-0000493B0000}"/>
    <cellStyle name="Labels - Style3 4 5 2 2" xfId="22992" xr:uid="{00000000-0005-0000-0000-00004A3B0000}"/>
    <cellStyle name="Labels - Style3 4 5 2 3" xfId="28044" xr:uid="{00000000-0005-0000-0000-00004B3B0000}"/>
    <cellStyle name="Labels - Style3 4 6" xfId="2512" xr:uid="{00000000-0005-0000-0000-00004C3B0000}"/>
    <cellStyle name="Labels - Style3 4 6 2" xfId="6029" xr:uid="{00000000-0005-0000-0000-00004D3B0000}"/>
    <cellStyle name="Labels - Style3 4 6 2 2" xfId="22991" xr:uid="{00000000-0005-0000-0000-00004E3B0000}"/>
    <cellStyle name="Labels - Style3 4 6 2 3" xfId="28043" xr:uid="{00000000-0005-0000-0000-00004F3B0000}"/>
    <cellStyle name="Labels - Style3 4 7" xfId="2513" xr:uid="{00000000-0005-0000-0000-0000503B0000}"/>
    <cellStyle name="Labels - Style3 4 7 2" xfId="6028" xr:uid="{00000000-0005-0000-0000-0000513B0000}"/>
    <cellStyle name="Labels - Style3 4 7 2 2" xfId="22990" xr:uid="{00000000-0005-0000-0000-0000523B0000}"/>
    <cellStyle name="Labels - Style3 4 7 2 3" xfId="28042" xr:uid="{00000000-0005-0000-0000-0000533B0000}"/>
    <cellStyle name="Labels - Style3 4 8" xfId="2514" xr:uid="{00000000-0005-0000-0000-0000543B0000}"/>
    <cellStyle name="Labels - Style3 4 8 2" xfId="6027" xr:uid="{00000000-0005-0000-0000-0000553B0000}"/>
    <cellStyle name="Labels - Style3 4 8 2 2" xfId="22989" xr:uid="{00000000-0005-0000-0000-0000563B0000}"/>
    <cellStyle name="Labels - Style3 4 8 2 3" xfId="28041" xr:uid="{00000000-0005-0000-0000-0000573B0000}"/>
    <cellStyle name="Labels - Style3 4 9" xfId="2515" xr:uid="{00000000-0005-0000-0000-0000583B0000}"/>
    <cellStyle name="Labels - Style3 4 9 2" xfId="6026" xr:uid="{00000000-0005-0000-0000-0000593B0000}"/>
    <cellStyle name="Labels - Style3 4 9 2 2" xfId="22988" xr:uid="{00000000-0005-0000-0000-00005A3B0000}"/>
    <cellStyle name="Labels - Style3 4 9 2 3" xfId="28040" xr:uid="{00000000-0005-0000-0000-00005B3B0000}"/>
    <cellStyle name="Labels - Style3 5" xfId="2516" xr:uid="{00000000-0005-0000-0000-00005C3B0000}"/>
    <cellStyle name="Labels - Style3 5 2" xfId="6025" xr:uid="{00000000-0005-0000-0000-00005D3B0000}"/>
    <cellStyle name="Labels - Style3 5 2 2" xfId="22987" xr:uid="{00000000-0005-0000-0000-00005E3B0000}"/>
    <cellStyle name="Labels - Style3 5 2 3" xfId="28039" xr:uid="{00000000-0005-0000-0000-00005F3B0000}"/>
    <cellStyle name="Labels - Style3 6" xfId="2517" xr:uid="{00000000-0005-0000-0000-0000603B0000}"/>
    <cellStyle name="Labels - Style3 6 2" xfId="6024" xr:uid="{00000000-0005-0000-0000-0000613B0000}"/>
    <cellStyle name="Labels - Style3 6 2 2" xfId="22986" xr:uid="{00000000-0005-0000-0000-0000623B0000}"/>
    <cellStyle name="Labels - Style3 6 2 3" xfId="28038" xr:uid="{00000000-0005-0000-0000-0000633B0000}"/>
    <cellStyle name="Labels - Style3 7" xfId="2518" xr:uid="{00000000-0005-0000-0000-0000643B0000}"/>
    <cellStyle name="Labels - Style3 7 2" xfId="6023" xr:uid="{00000000-0005-0000-0000-0000653B0000}"/>
    <cellStyle name="Labels - Style3 7 2 2" xfId="22985" xr:uid="{00000000-0005-0000-0000-0000663B0000}"/>
    <cellStyle name="Labels - Style3 7 2 3" xfId="28037" xr:uid="{00000000-0005-0000-0000-0000673B0000}"/>
    <cellStyle name="Labels - Style3 8" xfId="2519" xr:uid="{00000000-0005-0000-0000-0000683B0000}"/>
    <cellStyle name="Labels - Style3 8 2" xfId="6022" xr:uid="{00000000-0005-0000-0000-0000693B0000}"/>
    <cellStyle name="Labels - Style3 8 2 2" xfId="22984" xr:uid="{00000000-0005-0000-0000-00006A3B0000}"/>
    <cellStyle name="Labels - Style3 8 2 3" xfId="28036" xr:uid="{00000000-0005-0000-0000-00006B3B0000}"/>
    <cellStyle name="Labels - Style3 9" xfId="2520" xr:uid="{00000000-0005-0000-0000-00006C3B0000}"/>
    <cellStyle name="Labels - Style3 9 2" xfId="6021" xr:uid="{00000000-0005-0000-0000-00006D3B0000}"/>
    <cellStyle name="Labels - Style3 9 2 2" xfId="22983" xr:uid="{00000000-0005-0000-0000-00006E3B0000}"/>
    <cellStyle name="Labels - Style3 9 2 3" xfId="28035" xr:uid="{00000000-0005-0000-0000-00006F3B0000}"/>
    <cellStyle name="Libre" xfId="107" xr:uid="{00000000-0005-0000-0000-0000703B0000}"/>
    <cellStyle name="Libre 2" xfId="2521" xr:uid="{00000000-0005-0000-0000-0000713B0000}"/>
    <cellStyle name="Libre 2 2" xfId="2522" xr:uid="{00000000-0005-0000-0000-0000723B0000}"/>
    <cellStyle name="Libre 2 2 2" xfId="4802" xr:uid="{00000000-0005-0000-0000-0000733B0000}"/>
    <cellStyle name="Libre 2 2 2 2" xfId="11553" xr:uid="{00000000-0005-0000-0000-0000743B0000}"/>
    <cellStyle name="Libre 2 2 2 2 2" xfId="36046" xr:uid="{00000000-0005-0000-0000-0000753B0000}"/>
    <cellStyle name="Libre 2 2 2 2 3" xfId="15813" xr:uid="{00000000-0005-0000-0000-0000763B0000}"/>
    <cellStyle name="Libre 2 2 2 3" xfId="21764" xr:uid="{00000000-0005-0000-0000-0000773B0000}"/>
    <cellStyle name="Libre 2 2 3" xfId="19840" xr:uid="{00000000-0005-0000-0000-0000783B0000}"/>
    <cellStyle name="Libre 2 3" xfId="19839" xr:uid="{00000000-0005-0000-0000-0000793B0000}"/>
    <cellStyle name="Libre 3" xfId="2523" xr:uid="{00000000-0005-0000-0000-00007A3B0000}"/>
    <cellStyle name="Libre 3 2" xfId="4803" xr:uid="{00000000-0005-0000-0000-00007B3B0000}"/>
    <cellStyle name="Libre 3 2 2" xfId="11554" xr:uid="{00000000-0005-0000-0000-00007C3B0000}"/>
    <cellStyle name="Libre 3 2 2 2" xfId="36047" xr:uid="{00000000-0005-0000-0000-00007D3B0000}"/>
    <cellStyle name="Libre 3 2 2 3" xfId="15814" xr:uid="{00000000-0005-0000-0000-00007E3B0000}"/>
    <cellStyle name="Libre 3 2 3" xfId="21765" xr:uid="{00000000-0005-0000-0000-00007F3B0000}"/>
    <cellStyle name="Libre 3 3" xfId="19841" xr:uid="{00000000-0005-0000-0000-0000803B0000}"/>
    <cellStyle name="Libre 4" xfId="17700" xr:uid="{00000000-0005-0000-0000-0000813B0000}"/>
    <cellStyle name="Lien hypertexte visité_Cash Data" xfId="108" xr:uid="{00000000-0005-0000-0000-0000823B0000}"/>
    <cellStyle name="Lien hypertexte_Approval of Bonds Goup Directive 02_2003" xfId="109" xr:uid="{00000000-0005-0000-0000-0000833B0000}"/>
    <cellStyle name="Milliers [0]_Classeur1" xfId="110" xr:uid="{00000000-0005-0000-0000-0000843B0000}"/>
    <cellStyle name="Milliers_BD Product TPA" xfId="111" xr:uid="{00000000-0005-0000-0000-0000853B0000}"/>
    <cellStyle name="Monétaire [0]_Classeur1" xfId="112" xr:uid="{00000000-0005-0000-0000-0000863B0000}"/>
    <cellStyle name="Monétaire_Classeur1" xfId="113" xr:uid="{00000000-0005-0000-0000-0000873B0000}"/>
    <cellStyle name="MUKTI" xfId="114" xr:uid="{00000000-0005-0000-0000-0000883B0000}"/>
    <cellStyle name="MUKTI 2" xfId="2524" xr:uid="{00000000-0005-0000-0000-0000893B0000}"/>
    <cellStyle name="MUKTI 2 2" xfId="2525" xr:uid="{00000000-0005-0000-0000-00008A3B0000}"/>
    <cellStyle name="MUKTI 2 2 2" xfId="4804" xr:uid="{00000000-0005-0000-0000-00008B3B0000}"/>
    <cellStyle name="MUKTI 2 2 2 2" xfId="11555" xr:uid="{00000000-0005-0000-0000-00008C3B0000}"/>
    <cellStyle name="MUKTI 2 2 2 2 2" xfId="36048" xr:uid="{00000000-0005-0000-0000-00008D3B0000}"/>
    <cellStyle name="MUKTI 2 2 2 2 3" xfId="15815" xr:uid="{00000000-0005-0000-0000-00008E3B0000}"/>
    <cellStyle name="MUKTI 2 2 2 3" xfId="21766" xr:uid="{00000000-0005-0000-0000-00008F3B0000}"/>
    <cellStyle name="MUKTI 2 2 3" xfId="19843" xr:uid="{00000000-0005-0000-0000-0000903B0000}"/>
    <cellStyle name="MUKTI 2 3" xfId="19842" xr:uid="{00000000-0005-0000-0000-0000913B0000}"/>
    <cellStyle name="MUKTI 3" xfId="2526" xr:uid="{00000000-0005-0000-0000-0000923B0000}"/>
    <cellStyle name="MUKTI 3 2" xfId="4805" xr:uid="{00000000-0005-0000-0000-0000933B0000}"/>
    <cellStyle name="MUKTI 3 2 2" xfId="11556" xr:uid="{00000000-0005-0000-0000-0000943B0000}"/>
    <cellStyle name="MUKTI 3 2 2 2" xfId="36049" xr:uid="{00000000-0005-0000-0000-0000953B0000}"/>
    <cellStyle name="MUKTI 3 2 2 3" xfId="15816" xr:uid="{00000000-0005-0000-0000-0000963B0000}"/>
    <cellStyle name="MUKTI 3 2 3" xfId="21767" xr:uid="{00000000-0005-0000-0000-0000973B0000}"/>
    <cellStyle name="MUKTI 3 3" xfId="19844" xr:uid="{00000000-0005-0000-0000-0000983B0000}"/>
    <cellStyle name="MUKTI 4" xfId="17701" xr:uid="{00000000-0005-0000-0000-0000993B0000}"/>
    <cellStyle name="Normal" xfId="0" builtinId="0"/>
    <cellStyle name="Normal - Style1" xfId="115" xr:uid="{00000000-0005-0000-0000-00009B3B0000}"/>
    <cellStyle name="Normal - Style1 2" xfId="2527" xr:uid="{00000000-0005-0000-0000-00009C3B0000}"/>
    <cellStyle name="Normal - Style1 2 2" xfId="116" xr:uid="{00000000-0005-0000-0000-00009D3B0000}"/>
    <cellStyle name="Normal - Style1 2 2 2" xfId="2528" xr:uid="{00000000-0005-0000-0000-00009E3B0000}"/>
    <cellStyle name="Normal - Style1 2 2 2 2" xfId="2529" xr:uid="{00000000-0005-0000-0000-00009F3B0000}"/>
    <cellStyle name="Normal - Style1 2 2 2 2 2" xfId="4806" xr:uid="{00000000-0005-0000-0000-0000A03B0000}"/>
    <cellStyle name="Normal - Style1 2 2 2 2 2 2" xfId="11557" xr:uid="{00000000-0005-0000-0000-0000A13B0000}"/>
    <cellStyle name="Normal - Style1 2 2 2 2 2 2 2" xfId="36050" xr:uid="{00000000-0005-0000-0000-0000A23B0000}"/>
    <cellStyle name="Normal - Style1 2 2 2 2 2 2 3" xfId="15817" xr:uid="{00000000-0005-0000-0000-0000A33B0000}"/>
    <cellStyle name="Normal - Style1 2 2 2 2 2 3" xfId="21768" xr:uid="{00000000-0005-0000-0000-0000A43B0000}"/>
    <cellStyle name="Normal - Style1 2 2 2 2 3" xfId="19847" xr:uid="{00000000-0005-0000-0000-0000A53B0000}"/>
    <cellStyle name="Normal - Style1 2 2 2 3" xfId="19846" xr:uid="{00000000-0005-0000-0000-0000A63B0000}"/>
    <cellStyle name="Normal - Style1 2 2 3" xfId="2530" xr:uid="{00000000-0005-0000-0000-0000A73B0000}"/>
    <cellStyle name="Normal - Style1 2 2 3 2" xfId="4807" xr:uid="{00000000-0005-0000-0000-0000A83B0000}"/>
    <cellStyle name="Normal - Style1 2 2 3 2 2" xfId="11558" xr:uid="{00000000-0005-0000-0000-0000A93B0000}"/>
    <cellStyle name="Normal - Style1 2 2 3 2 2 2" xfId="36051" xr:uid="{00000000-0005-0000-0000-0000AA3B0000}"/>
    <cellStyle name="Normal - Style1 2 2 3 2 2 3" xfId="15818" xr:uid="{00000000-0005-0000-0000-0000AB3B0000}"/>
    <cellStyle name="Normal - Style1 2 2 3 2 3" xfId="21769" xr:uid="{00000000-0005-0000-0000-0000AC3B0000}"/>
    <cellStyle name="Normal - Style1 2 2 3 3" xfId="19848" xr:uid="{00000000-0005-0000-0000-0000AD3B0000}"/>
    <cellStyle name="Normal - Style1 2 2 4" xfId="17703" xr:uid="{00000000-0005-0000-0000-0000AE3B0000}"/>
    <cellStyle name="Normal - Style1 2 3" xfId="2531" xr:uid="{00000000-0005-0000-0000-0000AF3B0000}"/>
    <cellStyle name="Normal - Style1 2 3 2" xfId="4808" xr:uid="{00000000-0005-0000-0000-0000B03B0000}"/>
    <cellStyle name="Normal - Style1 2 3 2 2" xfId="11559" xr:uid="{00000000-0005-0000-0000-0000B13B0000}"/>
    <cellStyle name="Normal - Style1 2 3 2 2 2" xfId="36052" xr:uid="{00000000-0005-0000-0000-0000B23B0000}"/>
    <cellStyle name="Normal - Style1 2 3 2 2 3" xfId="15819" xr:uid="{00000000-0005-0000-0000-0000B33B0000}"/>
    <cellStyle name="Normal - Style1 2 3 2 3" xfId="21770" xr:uid="{00000000-0005-0000-0000-0000B43B0000}"/>
    <cellStyle name="Normal - Style1 2 3 3" xfId="19849" xr:uid="{00000000-0005-0000-0000-0000B53B0000}"/>
    <cellStyle name="Normal - Style1 2 4" xfId="19845" xr:uid="{00000000-0005-0000-0000-0000B63B0000}"/>
    <cellStyle name="Normal - Style1 3" xfId="2532" xr:uid="{00000000-0005-0000-0000-0000B73B0000}"/>
    <cellStyle name="Normal - Style1 3 2" xfId="4809" xr:uid="{00000000-0005-0000-0000-0000B83B0000}"/>
    <cellStyle name="Normal - Style1 3 2 2" xfId="11560" xr:uid="{00000000-0005-0000-0000-0000B93B0000}"/>
    <cellStyle name="Normal - Style1 3 2 2 2" xfId="36053" xr:uid="{00000000-0005-0000-0000-0000BA3B0000}"/>
    <cellStyle name="Normal - Style1 3 2 2 3" xfId="15820" xr:uid="{00000000-0005-0000-0000-0000BB3B0000}"/>
    <cellStyle name="Normal - Style1 3 2 3" xfId="21771" xr:uid="{00000000-0005-0000-0000-0000BC3B0000}"/>
    <cellStyle name="Normal - Style1 3 3" xfId="19850" xr:uid="{00000000-0005-0000-0000-0000BD3B0000}"/>
    <cellStyle name="Normal - Style1 4" xfId="17702" xr:uid="{00000000-0005-0000-0000-0000BE3B0000}"/>
    <cellStyle name="Normal 10" xfId="117" xr:uid="{00000000-0005-0000-0000-0000BF3B0000}"/>
    <cellStyle name="Normal 10 10" xfId="26767" xr:uid="{00000000-0005-0000-0000-0000C03B0000}"/>
    <cellStyle name="Normal 10 11" xfId="31267" xr:uid="{00000000-0005-0000-0000-0000C13B0000}"/>
    <cellStyle name="Normal 10 2" xfId="2533" xr:uid="{00000000-0005-0000-0000-0000C23B0000}"/>
    <cellStyle name="Normal 10 2 2" xfId="2534" xr:uid="{00000000-0005-0000-0000-0000C33B0000}"/>
    <cellStyle name="Normal 10 2 2 2" xfId="4812" xr:uid="{00000000-0005-0000-0000-0000C43B0000}"/>
    <cellStyle name="Normal 10 2 2 2 2" xfId="11563" xr:uid="{00000000-0005-0000-0000-0000C53B0000}"/>
    <cellStyle name="Normal 10 2 2 2 2 2" xfId="36056" xr:uid="{00000000-0005-0000-0000-0000C63B0000}"/>
    <cellStyle name="Normal 10 2 2 2 2 3" xfId="13341" xr:uid="{00000000-0005-0000-0000-0000C73B0000}"/>
    <cellStyle name="Normal 10 2 2 2 3" xfId="21774" xr:uid="{00000000-0005-0000-0000-0000C83B0000}"/>
    <cellStyle name="Normal 10 2 2 3" xfId="6232" xr:uid="{00000000-0005-0000-0000-0000C93B0000}"/>
    <cellStyle name="Normal 10 2 2 3 2" xfId="9079" xr:uid="{00000000-0005-0000-0000-0000CA3B0000}"/>
    <cellStyle name="Normal 10 2 2 3 2 2" xfId="30033" xr:uid="{00000000-0005-0000-0000-0000CB3B0000}"/>
    <cellStyle name="Normal 10 2 2 3 2 3" xfId="33866" xr:uid="{00000000-0005-0000-0000-0000CC3B0000}"/>
    <cellStyle name="Normal 10 2 2 3 2 4" xfId="25649" xr:uid="{00000000-0005-0000-0000-0000CD3B0000}"/>
    <cellStyle name="Normal 10 2 2 3 3" xfId="12456" xr:uid="{00000000-0005-0000-0000-0000CE3B0000}"/>
    <cellStyle name="Normal 10 2 2 3 3 2" xfId="36949" xr:uid="{00000000-0005-0000-0000-0000CF3B0000}"/>
    <cellStyle name="Normal 10 2 2 3 3 3" xfId="23194" xr:uid="{00000000-0005-0000-0000-0000D03B0000}"/>
    <cellStyle name="Normal 10 2 2 3 4" xfId="28172" xr:uid="{00000000-0005-0000-0000-0000D13B0000}"/>
    <cellStyle name="Normal 10 2 2 3 5" xfId="32201" xr:uid="{00000000-0005-0000-0000-0000D23B0000}"/>
    <cellStyle name="Normal 10 2 2 3 6" xfId="15821" xr:uid="{00000000-0005-0000-0000-0000D33B0000}"/>
    <cellStyle name="Normal 10 2 2 4" xfId="8004" xr:uid="{00000000-0005-0000-0000-0000D43B0000}"/>
    <cellStyle name="Normal 10 2 2 4 2" xfId="29126" xr:uid="{00000000-0005-0000-0000-0000D53B0000}"/>
    <cellStyle name="Normal 10 2 2 4 3" xfId="32962" xr:uid="{00000000-0005-0000-0000-0000D63B0000}"/>
    <cellStyle name="Normal 10 2 2 4 4" xfId="24651" xr:uid="{00000000-0005-0000-0000-0000D73B0000}"/>
    <cellStyle name="Normal 10 2 2 5" xfId="10296" xr:uid="{00000000-0005-0000-0000-0000D83B0000}"/>
    <cellStyle name="Normal 10 2 2 5 2" xfId="34839" xr:uid="{00000000-0005-0000-0000-0000D93B0000}"/>
    <cellStyle name="Normal 10 2 2 5 3" xfId="19852" xr:uid="{00000000-0005-0000-0000-0000DA3B0000}"/>
    <cellStyle name="Normal 10 2 2 6" xfId="26825" xr:uid="{00000000-0005-0000-0000-0000DB3B0000}"/>
    <cellStyle name="Normal 10 2 2 7" xfId="31238" xr:uid="{00000000-0005-0000-0000-0000DC3B0000}"/>
    <cellStyle name="Normal 10 2 3" xfId="4811" xr:uid="{00000000-0005-0000-0000-0000DD3B0000}"/>
    <cellStyle name="Normal 10 2 3 2" xfId="8652" xr:uid="{00000000-0005-0000-0000-0000DE3B0000}"/>
    <cellStyle name="Normal 10 2 3 2 2" xfId="29684" xr:uid="{00000000-0005-0000-0000-0000DF3B0000}"/>
    <cellStyle name="Normal 10 2 3 2 3" xfId="33519" xr:uid="{00000000-0005-0000-0000-0000E03B0000}"/>
    <cellStyle name="Normal 10 2 3 2 4" xfId="25299" xr:uid="{00000000-0005-0000-0000-0000E13B0000}"/>
    <cellStyle name="Normal 10 2 3 3" xfId="11562" xr:uid="{00000000-0005-0000-0000-0000E23B0000}"/>
    <cellStyle name="Normal 10 2 3 3 2" xfId="36055" xr:uid="{00000000-0005-0000-0000-0000E33B0000}"/>
    <cellStyle name="Normal 10 2 3 3 3" xfId="21773" xr:uid="{00000000-0005-0000-0000-0000E43B0000}"/>
    <cellStyle name="Normal 10 2 3 4" xfId="27411" xr:uid="{00000000-0005-0000-0000-0000E53B0000}"/>
    <cellStyle name="Normal 10 2 3 5" xfId="31839" xr:uid="{00000000-0005-0000-0000-0000E63B0000}"/>
    <cellStyle name="Normal 10 2 3 6" xfId="14401" xr:uid="{00000000-0005-0000-0000-0000E73B0000}"/>
    <cellStyle name="Normal 10 2 4" xfId="6526" xr:uid="{00000000-0005-0000-0000-0000E83B0000}"/>
    <cellStyle name="Normal 10 2 4 2" xfId="9205" xr:uid="{00000000-0005-0000-0000-0000E93B0000}"/>
    <cellStyle name="Normal 10 2 4 2 2" xfId="30119" xr:uid="{00000000-0005-0000-0000-0000EA3B0000}"/>
    <cellStyle name="Normal 10 2 4 2 3" xfId="33952" xr:uid="{00000000-0005-0000-0000-0000EB3B0000}"/>
    <cellStyle name="Normal 10 2 4 2 4" xfId="25735" xr:uid="{00000000-0005-0000-0000-0000EC3B0000}"/>
    <cellStyle name="Normal 10 2 4 3" xfId="12542" xr:uid="{00000000-0005-0000-0000-0000ED3B0000}"/>
    <cellStyle name="Normal 10 2 4 3 2" xfId="37035" xr:uid="{00000000-0005-0000-0000-0000EE3B0000}"/>
    <cellStyle name="Normal 10 2 4 3 3" xfId="23488" xr:uid="{00000000-0005-0000-0000-0000EF3B0000}"/>
    <cellStyle name="Normal 10 2 4 4" xfId="28393" xr:uid="{00000000-0005-0000-0000-0000F03B0000}"/>
    <cellStyle name="Normal 10 2 4 5" xfId="32290" xr:uid="{00000000-0005-0000-0000-0000F13B0000}"/>
    <cellStyle name="Normal 10 2 4 6" xfId="14404" xr:uid="{00000000-0005-0000-0000-0000F23B0000}"/>
    <cellStyle name="Normal 10 2 5" xfId="8003" xr:uid="{00000000-0005-0000-0000-0000F33B0000}"/>
    <cellStyle name="Normal 10 2 5 2" xfId="29125" xr:uid="{00000000-0005-0000-0000-0000F43B0000}"/>
    <cellStyle name="Normal 10 2 5 3" xfId="32961" xr:uid="{00000000-0005-0000-0000-0000F53B0000}"/>
    <cellStyle name="Normal 10 2 5 4" xfId="24650" xr:uid="{00000000-0005-0000-0000-0000F63B0000}"/>
    <cellStyle name="Normal 10 2 6" xfId="10298" xr:uid="{00000000-0005-0000-0000-0000F73B0000}"/>
    <cellStyle name="Normal 10 2 6 2" xfId="30864" xr:uid="{00000000-0005-0000-0000-0000F83B0000}"/>
    <cellStyle name="Normal 10 2 6 3" xfId="34841" xr:uid="{00000000-0005-0000-0000-0000F93B0000}"/>
    <cellStyle name="Normal 10 2 6 4" xfId="19851" xr:uid="{00000000-0005-0000-0000-0000FA3B0000}"/>
    <cellStyle name="Normal 10 2 7" xfId="26824" xr:uid="{00000000-0005-0000-0000-0000FB3B0000}"/>
    <cellStyle name="Normal 10 2 8" xfId="31268" xr:uid="{00000000-0005-0000-0000-0000FC3B0000}"/>
    <cellStyle name="Normal 10 3" xfId="118" xr:uid="{00000000-0005-0000-0000-0000FD3B0000}"/>
    <cellStyle name="Normal 10 3 2" xfId="2535" xr:uid="{00000000-0005-0000-0000-0000FE3B0000}"/>
    <cellStyle name="Normal 10 3 2 2" xfId="2536" xr:uid="{00000000-0005-0000-0000-0000FF3B0000}"/>
    <cellStyle name="Normal 10 3 2 2 2" xfId="4813" xr:uid="{00000000-0005-0000-0000-0000003C0000}"/>
    <cellStyle name="Normal 10 3 2 2 2 2" xfId="11564" xr:uid="{00000000-0005-0000-0000-0000013C0000}"/>
    <cellStyle name="Normal 10 3 2 2 2 2 2" xfId="36057" xr:uid="{00000000-0005-0000-0000-0000023C0000}"/>
    <cellStyle name="Normal 10 3 2 2 2 2 3" xfId="15822" xr:uid="{00000000-0005-0000-0000-0000033C0000}"/>
    <cellStyle name="Normal 10 3 2 2 2 3" xfId="21775" xr:uid="{00000000-0005-0000-0000-0000043C0000}"/>
    <cellStyle name="Normal 10 3 2 2 3" xfId="19854" xr:uid="{00000000-0005-0000-0000-0000053C0000}"/>
    <cellStyle name="Normal 10 3 2 3" xfId="19853" xr:uid="{00000000-0005-0000-0000-0000063C0000}"/>
    <cellStyle name="Normal 10 3 3" xfId="2537" xr:uid="{00000000-0005-0000-0000-0000073C0000}"/>
    <cellStyle name="Normal 10 3 3 2" xfId="4814" xr:uid="{00000000-0005-0000-0000-0000083C0000}"/>
    <cellStyle name="Normal 10 3 3 2 2" xfId="11565" xr:uid="{00000000-0005-0000-0000-0000093C0000}"/>
    <cellStyle name="Normal 10 3 3 2 2 2" xfId="36058" xr:uid="{00000000-0005-0000-0000-00000A3C0000}"/>
    <cellStyle name="Normal 10 3 3 2 2 3" xfId="15823" xr:uid="{00000000-0005-0000-0000-00000B3C0000}"/>
    <cellStyle name="Normal 10 3 3 2 3" xfId="21776" xr:uid="{00000000-0005-0000-0000-00000C3C0000}"/>
    <cellStyle name="Normal 10 3 3 3" xfId="19855" xr:uid="{00000000-0005-0000-0000-00000D3C0000}"/>
    <cellStyle name="Normal 10 3 4" xfId="17705" xr:uid="{00000000-0005-0000-0000-00000E3C0000}"/>
    <cellStyle name="Normal 10 4" xfId="2538" xr:uid="{00000000-0005-0000-0000-00000F3C0000}"/>
    <cellStyle name="Normal 10 4 2" xfId="4815" xr:uid="{00000000-0005-0000-0000-0000103C0000}"/>
    <cellStyle name="Normal 10 4 2 2" xfId="11566" xr:uid="{00000000-0005-0000-0000-0000113C0000}"/>
    <cellStyle name="Normal 10 4 2 2 2" xfId="36059" xr:uid="{00000000-0005-0000-0000-0000123C0000}"/>
    <cellStyle name="Normal 10 4 2 2 3" xfId="14217" xr:uid="{00000000-0005-0000-0000-0000133C0000}"/>
    <cellStyle name="Normal 10 4 2 3" xfId="21777" xr:uid="{00000000-0005-0000-0000-0000143C0000}"/>
    <cellStyle name="Normal 10 4 3" xfId="6237" xr:uid="{00000000-0005-0000-0000-0000153C0000}"/>
    <cellStyle name="Normal 10 4 3 2" xfId="9084" xr:uid="{00000000-0005-0000-0000-0000163C0000}"/>
    <cellStyle name="Normal 10 4 3 2 2" xfId="30034" xr:uid="{00000000-0005-0000-0000-0000173C0000}"/>
    <cellStyle name="Normal 10 4 3 2 3" xfId="33867" xr:uid="{00000000-0005-0000-0000-0000183C0000}"/>
    <cellStyle name="Normal 10 4 3 2 4" xfId="25650" xr:uid="{00000000-0005-0000-0000-0000193C0000}"/>
    <cellStyle name="Normal 10 4 3 3" xfId="12457" xr:uid="{00000000-0005-0000-0000-00001A3C0000}"/>
    <cellStyle name="Normal 10 4 3 3 2" xfId="36950" xr:uid="{00000000-0005-0000-0000-00001B3C0000}"/>
    <cellStyle name="Normal 10 4 3 3 3" xfId="23199" xr:uid="{00000000-0005-0000-0000-00001C3C0000}"/>
    <cellStyle name="Normal 10 4 3 4" xfId="28173" xr:uid="{00000000-0005-0000-0000-00001D3C0000}"/>
    <cellStyle name="Normal 10 4 3 5" xfId="32203" xr:uid="{00000000-0005-0000-0000-00001E3C0000}"/>
    <cellStyle name="Normal 10 4 3 6" xfId="14208" xr:uid="{00000000-0005-0000-0000-00001F3C0000}"/>
    <cellStyle name="Normal 10 4 4" xfId="8005" xr:uid="{00000000-0005-0000-0000-0000203C0000}"/>
    <cellStyle name="Normal 10 4 4 2" xfId="29127" xr:uid="{00000000-0005-0000-0000-0000213C0000}"/>
    <cellStyle name="Normal 10 4 4 3" xfId="32963" xr:uid="{00000000-0005-0000-0000-0000223C0000}"/>
    <cellStyle name="Normal 10 4 4 4" xfId="24652" xr:uid="{00000000-0005-0000-0000-0000233C0000}"/>
    <cellStyle name="Normal 10 4 5" xfId="10295" xr:uid="{00000000-0005-0000-0000-0000243C0000}"/>
    <cellStyle name="Normal 10 4 5 2" xfId="34838" xr:uid="{00000000-0005-0000-0000-0000253C0000}"/>
    <cellStyle name="Normal 10 4 5 3" xfId="19856" xr:uid="{00000000-0005-0000-0000-0000263C0000}"/>
    <cellStyle name="Normal 10 4 6" xfId="26826" xr:uid="{00000000-0005-0000-0000-0000273C0000}"/>
    <cellStyle name="Normal 10 4 7" xfId="31239" xr:uid="{00000000-0005-0000-0000-0000283C0000}"/>
    <cellStyle name="Normal 10 5" xfId="4810" xr:uid="{00000000-0005-0000-0000-0000293C0000}"/>
    <cellStyle name="Normal 10 5 2" xfId="8651" xr:uid="{00000000-0005-0000-0000-00002A3C0000}"/>
    <cellStyle name="Normal 10 5 2 2" xfId="29683" xr:uid="{00000000-0005-0000-0000-00002B3C0000}"/>
    <cellStyle name="Normal 10 5 2 3" xfId="33518" xr:uid="{00000000-0005-0000-0000-00002C3C0000}"/>
    <cellStyle name="Normal 10 5 2 4" xfId="25298" xr:uid="{00000000-0005-0000-0000-00002D3C0000}"/>
    <cellStyle name="Normal 10 5 3" xfId="11561" xr:uid="{00000000-0005-0000-0000-00002E3C0000}"/>
    <cellStyle name="Normal 10 5 3 2" xfId="36054" xr:uid="{00000000-0005-0000-0000-00002F3C0000}"/>
    <cellStyle name="Normal 10 5 3 3" xfId="21772" xr:uid="{00000000-0005-0000-0000-0000303C0000}"/>
    <cellStyle name="Normal 10 5 4" xfId="27410" xr:uid="{00000000-0005-0000-0000-0000313C0000}"/>
    <cellStyle name="Normal 10 5 5" xfId="31838" xr:uid="{00000000-0005-0000-0000-0000323C0000}"/>
    <cellStyle name="Normal 10 5 6" xfId="15824" xr:uid="{00000000-0005-0000-0000-0000333C0000}"/>
    <cellStyle name="Normal 10 6" xfId="6525" xr:uid="{00000000-0005-0000-0000-0000343C0000}"/>
    <cellStyle name="Normal 10 6 2" xfId="9204" xr:uid="{00000000-0005-0000-0000-0000353C0000}"/>
    <cellStyle name="Normal 10 6 2 2" xfId="30118" xr:uid="{00000000-0005-0000-0000-0000363C0000}"/>
    <cellStyle name="Normal 10 6 2 3" xfId="33951" xr:uid="{00000000-0005-0000-0000-0000373C0000}"/>
    <cellStyle name="Normal 10 6 2 4" xfId="25734" xr:uid="{00000000-0005-0000-0000-0000383C0000}"/>
    <cellStyle name="Normal 10 6 3" xfId="12541" xr:uid="{00000000-0005-0000-0000-0000393C0000}"/>
    <cellStyle name="Normal 10 6 3 2" xfId="37034" xr:uid="{00000000-0005-0000-0000-00003A3C0000}"/>
    <cellStyle name="Normal 10 6 3 3" xfId="23487" xr:uid="{00000000-0005-0000-0000-00003B3C0000}"/>
    <cellStyle name="Normal 10 6 4" xfId="28392" xr:uid="{00000000-0005-0000-0000-00003C3C0000}"/>
    <cellStyle name="Normal 10 6 5" xfId="32289" xr:uid="{00000000-0005-0000-0000-00003D3C0000}"/>
    <cellStyle name="Normal 10 6 6" xfId="15825" xr:uid="{00000000-0005-0000-0000-00003E3C0000}"/>
    <cellStyle name="Normal 10 7" xfId="7662" xr:uid="{00000000-0005-0000-0000-00003F3C0000}"/>
    <cellStyle name="Normal 10 7 2" xfId="29096" xr:uid="{00000000-0005-0000-0000-0000403C0000}"/>
    <cellStyle name="Normal 10 7 3" xfId="32935" xr:uid="{00000000-0005-0000-0000-0000413C0000}"/>
    <cellStyle name="Normal 10 7 4" xfId="24623" xr:uid="{00000000-0005-0000-0000-0000423C0000}"/>
    <cellStyle name="Normal 10 8" xfId="7673" xr:uid="{00000000-0005-0000-0000-0000433C0000}"/>
    <cellStyle name="Normal 10 8 2" xfId="29100" xr:uid="{00000000-0005-0000-0000-0000443C0000}"/>
    <cellStyle name="Normal 10 8 3" xfId="32939" xr:uid="{00000000-0005-0000-0000-0000453C0000}"/>
    <cellStyle name="Normal 10 8 4" xfId="24628" xr:uid="{00000000-0005-0000-0000-0000463C0000}"/>
    <cellStyle name="Normal 10 9" xfId="10297" xr:uid="{00000000-0005-0000-0000-0000473C0000}"/>
    <cellStyle name="Normal 10 9 2" xfId="30863" xr:uid="{00000000-0005-0000-0000-0000483C0000}"/>
    <cellStyle name="Normal 10 9 3" xfId="34840" xr:uid="{00000000-0005-0000-0000-0000493C0000}"/>
    <cellStyle name="Normal 10 9 4" xfId="17704" xr:uid="{00000000-0005-0000-0000-00004A3C0000}"/>
    <cellStyle name="Normal 100" xfId="2539" xr:uid="{00000000-0005-0000-0000-00004B3C0000}"/>
    <cellStyle name="Normal 100 2" xfId="2540" xr:uid="{00000000-0005-0000-0000-00004C3C0000}"/>
    <cellStyle name="Normal 100 2 2" xfId="4816" xr:uid="{00000000-0005-0000-0000-00004D3C0000}"/>
    <cellStyle name="Normal 100 2 2 2" xfId="11567" xr:uid="{00000000-0005-0000-0000-00004E3C0000}"/>
    <cellStyle name="Normal 100 2 2 2 2" xfId="36060" xr:uid="{00000000-0005-0000-0000-00004F3C0000}"/>
    <cellStyle name="Normal 100 2 2 2 3" xfId="15827" xr:uid="{00000000-0005-0000-0000-0000503C0000}"/>
    <cellStyle name="Normal 100 2 2 3" xfId="21778" xr:uid="{00000000-0005-0000-0000-0000513C0000}"/>
    <cellStyle name="Normal 100 2 3" xfId="19858" xr:uid="{00000000-0005-0000-0000-0000523C0000}"/>
    <cellStyle name="Normal 100 3" xfId="19857" xr:uid="{00000000-0005-0000-0000-0000533C0000}"/>
    <cellStyle name="Normal 101" xfId="2541" xr:uid="{00000000-0005-0000-0000-0000543C0000}"/>
    <cellStyle name="Normal 101 2" xfId="2542" xr:uid="{00000000-0005-0000-0000-0000553C0000}"/>
    <cellStyle name="Normal 101 2 2" xfId="4817" xr:uid="{00000000-0005-0000-0000-0000563C0000}"/>
    <cellStyle name="Normal 101 2 2 2" xfId="11568" xr:uid="{00000000-0005-0000-0000-0000573C0000}"/>
    <cellStyle name="Normal 101 2 2 2 2" xfId="36061" xr:uid="{00000000-0005-0000-0000-0000583C0000}"/>
    <cellStyle name="Normal 101 2 2 2 3" xfId="15829" xr:uid="{00000000-0005-0000-0000-0000593C0000}"/>
    <cellStyle name="Normal 101 2 2 3" xfId="21779" xr:uid="{00000000-0005-0000-0000-00005A3C0000}"/>
    <cellStyle name="Normal 101 2 3" xfId="19860" xr:uid="{00000000-0005-0000-0000-00005B3C0000}"/>
    <cellStyle name="Normal 101 3" xfId="19859" xr:uid="{00000000-0005-0000-0000-00005C3C0000}"/>
    <cellStyle name="Normal 102" xfId="2543" xr:uid="{00000000-0005-0000-0000-00005D3C0000}"/>
    <cellStyle name="Normal 102 2" xfId="2544" xr:uid="{00000000-0005-0000-0000-00005E3C0000}"/>
    <cellStyle name="Normal 102 2 2" xfId="4818" xr:uid="{00000000-0005-0000-0000-00005F3C0000}"/>
    <cellStyle name="Normal 102 2 2 2" xfId="11569" xr:uid="{00000000-0005-0000-0000-0000603C0000}"/>
    <cellStyle name="Normal 102 2 2 2 2" xfId="36062" xr:uid="{00000000-0005-0000-0000-0000613C0000}"/>
    <cellStyle name="Normal 102 2 2 2 3" xfId="15831" xr:uid="{00000000-0005-0000-0000-0000623C0000}"/>
    <cellStyle name="Normal 102 2 2 3" xfId="21780" xr:uid="{00000000-0005-0000-0000-0000633C0000}"/>
    <cellStyle name="Normal 102 2 3" xfId="19862" xr:uid="{00000000-0005-0000-0000-0000643C0000}"/>
    <cellStyle name="Normal 102 3" xfId="19861" xr:uid="{00000000-0005-0000-0000-0000653C0000}"/>
    <cellStyle name="Normal 103" xfId="2545" xr:uid="{00000000-0005-0000-0000-0000663C0000}"/>
    <cellStyle name="Normal 103 2" xfId="2546" xr:uid="{00000000-0005-0000-0000-0000673C0000}"/>
    <cellStyle name="Normal 103 2 2" xfId="4819" xr:uid="{00000000-0005-0000-0000-0000683C0000}"/>
    <cellStyle name="Normal 103 2 2 2" xfId="11570" xr:uid="{00000000-0005-0000-0000-0000693C0000}"/>
    <cellStyle name="Normal 103 2 2 2 2" xfId="36063" xr:uid="{00000000-0005-0000-0000-00006A3C0000}"/>
    <cellStyle name="Normal 103 2 2 2 3" xfId="15832" xr:uid="{00000000-0005-0000-0000-00006B3C0000}"/>
    <cellStyle name="Normal 103 2 2 3" xfId="21781" xr:uid="{00000000-0005-0000-0000-00006C3C0000}"/>
    <cellStyle name="Normal 103 2 3" xfId="19864" xr:uid="{00000000-0005-0000-0000-00006D3C0000}"/>
    <cellStyle name="Normal 103 3" xfId="19863" xr:uid="{00000000-0005-0000-0000-00006E3C0000}"/>
    <cellStyle name="Normal 104" xfId="2547" xr:uid="{00000000-0005-0000-0000-00006F3C0000}"/>
    <cellStyle name="Normal 104 2" xfId="2548" xr:uid="{00000000-0005-0000-0000-0000703C0000}"/>
    <cellStyle name="Normal 104 2 2" xfId="4820" xr:uid="{00000000-0005-0000-0000-0000713C0000}"/>
    <cellStyle name="Normal 104 2 2 2" xfId="11571" xr:uid="{00000000-0005-0000-0000-0000723C0000}"/>
    <cellStyle name="Normal 104 2 2 2 2" xfId="36064" xr:uid="{00000000-0005-0000-0000-0000733C0000}"/>
    <cellStyle name="Normal 104 2 2 2 3" xfId="15833" xr:uid="{00000000-0005-0000-0000-0000743C0000}"/>
    <cellStyle name="Normal 104 2 2 3" xfId="21782" xr:uid="{00000000-0005-0000-0000-0000753C0000}"/>
    <cellStyle name="Normal 104 2 3" xfId="19866" xr:uid="{00000000-0005-0000-0000-0000763C0000}"/>
    <cellStyle name="Normal 104 3" xfId="19865" xr:uid="{00000000-0005-0000-0000-0000773C0000}"/>
    <cellStyle name="Normal 105" xfId="2549" xr:uid="{00000000-0005-0000-0000-0000783C0000}"/>
    <cellStyle name="Normal 105 2" xfId="2550" xr:uid="{00000000-0005-0000-0000-0000793C0000}"/>
    <cellStyle name="Normal 105 2 2" xfId="4821" xr:uid="{00000000-0005-0000-0000-00007A3C0000}"/>
    <cellStyle name="Normal 105 2 2 2" xfId="11572" xr:uid="{00000000-0005-0000-0000-00007B3C0000}"/>
    <cellStyle name="Normal 105 2 2 2 2" xfId="36065" xr:uid="{00000000-0005-0000-0000-00007C3C0000}"/>
    <cellStyle name="Normal 105 2 2 2 3" xfId="15835" xr:uid="{00000000-0005-0000-0000-00007D3C0000}"/>
    <cellStyle name="Normal 105 2 2 3" xfId="21783" xr:uid="{00000000-0005-0000-0000-00007E3C0000}"/>
    <cellStyle name="Normal 105 2 3" xfId="19868" xr:uid="{00000000-0005-0000-0000-00007F3C0000}"/>
    <cellStyle name="Normal 105 3" xfId="19867" xr:uid="{00000000-0005-0000-0000-0000803C0000}"/>
    <cellStyle name="Normal 106" xfId="2551" xr:uid="{00000000-0005-0000-0000-0000813C0000}"/>
    <cellStyle name="Normal 106 2" xfId="2552" xr:uid="{00000000-0005-0000-0000-0000823C0000}"/>
    <cellStyle name="Normal 106 2 2" xfId="4822" xr:uid="{00000000-0005-0000-0000-0000833C0000}"/>
    <cellStyle name="Normal 106 2 2 2" xfId="11573" xr:uid="{00000000-0005-0000-0000-0000843C0000}"/>
    <cellStyle name="Normal 106 2 2 2 2" xfId="36066" xr:uid="{00000000-0005-0000-0000-0000853C0000}"/>
    <cellStyle name="Normal 106 2 2 2 3" xfId="15837" xr:uid="{00000000-0005-0000-0000-0000863C0000}"/>
    <cellStyle name="Normal 106 2 2 3" xfId="21784" xr:uid="{00000000-0005-0000-0000-0000873C0000}"/>
    <cellStyle name="Normal 106 2 3" xfId="19870" xr:uid="{00000000-0005-0000-0000-0000883C0000}"/>
    <cellStyle name="Normal 106 3" xfId="19869" xr:uid="{00000000-0005-0000-0000-0000893C0000}"/>
    <cellStyle name="Normal 107" xfId="2553" xr:uid="{00000000-0005-0000-0000-00008A3C0000}"/>
    <cellStyle name="Normal 107 2" xfId="2554" xr:uid="{00000000-0005-0000-0000-00008B3C0000}"/>
    <cellStyle name="Normal 107 2 2" xfId="4823" xr:uid="{00000000-0005-0000-0000-00008C3C0000}"/>
    <cellStyle name="Normal 107 2 2 2" xfId="11574" xr:uid="{00000000-0005-0000-0000-00008D3C0000}"/>
    <cellStyle name="Normal 107 2 2 2 2" xfId="36067" xr:uid="{00000000-0005-0000-0000-00008E3C0000}"/>
    <cellStyle name="Normal 107 2 2 2 3" xfId="15526" xr:uid="{00000000-0005-0000-0000-00008F3C0000}"/>
    <cellStyle name="Normal 107 2 2 3" xfId="21785" xr:uid="{00000000-0005-0000-0000-0000903C0000}"/>
    <cellStyle name="Normal 107 2 3" xfId="19872" xr:uid="{00000000-0005-0000-0000-0000913C0000}"/>
    <cellStyle name="Normal 107 3" xfId="19871" xr:uid="{00000000-0005-0000-0000-0000923C0000}"/>
    <cellStyle name="Normal 108" xfId="2555" xr:uid="{00000000-0005-0000-0000-0000933C0000}"/>
    <cellStyle name="Normal 108 2" xfId="2556" xr:uid="{00000000-0005-0000-0000-0000943C0000}"/>
    <cellStyle name="Normal 108 2 2" xfId="4824" xr:uid="{00000000-0005-0000-0000-0000953C0000}"/>
    <cellStyle name="Normal 108 2 2 2" xfId="11575" xr:uid="{00000000-0005-0000-0000-0000963C0000}"/>
    <cellStyle name="Normal 108 2 2 2 2" xfId="36068" xr:uid="{00000000-0005-0000-0000-0000973C0000}"/>
    <cellStyle name="Normal 108 2 2 2 3" xfId="15839" xr:uid="{00000000-0005-0000-0000-0000983C0000}"/>
    <cellStyle name="Normal 108 2 2 3" xfId="21786" xr:uid="{00000000-0005-0000-0000-0000993C0000}"/>
    <cellStyle name="Normal 108 2 3" xfId="19874" xr:uid="{00000000-0005-0000-0000-00009A3C0000}"/>
    <cellStyle name="Normal 108 3" xfId="19873" xr:uid="{00000000-0005-0000-0000-00009B3C0000}"/>
    <cellStyle name="Normal 109" xfId="2557" xr:uid="{00000000-0005-0000-0000-00009C3C0000}"/>
    <cellStyle name="Normal 109 2" xfId="2558" xr:uid="{00000000-0005-0000-0000-00009D3C0000}"/>
    <cellStyle name="Normal 109 2 2" xfId="4825" xr:uid="{00000000-0005-0000-0000-00009E3C0000}"/>
    <cellStyle name="Normal 109 2 2 2" xfId="11576" xr:uid="{00000000-0005-0000-0000-00009F3C0000}"/>
    <cellStyle name="Normal 109 2 2 2 2" xfId="36069" xr:uid="{00000000-0005-0000-0000-0000A03C0000}"/>
    <cellStyle name="Normal 109 2 2 2 3" xfId="15841" xr:uid="{00000000-0005-0000-0000-0000A13C0000}"/>
    <cellStyle name="Normal 109 2 2 3" xfId="21787" xr:uid="{00000000-0005-0000-0000-0000A23C0000}"/>
    <cellStyle name="Normal 109 2 3" xfId="19876" xr:uid="{00000000-0005-0000-0000-0000A33C0000}"/>
    <cellStyle name="Normal 109 3" xfId="19875" xr:uid="{00000000-0005-0000-0000-0000A43C0000}"/>
    <cellStyle name="Normal 11" xfId="119" xr:uid="{00000000-0005-0000-0000-0000A53C0000}"/>
    <cellStyle name="Normal 11 2" xfId="2559" xr:uid="{00000000-0005-0000-0000-0000A63C0000}"/>
    <cellStyle name="Normal 11 2 2" xfId="120" xr:uid="{00000000-0005-0000-0000-0000A73C0000}"/>
    <cellStyle name="Normal 11 2 2 2" xfId="2560" xr:uid="{00000000-0005-0000-0000-0000A83C0000}"/>
    <cellStyle name="Normal 11 2 2 2 2" xfId="2561" xr:uid="{00000000-0005-0000-0000-0000A93C0000}"/>
    <cellStyle name="Normal 11 2 2 2 2 2" xfId="4828" xr:uid="{00000000-0005-0000-0000-0000AA3C0000}"/>
    <cellStyle name="Normal 11 2 2 2 2 2 2" xfId="11579" xr:uid="{00000000-0005-0000-0000-0000AB3C0000}"/>
    <cellStyle name="Normal 11 2 2 2 2 2 2 2" xfId="36072" xr:uid="{00000000-0005-0000-0000-0000AC3C0000}"/>
    <cellStyle name="Normal 11 2 2 2 2 2 2 3" xfId="15842" xr:uid="{00000000-0005-0000-0000-0000AD3C0000}"/>
    <cellStyle name="Normal 11 2 2 2 2 2 3" xfId="21790" xr:uid="{00000000-0005-0000-0000-0000AE3C0000}"/>
    <cellStyle name="Normal 11 2 2 2 2 3" xfId="19879" xr:uid="{00000000-0005-0000-0000-0000AF3C0000}"/>
    <cellStyle name="Normal 11 2 2 2 3" xfId="19878" xr:uid="{00000000-0005-0000-0000-0000B03C0000}"/>
    <cellStyle name="Normal 11 2 2 3" xfId="2562" xr:uid="{00000000-0005-0000-0000-0000B13C0000}"/>
    <cellStyle name="Normal 11 2 2 3 2" xfId="4829" xr:uid="{00000000-0005-0000-0000-0000B23C0000}"/>
    <cellStyle name="Normal 11 2 2 3 2 2" xfId="11580" xr:uid="{00000000-0005-0000-0000-0000B33C0000}"/>
    <cellStyle name="Normal 11 2 2 3 2 2 2" xfId="36073" xr:uid="{00000000-0005-0000-0000-0000B43C0000}"/>
    <cellStyle name="Normal 11 2 2 3 2 2 3" xfId="13824" xr:uid="{00000000-0005-0000-0000-0000B53C0000}"/>
    <cellStyle name="Normal 11 2 2 3 2 3" xfId="21791" xr:uid="{00000000-0005-0000-0000-0000B63C0000}"/>
    <cellStyle name="Normal 11 2 2 3 3" xfId="19880" xr:uid="{00000000-0005-0000-0000-0000B73C0000}"/>
    <cellStyle name="Normal 11 2 2 4" xfId="17707" xr:uid="{00000000-0005-0000-0000-0000B83C0000}"/>
    <cellStyle name="Normal 11 2 3" xfId="2563" xr:uid="{00000000-0005-0000-0000-0000B93C0000}"/>
    <cellStyle name="Normal 11 2 3 2" xfId="4830" xr:uid="{00000000-0005-0000-0000-0000BA3C0000}"/>
    <cellStyle name="Normal 11 2 3 2 2" xfId="11581" xr:uid="{00000000-0005-0000-0000-0000BB3C0000}"/>
    <cellStyle name="Normal 11 2 3 2 2 2" xfId="36074" xr:uid="{00000000-0005-0000-0000-0000BC3C0000}"/>
    <cellStyle name="Normal 11 2 3 2 2 3" xfId="15845" xr:uid="{00000000-0005-0000-0000-0000BD3C0000}"/>
    <cellStyle name="Normal 11 2 3 2 3" xfId="21792" xr:uid="{00000000-0005-0000-0000-0000BE3C0000}"/>
    <cellStyle name="Normal 11 2 3 3" xfId="6264" xr:uid="{00000000-0005-0000-0000-0000BF3C0000}"/>
    <cellStyle name="Normal 11 2 3 3 2" xfId="9111" xr:uid="{00000000-0005-0000-0000-0000C03C0000}"/>
    <cellStyle name="Normal 11 2 3 3 2 2" xfId="30035" xr:uid="{00000000-0005-0000-0000-0000C13C0000}"/>
    <cellStyle name="Normal 11 2 3 3 2 3" xfId="33868" xr:uid="{00000000-0005-0000-0000-0000C23C0000}"/>
    <cellStyle name="Normal 11 2 3 3 2 4" xfId="25651" xr:uid="{00000000-0005-0000-0000-0000C33C0000}"/>
    <cellStyle name="Normal 11 2 3 3 3" xfId="12458" xr:uid="{00000000-0005-0000-0000-0000C43C0000}"/>
    <cellStyle name="Normal 11 2 3 3 3 2" xfId="36951" xr:uid="{00000000-0005-0000-0000-0000C53C0000}"/>
    <cellStyle name="Normal 11 2 3 3 3 3" xfId="23226" xr:uid="{00000000-0005-0000-0000-0000C63C0000}"/>
    <cellStyle name="Normal 11 2 3 3 4" xfId="28174" xr:uid="{00000000-0005-0000-0000-0000C73C0000}"/>
    <cellStyle name="Normal 11 2 3 3 5" xfId="32204" xr:uid="{00000000-0005-0000-0000-0000C83C0000}"/>
    <cellStyle name="Normal 11 2 3 3 6" xfId="15846" xr:uid="{00000000-0005-0000-0000-0000C93C0000}"/>
    <cellStyle name="Normal 11 2 3 4" xfId="8007" xr:uid="{00000000-0005-0000-0000-0000CA3C0000}"/>
    <cellStyle name="Normal 11 2 3 4 2" xfId="29129" xr:uid="{00000000-0005-0000-0000-0000CB3C0000}"/>
    <cellStyle name="Normal 11 2 3 4 3" xfId="32965" xr:uid="{00000000-0005-0000-0000-0000CC3C0000}"/>
    <cellStyle name="Normal 11 2 3 4 4" xfId="24654" xr:uid="{00000000-0005-0000-0000-0000CD3C0000}"/>
    <cellStyle name="Normal 11 2 3 5" xfId="10294" xr:uid="{00000000-0005-0000-0000-0000CE3C0000}"/>
    <cellStyle name="Normal 11 2 3 5 2" xfId="34837" xr:uid="{00000000-0005-0000-0000-0000CF3C0000}"/>
    <cellStyle name="Normal 11 2 3 5 3" xfId="19881" xr:uid="{00000000-0005-0000-0000-0000D03C0000}"/>
    <cellStyle name="Normal 11 2 3 6" xfId="26828" xr:uid="{00000000-0005-0000-0000-0000D13C0000}"/>
    <cellStyle name="Normal 11 2 3 7" xfId="31240" xr:uid="{00000000-0005-0000-0000-0000D23C0000}"/>
    <cellStyle name="Normal 11 2 4" xfId="4827" xr:uid="{00000000-0005-0000-0000-0000D33C0000}"/>
    <cellStyle name="Normal 11 2 4 2" xfId="8654" xr:uid="{00000000-0005-0000-0000-0000D43C0000}"/>
    <cellStyle name="Normal 11 2 4 2 2" xfId="29686" xr:uid="{00000000-0005-0000-0000-0000D53C0000}"/>
    <cellStyle name="Normal 11 2 4 2 3" xfId="33521" xr:uid="{00000000-0005-0000-0000-0000D63C0000}"/>
    <cellStyle name="Normal 11 2 4 2 4" xfId="25301" xr:uid="{00000000-0005-0000-0000-0000D73C0000}"/>
    <cellStyle name="Normal 11 2 4 3" xfId="11578" xr:uid="{00000000-0005-0000-0000-0000D83C0000}"/>
    <cellStyle name="Normal 11 2 4 3 2" xfId="36071" xr:uid="{00000000-0005-0000-0000-0000D93C0000}"/>
    <cellStyle name="Normal 11 2 4 3 3" xfId="21789" xr:uid="{00000000-0005-0000-0000-0000DA3C0000}"/>
    <cellStyle name="Normal 11 2 4 4" xfId="27413" xr:uid="{00000000-0005-0000-0000-0000DB3C0000}"/>
    <cellStyle name="Normal 11 2 4 5" xfId="31841" xr:uid="{00000000-0005-0000-0000-0000DC3C0000}"/>
    <cellStyle name="Normal 11 2 4 6" xfId="14715" xr:uid="{00000000-0005-0000-0000-0000DD3C0000}"/>
    <cellStyle name="Normal 11 2 5" xfId="6554" xr:uid="{00000000-0005-0000-0000-0000DE3C0000}"/>
    <cellStyle name="Normal 11 2 5 2" xfId="9219" xr:uid="{00000000-0005-0000-0000-0000DF3C0000}"/>
    <cellStyle name="Normal 11 2 5 2 2" xfId="30133" xr:uid="{00000000-0005-0000-0000-0000E03C0000}"/>
    <cellStyle name="Normal 11 2 5 2 3" xfId="33966" xr:uid="{00000000-0005-0000-0000-0000E13C0000}"/>
    <cellStyle name="Normal 11 2 5 2 4" xfId="25749" xr:uid="{00000000-0005-0000-0000-0000E23C0000}"/>
    <cellStyle name="Normal 11 2 5 3" xfId="12556" xr:uid="{00000000-0005-0000-0000-0000E33C0000}"/>
    <cellStyle name="Normal 11 2 5 3 2" xfId="37049" xr:uid="{00000000-0005-0000-0000-0000E43C0000}"/>
    <cellStyle name="Normal 11 2 5 3 3" xfId="23516" xr:uid="{00000000-0005-0000-0000-0000E53C0000}"/>
    <cellStyle name="Normal 11 2 5 4" xfId="28421" xr:uid="{00000000-0005-0000-0000-0000E63C0000}"/>
    <cellStyle name="Normal 11 2 5 5" xfId="32304" xr:uid="{00000000-0005-0000-0000-0000E73C0000}"/>
    <cellStyle name="Normal 11 2 5 6" xfId="15847" xr:uid="{00000000-0005-0000-0000-0000E83C0000}"/>
    <cellStyle name="Normal 11 2 6" xfId="8006" xr:uid="{00000000-0005-0000-0000-0000E93C0000}"/>
    <cellStyle name="Normal 11 2 6 2" xfId="29128" xr:uid="{00000000-0005-0000-0000-0000EA3C0000}"/>
    <cellStyle name="Normal 11 2 6 3" xfId="32964" xr:uid="{00000000-0005-0000-0000-0000EB3C0000}"/>
    <cellStyle name="Normal 11 2 6 4" xfId="24653" xr:uid="{00000000-0005-0000-0000-0000EC3C0000}"/>
    <cellStyle name="Normal 11 2 7" xfId="10300" xr:uid="{00000000-0005-0000-0000-0000ED3C0000}"/>
    <cellStyle name="Normal 11 2 7 2" xfId="30866" xr:uid="{00000000-0005-0000-0000-0000EE3C0000}"/>
    <cellStyle name="Normal 11 2 7 3" xfId="34843" xr:uid="{00000000-0005-0000-0000-0000EF3C0000}"/>
    <cellStyle name="Normal 11 2 7 4" xfId="19877" xr:uid="{00000000-0005-0000-0000-0000F03C0000}"/>
    <cellStyle name="Normal 11 2 8" xfId="26827" xr:uid="{00000000-0005-0000-0000-0000F13C0000}"/>
    <cellStyle name="Normal 11 2 9" xfId="31281" xr:uid="{00000000-0005-0000-0000-0000F23C0000}"/>
    <cellStyle name="Normal 11 3" xfId="2564" xr:uid="{00000000-0005-0000-0000-0000F33C0000}"/>
    <cellStyle name="Normal 11 3 2" xfId="4831" xr:uid="{00000000-0005-0000-0000-0000F43C0000}"/>
    <cellStyle name="Normal 11 3 2 2" xfId="11582" xr:uid="{00000000-0005-0000-0000-0000F53C0000}"/>
    <cellStyle name="Normal 11 3 2 2 2" xfId="36075" xr:uid="{00000000-0005-0000-0000-0000F63C0000}"/>
    <cellStyle name="Normal 11 3 2 2 3" xfId="14737" xr:uid="{00000000-0005-0000-0000-0000F73C0000}"/>
    <cellStyle name="Normal 11 3 2 3" xfId="21793" xr:uid="{00000000-0005-0000-0000-0000F83C0000}"/>
    <cellStyle name="Normal 11 3 3" xfId="6265" xr:uid="{00000000-0005-0000-0000-0000F93C0000}"/>
    <cellStyle name="Normal 11 3 3 2" xfId="9112" xr:uid="{00000000-0005-0000-0000-0000FA3C0000}"/>
    <cellStyle name="Normal 11 3 3 2 2" xfId="30036" xr:uid="{00000000-0005-0000-0000-0000FB3C0000}"/>
    <cellStyle name="Normal 11 3 3 2 3" xfId="33869" xr:uid="{00000000-0005-0000-0000-0000FC3C0000}"/>
    <cellStyle name="Normal 11 3 3 2 4" xfId="25652" xr:uid="{00000000-0005-0000-0000-0000FD3C0000}"/>
    <cellStyle name="Normal 11 3 3 3" xfId="12459" xr:uid="{00000000-0005-0000-0000-0000FE3C0000}"/>
    <cellStyle name="Normal 11 3 3 3 2" xfId="36952" xr:uid="{00000000-0005-0000-0000-0000FF3C0000}"/>
    <cellStyle name="Normal 11 3 3 3 3" xfId="23227" xr:uid="{00000000-0005-0000-0000-0000003D0000}"/>
    <cellStyle name="Normal 11 3 3 4" xfId="28175" xr:uid="{00000000-0005-0000-0000-0000013D0000}"/>
    <cellStyle name="Normal 11 3 3 5" xfId="32205" xr:uid="{00000000-0005-0000-0000-0000023D0000}"/>
    <cellStyle name="Normal 11 3 3 6" xfId="14426" xr:uid="{00000000-0005-0000-0000-0000033D0000}"/>
    <cellStyle name="Normal 11 3 4" xfId="8008" xr:uid="{00000000-0005-0000-0000-0000043D0000}"/>
    <cellStyle name="Normal 11 3 4 2" xfId="29130" xr:uid="{00000000-0005-0000-0000-0000053D0000}"/>
    <cellStyle name="Normal 11 3 4 3" xfId="32966" xr:uid="{00000000-0005-0000-0000-0000063D0000}"/>
    <cellStyle name="Normal 11 3 4 4" xfId="24655" xr:uid="{00000000-0005-0000-0000-0000073D0000}"/>
    <cellStyle name="Normal 11 3 5" xfId="10293" xr:uid="{00000000-0005-0000-0000-0000083D0000}"/>
    <cellStyle name="Normal 11 3 5 2" xfId="34836" xr:uid="{00000000-0005-0000-0000-0000093D0000}"/>
    <cellStyle name="Normal 11 3 5 3" xfId="19882" xr:uid="{00000000-0005-0000-0000-00000A3D0000}"/>
    <cellStyle name="Normal 11 3 6" xfId="26829" xr:uid="{00000000-0005-0000-0000-00000B3D0000}"/>
    <cellStyle name="Normal 11 3 7" xfId="31241" xr:uid="{00000000-0005-0000-0000-00000C3D0000}"/>
    <cellStyle name="Normal 11 4" xfId="4826" xr:uid="{00000000-0005-0000-0000-00000D3D0000}"/>
    <cellStyle name="Normal 11 4 2" xfId="8653" xr:uid="{00000000-0005-0000-0000-00000E3D0000}"/>
    <cellStyle name="Normal 11 4 2 2" xfId="29685" xr:uid="{00000000-0005-0000-0000-00000F3D0000}"/>
    <cellStyle name="Normal 11 4 2 3" xfId="33520" xr:uid="{00000000-0005-0000-0000-0000103D0000}"/>
    <cellStyle name="Normal 11 4 2 4" xfId="25300" xr:uid="{00000000-0005-0000-0000-0000113D0000}"/>
    <cellStyle name="Normal 11 4 3" xfId="11577" xr:uid="{00000000-0005-0000-0000-0000123D0000}"/>
    <cellStyle name="Normal 11 4 3 2" xfId="36070" xr:uid="{00000000-0005-0000-0000-0000133D0000}"/>
    <cellStyle name="Normal 11 4 3 3" xfId="21788" xr:uid="{00000000-0005-0000-0000-0000143D0000}"/>
    <cellStyle name="Normal 11 4 4" xfId="27412" xr:uid="{00000000-0005-0000-0000-0000153D0000}"/>
    <cellStyle name="Normal 11 4 5" xfId="31840" xr:uid="{00000000-0005-0000-0000-0000163D0000}"/>
    <cellStyle name="Normal 11 4 6" xfId="15848" xr:uid="{00000000-0005-0000-0000-0000173D0000}"/>
    <cellStyle name="Normal 11 5" xfId="6553" xr:uid="{00000000-0005-0000-0000-0000183D0000}"/>
    <cellStyle name="Normal 11 5 2" xfId="9218" xr:uid="{00000000-0005-0000-0000-0000193D0000}"/>
    <cellStyle name="Normal 11 5 2 2" xfId="30132" xr:uid="{00000000-0005-0000-0000-00001A3D0000}"/>
    <cellStyle name="Normal 11 5 2 3" xfId="33965" xr:uid="{00000000-0005-0000-0000-00001B3D0000}"/>
    <cellStyle name="Normal 11 5 2 4" xfId="25748" xr:uid="{00000000-0005-0000-0000-00001C3D0000}"/>
    <cellStyle name="Normal 11 5 3" xfId="12555" xr:uid="{00000000-0005-0000-0000-00001D3D0000}"/>
    <cellStyle name="Normal 11 5 3 2" xfId="37048" xr:uid="{00000000-0005-0000-0000-00001E3D0000}"/>
    <cellStyle name="Normal 11 5 3 3" xfId="23515" xr:uid="{00000000-0005-0000-0000-00001F3D0000}"/>
    <cellStyle name="Normal 11 5 4" xfId="28420" xr:uid="{00000000-0005-0000-0000-0000203D0000}"/>
    <cellStyle name="Normal 11 5 5" xfId="32303" xr:uid="{00000000-0005-0000-0000-0000213D0000}"/>
    <cellStyle name="Normal 11 5 6" xfId="15849" xr:uid="{00000000-0005-0000-0000-0000223D0000}"/>
    <cellStyle name="Normal 11 6" xfId="7674" xr:uid="{00000000-0005-0000-0000-0000233D0000}"/>
    <cellStyle name="Normal 11 6 2" xfId="29101" xr:uid="{00000000-0005-0000-0000-0000243D0000}"/>
    <cellStyle name="Normal 11 6 3" xfId="32940" xr:uid="{00000000-0005-0000-0000-0000253D0000}"/>
    <cellStyle name="Normal 11 6 4" xfId="24629" xr:uid="{00000000-0005-0000-0000-0000263D0000}"/>
    <cellStyle name="Normal 11 7" xfId="10299" xr:uid="{00000000-0005-0000-0000-0000273D0000}"/>
    <cellStyle name="Normal 11 7 2" xfId="30865" xr:uid="{00000000-0005-0000-0000-0000283D0000}"/>
    <cellStyle name="Normal 11 7 3" xfId="34842" xr:uid="{00000000-0005-0000-0000-0000293D0000}"/>
    <cellStyle name="Normal 11 7 4" xfId="17706" xr:uid="{00000000-0005-0000-0000-00002A3D0000}"/>
    <cellStyle name="Normal 11 8" xfId="26768" xr:uid="{00000000-0005-0000-0000-00002B3D0000}"/>
    <cellStyle name="Normal 11 9" xfId="31280" xr:uid="{00000000-0005-0000-0000-00002C3D0000}"/>
    <cellStyle name="Normal 110" xfId="2565" xr:uid="{00000000-0005-0000-0000-00002D3D0000}"/>
    <cellStyle name="Normal 110 2" xfId="2566" xr:uid="{00000000-0005-0000-0000-00002E3D0000}"/>
    <cellStyle name="Normal 110 2 2" xfId="4832" xr:uid="{00000000-0005-0000-0000-00002F3D0000}"/>
    <cellStyle name="Normal 110 2 2 2" xfId="11583" xr:uid="{00000000-0005-0000-0000-0000303D0000}"/>
    <cellStyle name="Normal 110 2 2 2 2" xfId="36076" xr:uid="{00000000-0005-0000-0000-0000313D0000}"/>
    <cellStyle name="Normal 110 2 2 2 3" xfId="15834" xr:uid="{00000000-0005-0000-0000-0000323D0000}"/>
    <cellStyle name="Normal 110 2 2 3" xfId="21794" xr:uid="{00000000-0005-0000-0000-0000333D0000}"/>
    <cellStyle name="Normal 110 2 3" xfId="19884" xr:uid="{00000000-0005-0000-0000-0000343D0000}"/>
    <cellStyle name="Normal 110 3" xfId="19883" xr:uid="{00000000-0005-0000-0000-0000353D0000}"/>
    <cellStyle name="Normal 111" xfId="2567" xr:uid="{00000000-0005-0000-0000-0000363D0000}"/>
    <cellStyle name="Normal 111 2" xfId="2568" xr:uid="{00000000-0005-0000-0000-0000373D0000}"/>
    <cellStyle name="Normal 111 2 2" xfId="4833" xr:uid="{00000000-0005-0000-0000-0000383D0000}"/>
    <cellStyle name="Normal 111 2 2 2" xfId="11584" xr:uid="{00000000-0005-0000-0000-0000393D0000}"/>
    <cellStyle name="Normal 111 2 2 2 2" xfId="36077" xr:uid="{00000000-0005-0000-0000-00003A3D0000}"/>
    <cellStyle name="Normal 111 2 2 2 3" xfId="15836" xr:uid="{00000000-0005-0000-0000-00003B3D0000}"/>
    <cellStyle name="Normal 111 2 2 3" xfId="21795" xr:uid="{00000000-0005-0000-0000-00003C3D0000}"/>
    <cellStyle name="Normal 111 2 3" xfId="19886" xr:uid="{00000000-0005-0000-0000-00003D3D0000}"/>
    <cellStyle name="Normal 111 3" xfId="19885" xr:uid="{00000000-0005-0000-0000-00003E3D0000}"/>
    <cellStyle name="Normal 112" xfId="2569" xr:uid="{00000000-0005-0000-0000-00003F3D0000}"/>
    <cellStyle name="Normal 112 2" xfId="2570" xr:uid="{00000000-0005-0000-0000-0000403D0000}"/>
    <cellStyle name="Normal 112 2 2" xfId="4834" xr:uid="{00000000-0005-0000-0000-0000413D0000}"/>
    <cellStyle name="Normal 112 2 2 2" xfId="11585" xr:uid="{00000000-0005-0000-0000-0000423D0000}"/>
    <cellStyle name="Normal 112 2 2 2 2" xfId="36078" xr:uid="{00000000-0005-0000-0000-0000433D0000}"/>
    <cellStyle name="Normal 112 2 2 2 3" xfId="15525" xr:uid="{00000000-0005-0000-0000-0000443D0000}"/>
    <cellStyle name="Normal 112 2 2 3" xfId="21796" xr:uid="{00000000-0005-0000-0000-0000453D0000}"/>
    <cellStyle name="Normal 112 2 3" xfId="19888" xr:uid="{00000000-0005-0000-0000-0000463D0000}"/>
    <cellStyle name="Normal 112 3" xfId="19887" xr:uid="{00000000-0005-0000-0000-0000473D0000}"/>
    <cellStyle name="Normal 113" xfId="2571" xr:uid="{00000000-0005-0000-0000-0000483D0000}"/>
    <cellStyle name="Normal 113 2" xfId="2572" xr:uid="{00000000-0005-0000-0000-0000493D0000}"/>
    <cellStyle name="Normal 113 2 2" xfId="4835" xr:uid="{00000000-0005-0000-0000-00004A3D0000}"/>
    <cellStyle name="Normal 113 2 2 2" xfId="11586" xr:uid="{00000000-0005-0000-0000-00004B3D0000}"/>
    <cellStyle name="Normal 113 2 2 2 2" xfId="36079" xr:uid="{00000000-0005-0000-0000-00004C3D0000}"/>
    <cellStyle name="Normal 113 2 2 2 3" xfId="15838" xr:uid="{00000000-0005-0000-0000-00004D3D0000}"/>
    <cellStyle name="Normal 113 2 2 3" xfId="21797" xr:uid="{00000000-0005-0000-0000-00004E3D0000}"/>
    <cellStyle name="Normal 113 2 3" xfId="19890" xr:uid="{00000000-0005-0000-0000-00004F3D0000}"/>
    <cellStyle name="Normal 113 3" xfId="19889" xr:uid="{00000000-0005-0000-0000-0000503D0000}"/>
    <cellStyle name="Normal 114" xfId="2573" xr:uid="{00000000-0005-0000-0000-0000513D0000}"/>
    <cellStyle name="Normal 114 2" xfId="2574" xr:uid="{00000000-0005-0000-0000-0000523D0000}"/>
    <cellStyle name="Normal 114 2 2" xfId="4836" xr:uid="{00000000-0005-0000-0000-0000533D0000}"/>
    <cellStyle name="Normal 114 2 2 2" xfId="11587" xr:uid="{00000000-0005-0000-0000-0000543D0000}"/>
    <cellStyle name="Normal 114 2 2 2 2" xfId="36080" xr:uid="{00000000-0005-0000-0000-0000553D0000}"/>
    <cellStyle name="Normal 114 2 2 2 3" xfId="15840" xr:uid="{00000000-0005-0000-0000-0000563D0000}"/>
    <cellStyle name="Normal 114 2 2 3" xfId="21798" xr:uid="{00000000-0005-0000-0000-0000573D0000}"/>
    <cellStyle name="Normal 114 2 3" xfId="19892" xr:uid="{00000000-0005-0000-0000-0000583D0000}"/>
    <cellStyle name="Normal 114 3" xfId="19891" xr:uid="{00000000-0005-0000-0000-0000593D0000}"/>
    <cellStyle name="Normal 115" xfId="2575" xr:uid="{00000000-0005-0000-0000-00005A3D0000}"/>
    <cellStyle name="Normal 115 2" xfId="2576" xr:uid="{00000000-0005-0000-0000-00005B3D0000}"/>
    <cellStyle name="Normal 115 2 2" xfId="4837" xr:uid="{00000000-0005-0000-0000-00005C3D0000}"/>
    <cellStyle name="Normal 115 2 2 2" xfId="11588" xr:uid="{00000000-0005-0000-0000-00005D3D0000}"/>
    <cellStyle name="Normal 115 2 2 2 2" xfId="36081" xr:uid="{00000000-0005-0000-0000-00005E3D0000}"/>
    <cellStyle name="Normal 115 2 2 2 3" xfId="15844" xr:uid="{00000000-0005-0000-0000-00005F3D0000}"/>
    <cellStyle name="Normal 115 2 2 3" xfId="21799" xr:uid="{00000000-0005-0000-0000-0000603D0000}"/>
    <cellStyle name="Normal 115 2 3" xfId="19894" xr:uid="{00000000-0005-0000-0000-0000613D0000}"/>
    <cellStyle name="Normal 115 3" xfId="19893" xr:uid="{00000000-0005-0000-0000-0000623D0000}"/>
    <cellStyle name="Normal 116" xfId="2577" xr:uid="{00000000-0005-0000-0000-0000633D0000}"/>
    <cellStyle name="Normal 116 2" xfId="2578" xr:uid="{00000000-0005-0000-0000-0000643D0000}"/>
    <cellStyle name="Normal 116 2 2" xfId="4838" xr:uid="{00000000-0005-0000-0000-0000653D0000}"/>
    <cellStyle name="Normal 116 2 2 2" xfId="11589" xr:uid="{00000000-0005-0000-0000-0000663D0000}"/>
    <cellStyle name="Normal 116 2 2 2 2" xfId="36082" xr:uid="{00000000-0005-0000-0000-0000673D0000}"/>
    <cellStyle name="Normal 116 2 2 2 3" xfId="15852" xr:uid="{00000000-0005-0000-0000-0000683D0000}"/>
    <cellStyle name="Normal 116 2 2 3" xfId="21800" xr:uid="{00000000-0005-0000-0000-0000693D0000}"/>
    <cellStyle name="Normal 116 2 3" xfId="19896" xr:uid="{00000000-0005-0000-0000-00006A3D0000}"/>
    <cellStyle name="Normal 116 3" xfId="19895" xr:uid="{00000000-0005-0000-0000-00006B3D0000}"/>
    <cellStyle name="Normal 117" xfId="2579" xr:uid="{00000000-0005-0000-0000-00006C3D0000}"/>
    <cellStyle name="Normal 117 2" xfId="2580" xr:uid="{00000000-0005-0000-0000-00006D3D0000}"/>
    <cellStyle name="Normal 117 2 2" xfId="4839" xr:uid="{00000000-0005-0000-0000-00006E3D0000}"/>
    <cellStyle name="Normal 117 2 2 2" xfId="11590" xr:uid="{00000000-0005-0000-0000-00006F3D0000}"/>
    <cellStyle name="Normal 117 2 2 2 2" xfId="36083" xr:uid="{00000000-0005-0000-0000-0000703D0000}"/>
    <cellStyle name="Normal 117 2 2 2 3" xfId="15855" xr:uid="{00000000-0005-0000-0000-0000713D0000}"/>
    <cellStyle name="Normal 117 2 2 3" xfId="21801" xr:uid="{00000000-0005-0000-0000-0000723D0000}"/>
    <cellStyle name="Normal 117 2 3" xfId="19898" xr:uid="{00000000-0005-0000-0000-0000733D0000}"/>
    <cellStyle name="Normal 117 3" xfId="19897" xr:uid="{00000000-0005-0000-0000-0000743D0000}"/>
    <cellStyle name="Normal 118" xfId="2581" xr:uid="{00000000-0005-0000-0000-0000753D0000}"/>
    <cellStyle name="Normal 118 2" xfId="2582" xr:uid="{00000000-0005-0000-0000-0000763D0000}"/>
    <cellStyle name="Normal 118 2 2" xfId="4840" xr:uid="{00000000-0005-0000-0000-0000773D0000}"/>
    <cellStyle name="Normal 118 2 2 2" xfId="11591" xr:uid="{00000000-0005-0000-0000-0000783D0000}"/>
    <cellStyle name="Normal 118 2 2 2 2" xfId="36084" xr:uid="{00000000-0005-0000-0000-0000793D0000}"/>
    <cellStyle name="Normal 118 2 2 2 3" xfId="15858" xr:uid="{00000000-0005-0000-0000-00007A3D0000}"/>
    <cellStyle name="Normal 118 2 2 3" xfId="21802" xr:uid="{00000000-0005-0000-0000-00007B3D0000}"/>
    <cellStyle name="Normal 118 2 3" xfId="19900" xr:uid="{00000000-0005-0000-0000-00007C3D0000}"/>
    <cellStyle name="Normal 118 3" xfId="19899" xr:uid="{00000000-0005-0000-0000-00007D3D0000}"/>
    <cellStyle name="Normal 119" xfId="2583" xr:uid="{00000000-0005-0000-0000-00007E3D0000}"/>
    <cellStyle name="Normal 119 2" xfId="2584" xr:uid="{00000000-0005-0000-0000-00007F3D0000}"/>
    <cellStyle name="Normal 119 2 2" xfId="4841" xr:uid="{00000000-0005-0000-0000-0000803D0000}"/>
    <cellStyle name="Normal 119 2 2 2" xfId="11592" xr:uid="{00000000-0005-0000-0000-0000813D0000}"/>
    <cellStyle name="Normal 119 2 2 2 2" xfId="36085" xr:uid="{00000000-0005-0000-0000-0000823D0000}"/>
    <cellStyle name="Normal 119 2 2 2 3" xfId="15862" xr:uid="{00000000-0005-0000-0000-0000833D0000}"/>
    <cellStyle name="Normal 119 2 2 3" xfId="21803" xr:uid="{00000000-0005-0000-0000-0000843D0000}"/>
    <cellStyle name="Normal 119 2 3" xfId="19902" xr:uid="{00000000-0005-0000-0000-0000853D0000}"/>
    <cellStyle name="Normal 119 3" xfId="19901" xr:uid="{00000000-0005-0000-0000-0000863D0000}"/>
    <cellStyle name="Normal 12" xfId="121" xr:uid="{00000000-0005-0000-0000-0000873D0000}"/>
    <cellStyle name="Normal 12 2" xfId="2585" xr:uid="{00000000-0005-0000-0000-0000883D0000}"/>
    <cellStyle name="Normal 12 2 2" xfId="2586" xr:uid="{00000000-0005-0000-0000-0000893D0000}"/>
    <cellStyle name="Normal 12 2 2 2" xfId="4844" xr:uid="{00000000-0005-0000-0000-00008A3D0000}"/>
    <cellStyle name="Normal 12 2 2 2 2" xfId="11595" xr:uid="{00000000-0005-0000-0000-00008B3D0000}"/>
    <cellStyle name="Normal 12 2 2 2 2 2" xfId="36088" xr:uid="{00000000-0005-0000-0000-00008C3D0000}"/>
    <cellStyle name="Normal 12 2 2 2 2 3" xfId="15863" xr:uid="{00000000-0005-0000-0000-00008D3D0000}"/>
    <cellStyle name="Normal 12 2 2 2 3" xfId="21806" xr:uid="{00000000-0005-0000-0000-00008E3D0000}"/>
    <cellStyle name="Normal 12 2 2 3" xfId="6276" xr:uid="{00000000-0005-0000-0000-00008F3D0000}"/>
    <cellStyle name="Normal 12 2 2 3 2" xfId="9123" xr:uid="{00000000-0005-0000-0000-0000903D0000}"/>
    <cellStyle name="Normal 12 2 2 3 2 2" xfId="30037" xr:uid="{00000000-0005-0000-0000-0000913D0000}"/>
    <cellStyle name="Normal 12 2 2 3 2 3" xfId="33870" xr:uid="{00000000-0005-0000-0000-0000923D0000}"/>
    <cellStyle name="Normal 12 2 2 3 2 4" xfId="25653" xr:uid="{00000000-0005-0000-0000-0000933D0000}"/>
    <cellStyle name="Normal 12 2 2 3 3" xfId="12460" xr:uid="{00000000-0005-0000-0000-0000943D0000}"/>
    <cellStyle name="Normal 12 2 2 3 3 2" xfId="36953" xr:uid="{00000000-0005-0000-0000-0000953D0000}"/>
    <cellStyle name="Normal 12 2 2 3 3 3" xfId="23238" xr:uid="{00000000-0005-0000-0000-0000963D0000}"/>
    <cellStyle name="Normal 12 2 2 3 4" xfId="28176" xr:uid="{00000000-0005-0000-0000-0000973D0000}"/>
    <cellStyle name="Normal 12 2 2 3 5" xfId="32206" xr:uid="{00000000-0005-0000-0000-0000983D0000}"/>
    <cellStyle name="Normal 12 2 2 3 6" xfId="15864" xr:uid="{00000000-0005-0000-0000-0000993D0000}"/>
    <cellStyle name="Normal 12 2 2 4" xfId="8010" xr:uid="{00000000-0005-0000-0000-00009A3D0000}"/>
    <cellStyle name="Normal 12 2 2 4 2" xfId="29132" xr:uid="{00000000-0005-0000-0000-00009B3D0000}"/>
    <cellStyle name="Normal 12 2 2 4 3" xfId="32968" xr:uid="{00000000-0005-0000-0000-00009C3D0000}"/>
    <cellStyle name="Normal 12 2 2 4 4" xfId="24657" xr:uid="{00000000-0005-0000-0000-00009D3D0000}"/>
    <cellStyle name="Normal 12 2 2 5" xfId="10292" xr:uid="{00000000-0005-0000-0000-00009E3D0000}"/>
    <cellStyle name="Normal 12 2 2 5 2" xfId="34835" xr:uid="{00000000-0005-0000-0000-00009F3D0000}"/>
    <cellStyle name="Normal 12 2 2 5 3" xfId="19904" xr:uid="{00000000-0005-0000-0000-0000A03D0000}"/>
    <cellStyle name="Normal 12 2 2 6" xfId="26831" xr:uid="{00000000-0005-0000-0000-0000A13D0000}"/>
    <cellStyle name="Normal 12 2 2 7" xfId="31242" xr:uid="{00000000-0005-0000-0000-0000A23D0000}"/>
    <cellStyle name="Normal 12 2 3" xfId="4843" xr:uid="{00000000-0005-0000-0000-0000A33D0000}"/>
    <cellStyle name="Normal 12 2 3 2" xfId="8656" xr:uid="{00000000-0005-0000-0000-0000A43D0000}"/>
    <cellStyle name="Normal 12 2 3 2 2" xfId="29688" xr:uid="{00000000-0005-0000-0000-0000A53D0000}"/>
    <cellStyle name="Normal 12 2 3 2 3" xfId="33523" xr:uid="{00000000-0005-0000-0000-0000A63D0000}"/>
    <cellStyle name="Normal 12 2 3 2 4" xfId="25303" xr:uid="{00000000-0005-0000-0000-0000A73D0000}"/>
    <cellStyle name="Normal 12 2 3 3" xfId="11594" xr:uid="{00000000-0005-0000-0000-0000A83D0000}"/>
    <cellStyle name="Normal 12 2 3 3 2" xfId="36087" xr:uid="{00000000-0005-0000-0000-0000A93D0000}"/>
    <cellStyle name="Normal 12 2 3 3 3" xfId="21805" xr:uid="{00000000-0005-0000-0000-0000AA3D0000}"/>
    <cellStyle name="Normal 12 2 3 4" xfId="27415" xr:uid="{00000000-0005-0000-0000-0000AB3D0000}"/>
    <cellStyle name="Normal 12 2 3 5" xfId="31844" xr:uid="{00000000-0005-0000-0000-0000AC3D0000}"/>
    <cellStyle name="Normal 12 2 3 6" xfId="15850" xr:uid="{00000000-0005-0000-0000-0000AD3D0000}"/>
    <cellStyle name="Normal 12 2 4" xfId="6581" xr:uid="{00000000-0005-0000-0000-0000AE3D0000}"/>
    <cellStyle name="Normal 12 2 4 2" xfId="9233" xr:uid="{00000000-0005-0000-0000-0000AF3D0000}"/>
    <cellStyle name="Normal 12 2 4 2 2" xfId="30147" xr:uid="{00000000-0005-0000-0000-0000B03D0000}"/>
    <cellStyle name="Normal 12 2 4 2 3" xfId="33980" xr:uid="{00000000-0005-0000-0000-0000B13D0000}"/>
    <cellStyle name="Normal 12 2 4 2 4" xfId="25763" xr:uid="{00000000-0005-0000-0000-0000B23D0000}"/>
    <cellStyle name="Normal 12 2 4 3" xfId="12570" xr:uid="{00000000-0005-0000-0000-0000B33D0000}"/>
    <cellStyle name="Normal 12 2 4 3 2" xfId="37063" xr:uid="{00000000-0005-0000-0000-0000B43D0000}"/>
    <cellStyle name="Normal 12 2 4 3 3" xfId="23543" xr:uid="{00000000-0005-0000-0000-0000B53D0000}"/>
    <cellStyle name="Normal 12 2 4 4" xfId="28448" xr:uid="{00000000-0005-0000-0000-0000B63D0000}"/>
    <cellStyle name="Normal 12 2 4 5" xfId="32318" xr:uid="{00000000-0005-0000-0000-0000B73D0000}"/>
    <cellStyle name="Normal 12 2 4 6" xfId="15865" xr:uid="{00000000-0005-0000-0000-0000B83D0000}"/>
    <cellStyle name="Normal 12 2 5" xfId="8009" xr:uid="{00000000-0005-0000-0000-0000B93D0000}"/>
    <cellStyle name="Normal 12 2 5 2" xfId="29131" xr:uid="{00000000-0005-0000-0000-0000BA3D0000}"/>
    <cellStyle name="Normal 12 2 5 3" xfId="32967" xr:uid="{00000000-0005-0000-0000-0000BB3D0000}"/>
    <cellStyle name="Normal 12 2 5 4" xfId="24656" xr:uid="{00000000-0005-0000-0000-0000BC3D0000}"/>
    <cellStyle name="Normal 12 2 6" xfId="10302" xr:uid="{00000000-0005-0000-0000-0000BD3D0000}"/>
    <cellStyle name="Normal 12 2 6 2" xfId="30868" xr:uid="{00000000-0005-0000-0000-0000BE3D0000}"/>
    <cellStyle name="Normal 12 2 6 3" xfId="34845" xr:uid="{00000000-0005-0000-0000-0000BF3D0000}"/>
    <cellStyle name="Normal 12 2 6 4" xfId="19903" xr:uid="{00000000-0005-0000-0000-0000C03D0000}"/>
    <cellStyle name="Normal 12 2 7" xfId="26830" xr:uid="{00000000-0005-0000-0000-0000C13D0000}"/>
    <cellStyle name="Normal 12 2 8" xfId="31297" xr:uid="{00000000-0005-0000-0000-0000C23D0000}"/>
    <cellStyle name="Normal 12 3" xfId="2587" xr:uid="{00000000-0005-0000-0000-0000C33D0000}"/>
    <cellStyle name="Normal 12 3 2" xfId="4845" xr:uid="{00000000-0005-0000-0000-0000C43D0000}"/>
    <cellStyle name="Normal 12 3 2 2" xfId="11596" xr:uid="{00000000-0005-0000-0000-0000C53D0000}"/>
    <cellStyle name="Normal 12 3 2 2 2" xfId="36089" xr:uid="{00000000-0005-0000-0000-0000C63D0000}"/>
    <cellStyle name="Normal 12 3 2 2 3" xfId="15866" xr:uid="{00000000-0005-0000-0000-0000C73D0000}"/>
    <cellStyle name="Normal 12 3 2 3" xfId="21807" xr:uid="{00000000-0005-0000-0000-0000C83D0000}"/>
    <cellStyle name="Normal 12 3 3" xfId="6277" xr:uid="{00000000-0005-0000-0000-0000C93D0000}"/>
    <cellStyle name="Normal 12 3 3 2" xfId="9124" xr:uid="{00000000-0005-0000-0000-0000CA3D0000}"/>
    <cellStyle name="Normal 12 3 3 2 2" xfId="30038" xr:uid="{00000000-0005-0000-0000-0000CB3D0000}"/>
    <cellStyle name="Normal 12 3 3 2 3" xfId="33871" xr:uid="{00000000-0005-0000-0000-0000CC3D0000}"/>
    <cellStyle name="Normal 12 3 3 2 4" xfId="25654" xr:uid="{00000000-0005-0000-0000-0000CD3D0000}"/>
    <cellStyle name="Normal 12 3 3 3" xfId="12461" xr:uid="{00000000-0005-0000-0000-0000CE3D0000}"/>
    <cellStyle name="Normal 12 3 3 3 2" xfId="36954" xr:uid="{00000000-0005-0000-0000-0000CF3D0000}"/>
    <cellStyle name="Normal 12 3 3 3 3" xfId="23239" xr:uid="{00000000-0005-0000-0000-0000D03D0000}"/>
    <cellStyle name="Normal 12 3 3 4" xfId="28177" xr:uid="{00000000-0005-0000-0000-0000D13D0000}"/>
    <cellStyle name="Normal 12 3 3 5" xfId="32207" xr:uid="{00000000-0005-0000-0000-0000D23D0000}"/>
    <cellStyle name="Normal 12 3 3 6" xfId="15867" xr:uid="{00000000-0005-0000-0000-0000D33D0000}"/>
    <cellStyle name="Normal 12 3 4" xfId="8011" xr:uid="{00000000-0005-0000-0000-0000D43D0000}"/>
    <cellStyle name="Normal 12 3 4 2" xfId="29133" xr:uid="{00000000-0005-0000-0000-0000D53D0000}"/>
    <cellStyle name="Normal 12 3 4 3" xfId="32969" xr:uid="{00000000-0005-0000-0000-0000D63D0000}"/>
    <cellStyle name="Normal 12 3 4 4" xfId="24658" xr:uid="{00000000-0005-0000-0000-0000D73D0000}"/>
    <cellStyle name="Normal 12 3 5" xfId="10291" xr:uid="{00000000-0005-0000-0000-0000D83D0000}"/>
    <cellStyle name="Normal 12 3 5 2" xfId="34834" xr:uid="{00000000-0005-0000-0000-0000D93D0000}"/>
    <cellStyle name="Normal 12 3 5 3" xfId="19905" xr:uid="{00000000-0005-0000-0000-0000DA3D0000}"/>
    <cellStyle name="Normal 12 3 6" xfId="26832" xr:uid="{00000000-0005-0000-0000-0000DB3D0000}"/>
    <cellStyle name="Normal 12 3 7" xfId="31243" xr:uid="{00000000-0005-0000-0000-0000DC3D0000}"/>
    <cellStyle name="Normal 12 4" xfId="4842" xr:uid="{00000000-0005-0000-0000-0000DD3D0000}"/>
    <cellStyle name="Normal 12 4 2" xfId="8655" xr:uid="{00000000-0005-0000-0000-0000DE3D0000}"/>
    <cellStyle name="Normal 12 4 2 2" xfId="29687" xr:uid="{00000000-0005-0000-0000-0000DF3D0000}"/>
    <cellStyle name="Normal 12 4 2 3" xfId="33522" xr:uid="{00000000-0005-0000-0000-0000E03D0000}"/>
    <cellStyle name="Normal 12 4 2 4" xfId="25302" xr:uid="{00000000-0005-0000-0000-0000E13D0000}"/>
    <cellStyle name="Normal 12 4 3" xfId="11593" xr:uid="{00000000-0005-0000-0000-0000E23D0000}"/>
    <cellStyle name="Normal 12 4 3 2" xfId="36086" xr:uid="{00000000-0005-0000-0000-0000E33D0000}"/>
    <cellStyle name="Normal 12 4 3 3" xfId="21804" xr:uid="{00000000-0005-0000-0000-0000E43D0000}"/>
    <cellStyle name="Normal 12 4 4" xfId="27414" xr:uid="{00000000-0005-0000-0000-0000E53D0000}"/>
    <cellStyle name="Normal 12 4 5" xfId="31843" xr:uid="{00000000-0005-0000-0000-0000E63D0000}"/>
    <cellStyle name="Normal 12 4 6" xfId="15868" xr:uid="{00000000-0005-0000-0000-0000E73D0000}"/>
    <cellStyle name="Normal 12 5" xfId="6580" xr:uid="{00000000-0005-0000-0000-0000E83D0000}"/>
    <cellStyle name="Normal 12 5 2" xfId="9232" xr:uid="{00000000-0005-0000-0000-0000E93D0000}"/>
    <cellStyle name="Normal 12 5 2 2" xfId="30146" xr:uid="{00000000-0005-0000-0000-0000EA3D0000}"/>
    <cellStyle name="Normal 12 5 2 3" xfId="33979" xr:uid="{00000000-0005-0000-0000-0000EB3D0000}"/>
    <cellStyle name="Normal 12 5 2 4" xfId="25762" xr:uid="{00000000-0005-0000-0000-0000EC3D0000}"/>
    <cellStyle name="Normal 12 5 3" xfId="12569" xr:uid="{00000000-0005-0000-0000-0000ED3D0000}"/>
    <cellStyle name="Normal 12 5 3 2" xfId="37062" xr:uid="{00000000-0005-0000-0000-0000EE3D0000}"/>
    <cellStyle name="Normal 12 5 3 3" xfId="23542" xr:uid="{00000000-0005-0000-0000-0000EF3D0000}"/>
    <cellStyle name="Normal 12 5 4" xfId="28447" xr:uid="{00000000-0005-0000-0000-0000F03D0000}"/>
    <cellStyle name="Normal 12 5 5" xfId="32317" xr:uid="{00000000-0005-0000-0000-0000F13D0000}"/>
    <cellStyle name="Normal 12 5 6" xfId="15869" xr:uid="{00000000-0005-0000-0000-0000F23D0000}"/>
    <cellStyle name="Normal 12 6" xfId="7675" xr:uid="{00000000-0005-0000-0000-0000F33D0000}"/>
    <cellStyle name="Normal 12 6 2" xfId="29102" xr:uid="{00000000-0005-0000-0000-0000F43D0000}"/>
    <cellStyle name="Normal 12 6 3" xfId="32941" xr:uid="{00000000-0005-0000-0000-0000F53D0000}"/>
    <cellStyle name="Normal 12 6 4" xfId="24630" xr:uid="{00000000-0005-0000-0000-0000F63D0000}"/>
    <cellStyle name="Normal 12 7" xfId="10301" xr:uid="{00000000-0005-0000-0000-0000F73D0000}"/>
    <cellStyle name="Normal 12 7 2" xfId="30867" xr:uid="{00000000-0005-0000-0000-0000F83D0000}"/>
    <cellStyle name="Normal 12 7 3" xfId="34844" xr:uid="{00000000-0005-0000-0000-0000F93D0000}"/>
    <cellStyle name="Normal 12 7 4" xfId="17708" xr:uid="{00000000-0005-0000-0000-0000FA3D0000}"/>
    <cellStyle name="Normal 12 8" xfId="26769" xr:uid="{00000000-0005-0000-0000-0000FB3D0000}"/>
    <cellStyle name="Normal 12 9" xfId="31296" xr:uid="{00000000-0005-0000-0000-0000FC3D0000}"/>
    <cellStyle name="Normal 120" xfId="2588" xr:uid="{00000000-0005-0000-0000-0000FD3D0000}"/>
    <cellStyle name="Normal 120 2" xfId="2589" xr:uid="{00000000-0005-0000-0000-0000FE3D0000}"/>
    <cellStyle name="Normal 120 2 2" xfId="4846" xr:uid="{00000000-0005-0000-0000-0000FF3D0000}"/>
    <cellStyle name="Normal 120 2 2 2" xfId="11597" xr:uid="{00000000-0005-0000-0000-0000003E0000}"/>
    <cellStyle name="Normal 120 2 2 2 2" xfId="36090" xr:uid="{00000000-0005-0000-0000-0000013E0000}"/>
    <cellStyle name="Normal 120 2 2 2 3" xfId="15843" xr:uid="{00000000-0005-0000-0000-0000023E0000}"/>
    <cellStyle name="Normal 120 2 2 3" xfId="21808" xr:uid="{00000000-0005-0000-0000-0000033E0000}"/>
    <cellStyle name="Normal 120 2 3" xfId="19907" xr:uid="{00000000-0005-0000-0000-0000043E0000}"/>
    <cellStyle name="Normal 120 3" xfId="19906" xr:uid="{00000000-0005-0000-0000-0000053E0000}"/>
    <cellStyle name="Normal 121" xfId="2590" xr:uid="{00000000-0005-0000-0000-0000063E0000}"/>
    <cellStyle name="Normal 121 2" xfId="2591" xr:uid="{00000000-0005-0000-0000-0000073E0000}"/>
    <cellStyle name="Normal 121 2 2" xfId="4847" xr:uid="{00000000-0005-0000-0000-0000083E0000}"/>
    <cellStyle name="Normal 121 2 2 2" xfId="11598" xr:uid="{00000000-0005-0000-0000-0000093E0000}"/>
    <cellStyle name="Normal 121 2 2 2 2" xfId="36091" xr:uid="{00000000-0005-0000-0000-00000A3E0000}"/>
    <cellStyle name="Normal 121 2 2 2 3" xfId="15851" xr:uid="{00000000-0005-0000-0000-00000B3E0000}"/>
    <cellStyle name="Normal 121 2 2 3" xfId="21809" xr:uid="{00000000-0005-0000-0000-00000C3E0000}"/>
    <cellStyle name="Normal 121 2 3" xfId="19909" xr:uid="{00000000-0005-0000-0000-00000D3E0000}"/>
    <cellStyle name="Normal 121 3" xfId="19908" xr:uid="{00000000-0005-0000-0000-00000E3E0000}"/>
    <cellStyle name="Normal 122" xfId="2592" xr:uid="{00000000-0005-0000-0000-00000F3E0000}"/>
    <cellStyle name="Normal 122 2" xfId="2593" xr:uid="{00000000-0005-0000-0000-0000103E0000}"/>
    <cellStyle name="Normal 122 2 2" xfId="4848" xr:uid="{00000000-0005-0000-0000-0000113E0000}"/>
    <cellStyle name="Normal 122 2 2 2" xfId="11599" xr:uid="{00000000-0005-0000-0000-0000123E0000}"/>
    <cellStyle name="Normal 122 2 2 2 2" xfId="36092" xr:uid="{00000000-0005-0000-0000-0000133E0000}"/>
    <cellStyle name="Normal 122 2 2 2 3" xfId="15854" xr:uid="{00000000-0005-0000-0000-0000143E0000}"/>
    <cellStyle name="Normal 122 2 2 3" xfId="21810" xr:uid="{00000000-0005-0000-0000-0000153E0000}"/>
    <cellStyle name="Normal 122 2 3" xfId="19911" xr:uid="{00000000-0005-0000-0000-0000163E0000}"/>
    <cellStyle name="Normal 122 3" xfId="19910" xr:uid="{00000000-0005-0000-0000-0000173E0000}"/>
    <cellStyle name="Normal 123" xfId="2594" xr:uid="{00000000-0005-0000-0000-0000183E0000}"/>
    <cellStyle name="Normal 123 2" xfId="2595" xr:uid="{00000000-0005-0000-0000-0000193E0000}"/>
    <cellStyle name="Normal 123 2 2" xfId="4849" xr:uid="{00000000-0005-0000-0000-00001A3E0000}"/>
    <cellStyle name="Normal 123 2 2 2" xfId="11600" xr:uid="{00000000-0005-0000-0000-00001B3E0000}"/>
    <cellStyle name="Normal 123 2 2 2 2" xfId="36093" xr:uid="{00000000-0005-0000-0000-00001C3E0000}"/>
    <cellStyle name="Normal 123 2 2 2 3" xfId="15857" xr:uid="{00000000-0005-0000-0000-00001D3E0000}"/>
    <cellStyle name="Normal 123 2 2 3" xfId="21811" xr:uid="{00000000-0005-0000-0000-00001E3E0000}"/>
    <cellStyle name="Normal 123 2 3" xfId="19913" xr:uid="{00000000-0005-0000-0000-00001F3E0000}"/>
    <cellStyle name="Normal 123 3" xfId="19912" xr:uid="{00000000-0005-0000-0000-0000203E0000}"/>
    <cellStyle name="Normal 124" xfId="2596" xr:uid="{00000000-0005-0000-0000-0000213E0000}"/>
    <cellStyle name="Normal 124 2" xfId="2597" xr:uid="{00000000-0005-0000-0000-0000223E0000}"/>
    <cellStyle name="Normal 124 2 2" xfId="4850" xr:uid="{00000000-0005-0000-0000-0000233E0000}"/>
    <cellStyle name="Normal 124 2 2 2" xfId="11601" xr:uid="{00000000-0005-0000-0000-0000243E0000}"/>
    <cellStyle name="Normal 124 2 2 2 2" xfId="36094" xr:uid="{00000000-0005-0000-0000-0000253E0000}"/>
    <cellStyle name="Normal 124 2 2 2 3" xfId="15861" xr:uid="{00000000-0005-0000-0000-0000263E0000}"/>
    <cellStyle name="Normal 124 2 2 3" xfId="21812" xr:uid="{00000000-0005-0000-0000-0000273E0000}"/>
    <cellStyle name="Normal 124 2 3" xfId="19915" xr:uid="{00000000-0005-0000-0000-0000283E0000}"/>
    <cellStyle name="Normal 124 3" xfId="19914" xr:uid="{00000000-0005-0000-0000-0000293E0000}"/>
    <cellStyle name="Normal 125" xfId="2598" xr:uid="{00000000-0005-0000-0000-00002A3E0000}"/>
    <cellStyle name="Normal 125 2" xfId="2599" xr:uid="{00000000-0005-0000-0000-00002B3E0000}"/>
    <cellStyle name="Normal 125 2 2" xfId="4851" xr:uid="{00000000-0005-0000-0000-00002C3E0000}"/>
    <cellStyle name="Normal 125 2 2 2" xfId="11602" xr:uid="{00000000-0005-0000-0000-00002D3E0000}"/>
    <cellStyle name="Normal 125 2 2 2 2" xfId="36095" xr:uid="{00000000-0005-0000-0000-00002E3E0000}"/>
    <cellStyle name="Normal 125 2 2 2 3" xfId="15872" xr:uid="{00000000-0005-0000-0000-00002F3E0000}"/>
    <cellStyle name="Normal 125 2 2 3" xfId="21813" xr:uid="{00000000-0005-0000-0000-0000303E0000}"/>
    <cellStyle name="Normal 125 2 3" xfId="19917" xr:uid="{00000000-0005-0000-0000-0000313E0000}"/>
    <cellStyle name="Normal 125 3" xfId="19916" xr:uid="{00000000-0005-0000-0000-0000323E0000}"/>
    <cellStyle name="Normal 126" xfId="2600" xr:uid="{00000000-0005-0000-0000-0000333E0000}"/>
    <cellStyle name="Normal 126 2" xfId="2601" xr:uid="{00000000-0005-0000-0000-0000343E0000}"/>
    <cellStyle name="Normal 126 2 2" xfId="4852" xr:uid="{00000000-0005-0000-0000-0000353E0000}"/>
    <cellStyle name="Normal 126 2 2 2" xfId="11603" xr:uid="{00000000-0005-0000-0000-0000363E0000}"/>
    <cellStyle name="Normal 126 2 2 2 2" xfId="36096" xr:uid="{00000000-0005-0000-0000-0000373E0000}"/>
    <cellStyle name="Normal 126 2 2 2 3" xfId="15877" xr:uid="{00000000-0005-0000-0000-0000383E0000}"/>
    <cellStyle name="Normal 126 2 2 3" xfId="21814" xr:uid="{00000000-0005-0000-0000-0000393E0000}"/>
    <cellStyle name="Normal 126 2 3" xfId="19919" xr:uid="{00000000-0005-0000-0000-00003A3E0000}"/>
    <cellStyle name="Normal 126 3" xfId="19918" xr:uid="{00000000-0005-0000-0000-00003B3E0000}"/>
    <cellStyle name="Normal 127" xfId="2602" xr:uid="{00000000-0005-0000-0000-00003C3E0000}"/>
    <cellStyle name="Normal 127 2" xfId="2603" xr:uid="{00000000-0005-0000-0000-00003D3E0000}"/>
    <cellStyle name="Normal 127 2 2" xfId="4853" xr:uid="{00000000-0005-0000-0000-00003E3E0000}"/>
    <cellStyle name="Normal 127 2 2 2" xfId="11604" xr:uid="{00000000-0005-0000-0000-00003F3E0000}"/>
    <cellStyle name="Normal 127 2 2 2 2" xfId="36097" xr:uid="{00000000-0005-0000-0000-0000403E0000}"/>
    <cellStyle name="Normal 127 2 2 2 3" xfId="15880" xr:uid="{00000000-0005-0000-0000-0000413E0000}"/>
    <cellStyle name="Normal 127 2 2 3" xfId="21815" xr:uid="{00000000-0005-0000-0000-0000423E0000}"/>
    <cellStyle name="Normal 127 2 3" xfId="19921" xr:uid="{00000000-0005-0000-0000-0000433E0000}"/>
    <cellStyle name="Normal 127 3" xfId="19920" xr:uid="{00000000-0005-0000-0000-0000443E0000}"/>
    <cellStyle name="Normal 128" xfId="2604" xr:uid="{00000000-0005-0000-0000-0000453E0000}"/>
    <cellStyle name="Normal 128 2" xfId="2605" xr:uid="{00000000-0005-0000-0000-0000463E0000}"/>
    <cellStyle name="Normal 128 2 2" xfId="4854" xr:uid="{00000000-0005-0000-0000-0000473E0000}"/>
    <cellStyle name="Normal 128 2 2 2" xfId="11605" xr:uid="{00000000-0005-0000-0000-0000483E0000}"/>
    <cellStyle name="Normal 128 2 2 2 2" xfId="36098" xr:uid="{00000000-0005-0000-0000-0000493E0000}"/>
    <cellStyle name="Normal 128 2 2 2 3" xfId="15494" xr:uid="{00000000-0005-0000-0000-00004A3E0000}"/>
    <cellStyle name="Normal 128 2 2 3" xfId="21816" xr:uid="{00000000-0005-0000-0000-00004B3E0000}"/>
    <cellStyle name="Normal 128 2 3" xfId="19923" xr:uid="{00000000-0005-0000-0000-00004C3E0000}"/>
    <cellStyle name="Normal 128 3" xfId="19922" xr:uid="{00000000-0005-0000-0000-00004D3E0000}"/>
    <cellStyle name="Normal 129" xfId="2606" xr:uid="{00000000-0005-0000-0000-00004E3E0000}"/>
    <cellStyle name="Normal 129 2" xfId="2607" xr:uid="{00000000-0005-0000-0000-00004F3E0000}"/>
    <cellStyle name="Normal 129 2 2" xfId="4855" xr:uid="{00000000-0005-0000-0000-0000503E0000}"/>
    <cellStyle name="Normal 129 2 2 2" xfId="11606" xr:uid="{00000000-0005-0000-0000-0000513E0000}"/>
    <cellStyle name="Normal 129 2 2 2 2" xfId="36099" xr:uid="{00000000-0005-0000-0000-0000523E0000}"/>
    <cellStyle name="Normal 129 2 2 2 3" xfId="15885" xr:uid="{00000000-0005-0000-0000-0000533E0000}"/>
    <cellStyle name="Normal 129 2 2 3" xfId="21817" xr:uid="{00000000-0005-0000-0000-0000543E0000}"/>
    <cellStyle name="Normal 129 2 3" xfId="19925" xr:uid="{00000000-0005-0000-0000-0000553E0000}"/>
    <cellStyle name="Normal 129 3" xfId="19924" xr:uid="{00000000-0005-0000-0000-0000563E0000}"/>
    <cellStyle name="Normal 13" xfId="122" xr:uid="{00000000-0005-0000-0000-0000573E0000}"/>
    <cellStyle name="Normal 13 2" xfId="2608" xr:uid="{00000000-0005-0000-0000-0000583E0000}"/>
    <cellStyle name="Normal 13 2 2" xfId="2609" xr:uid="{00000000-0005-0000-0000-0000593E0000}"/>
    <cellStyle name="Normal 13 2 2 2" xfId="4858" xr:uid="{00000000-0005-0000-0000-00005A3E0000}"/>
    <cellStyle name="Normal 13 2 2 2 2" xfId="11609" xr:uid="{00000000-0005-0000-0000-00005B3E0000}"/>
    <cellStyle name="Normal 13 2 2 2 2 2" xfId="36102" xr:uid="{00000000-0005-0000-0000-00005C3E0000}"/>
    <cellStyle name="Normal 13 2 2 2 2 3" xfId="15886" xr:uid="{00000000-0005-0000-0000-00005D3E0000}"/>
    <cellStyle name="Normal 13 2 2 2 3" xfId="21820" xr:uid="{00000000-0005-0000-0000-00005E3E0000}"/>
    <cellStyle name="Normal 13 2 2 3" xfId="6295" xr:uid="{00000000-0005-0000-0000-00005F3E0000}"/>
    <cellStyle name="Normal 13 2 2 3 2" xfId="9125" xr:uid="{00000000-0005-0000-0000-0000603E0000}"/>
    <cellStyle name="Normal 13 2 2 3 2 2" xfId="30039" xr:uid="{00000000-0005-0000-0000-0000613E0000}"/>
    <cellStyle name="Normal 13 2 2 3 2 3" xfId="33872" xr:uid="{00000000-0005-0000-0000-0000623E0000}"/>
    <cellStyle name="Normal 13 2 2 3 2 4" xfId="25655" xr:uid="{00000000-0005-0000-0000-0000633E0000}"/>
    <cellStyle name="Normal 13 2 2 3 3" xfId="12462" xr:uid="{00000000-0005-0000-0000-0000643E0000}"/>
    <cellStyle name="Normal 13 2 2 3 3 2" xfId="36955" xr:uid="{00000000-0005-0000-0000-0000653E0000}"/>
    <cellStyle name="Normal 13 2 2 3 3 3" xfId="23257" xr:uid="{00000000-0005-0000-0000-0000663E0000}"/>
    <cellStyle name="Normal 13 2 2 3 4" xfId="28195" xr:uid="{00000000-0005-0000-0000-0000673E0000}"/>
    <cellStyle name="Normal 13 2 2 3 5" xfId="32208" xr:uid="{00000000-0005-0000-0000-0000683E0000}"/>
    <cellStyle name="Normal 13 2 2 3 6" xfId="15887" xr:uid="{00000000-0005-0000-0000-0000693E0000}"/>
    <cellStyle name="Normal 13 2 2 4" xfId="8013" xr:uid="{00000000-0005-0000-0000-00006A3E0000}"/>
    <cellStyle name="Normal 13 2 2 4 2" xfId="29135" xr:uid="{00000000-0005-0000-0000-00006B3E0000}"/>
    <cellStyle name="Normal 13 2 2 4 3" xfId="32971" xr:uid="{00000000-0005-0000-0000-00006C3E0000}"/>
    <cellStyle name="Normal 13 2 2 4 4" xfId="24660" xr:uid="{00000000-0005-0000-0000-00006D3E0000}"/>
    <cellStyle name="Normal 13 2 2 5" xfId="10290" xr:uid="{00000000-0005-0000-0000-00006E3E0000}"/>
    <cellStyle name="Normal 13 2 2 5 2" xfId="34833" xr:uid="{00000000-0005-0000-0000-00006F3E0000}"/>
    <cellStyle name="Normal 13 2 2 5 3" xfId="19927" xr:uid="{00000000-0005-0000-0000-0000703E0000}"/>
    <cellStyle name="Normal 13 2 2 6" xfId="26834" xr:uid="{00000000-0005-0000-0000-0000713E0000}"/>
    <cellStyle name="Normal 13 2 2 7" xfId="31245" xr:uid="{00000000-0005-0000-0000-0000723E0000}"/>
    <cellStyle name="Normal 13 2 3" xfId="4857" xr:uid="{00000000-0005-0000-0000-0000733E0000}"/>
    <cellStyle name="Normal 13 2 3 2" xfId="8658" xr:uid="{00000000-0005-0000-0000-0000743E0000}"/>
    <cellStyle name="Normal 13 2 3 2 2" xfId="29690" xr:uid="{00000000-0005-0000-0000-0000753E0000}"/>
    <cellStyle name="Normal 13 2 3 2 3" xfId="33525" xr:uid="{00000000-0005-0000-0000-0000763E0000}"/>
    <cellStyle name="Normal 13 2 3 2 4" xfId="25305" xr:uid="{00000000-0005-0000-0000-0000773E0000}"/>
    <cellStyle name="Normal 13 2 3 3" xfId="11608" xr:uid="{00000000-0005-0000-0000-0000783E0000}"/>
    <cellStyle name="Normal 13 2 3 3 2" xfId="36101" xr:uid="{00000000-0005-0000-0000-0000793E0000}"/>
    <cellStyle name="Normal 13 2 3 3 3" xfId="21819" xr:uid="{00000000-0005-0000-0000-00007A3E0000}"/>
    <cellStyle name="Normal 13 2 3 4" xfId="27417" xr:uid="{00000000-0005-0000-0000-00007B3E0000}"/>
    <cellStyle name="Normal 13 2 3 5" xfId="31846" xr:uid="{00000000-0005-0000-0000-00007C3E0000}"/>
    <cellStyle name="Normal 13 2 3 6" xfId="15853" xr:uid="{00000000-0005-0000-0000-00007D3E0000}"/>
    <cellStyle name="Normal 13 2 4" xfId="6602" xr:uid="{00000000-0005-0000-0000-00007E3E0000}"/>
    <cellStyle name="Normal 13 2 4 2" xfId="9245" xr:uid="{00000000-0005-0000-0000-00007F3E0000}"/>
    <cellStyle name="Normal 13 2 4 2 2" xfId="30159" xr:uid="{00000000-0005-0000-0000-0000803E0000}"/>
    <cellStyle name="Normal 13 2 4 2 3" xfId="33992" xr:uid="{00000000-0005-0000-0000-0000813E0000}"/>
    <cellStyle name="Normal 13 2 4 2 4" xfId="25775" xr:uid="{00000000-0005-0000-0000-0000823E0000}"/>
    <cellStyle name="Normal 13 2 4 3" xfId="12582" xr:uid="{00000000-0005-0000-0000-0000833E0000}"/>
    <cellStyle name="Normal 13 2 4 3 2" xfId="37075" xr:uid="{00000000-0005-0000-0000-0000843E0000}"/>
    <cellStyle name="Normal 13 2 4 3 3" xfId="23564" xr:uid="{00000000-0005-0000-0000-0000853E0000}"/>
    <cellStyle name="Normal 13 2 4 4" xfId="28469" xr:uid="{00000000-0005-0000-0000-0000863E0000}"/>
    <cellStyle name="Normal 13 2 4 5" xfId="32330" xr:uid="{00000000-0005-0000-0000-0000873E0000}"/>
    <cellStyle name="Normal 13 2 4 6" xfId="15888" xr:uid="{00000000-0005-0000-0000-0000883E0000}"/>
    <cellStyle name="Normal 13 2 5" xfId="8012" xr:uid="{00000000-0005-0000-0000-0000893E0000}"/>
    <cellStyle name="Normal 13 2 5 2" xfId="29134" xr:uid="{00000000-0005-0000-0000-00008A3E0000}"/>
    <cellStyle name="Normal 13 2 5 3" xfId="32970" xr:uid="{00000000-0005-0000-0000-00008B3E0000}"/>
    <cellStyle name="Normal 13 2 5 4" xfId="24659" xr:uid="{00000000-0005-0000-0000-00008C3E0000}"/>
    <cellStyle name="Normal 13 2 6" xfId="10304" xr:uid="{00000000-0005-0000-0000-00008D3E0000}"/>
    <cellStyle name="Normal 13 2 6 2" xfId="30870" xr:uid="{00000000-0005-0000-0000-00008E3E0000}"/>
    <cellStyle name="Normal 13 2 6 3" xfId="34847" xr:uid="{00000000-0005-0000-0000-00008F3E0000}"/>
    <cellStyle name="Normal 13 2 6 4" xfId="19926" xr:uid="{00000000-0005-0000-0000-0000903E0000}"/>
    <cellStyle name="Normal 13 2 7" xfId="26833" xr:uid="{00000000-0005-0000-0000-0000913E0000}"/>
    <cellStyle name="Normal 13 2 8" xfId="31307" xr:uid="{00000000-0005-0000-0000-0000923E0000}"/>
    <cellStyle name="Normal 13 3" xfId="2610" xr:uid="{00000000-0005-0000-0000-0000933E0000}"/>
    <cellStyle name="Normal 13 3 2" xfId="4859" xr:uid="{00000000-0005-0000-0000-0000943E0000}"/>
    <cellStyle name="Normal 13 3 2 2" xfId="11610" xr:uid="{00000000-0005-0000-0000-0000953E0000}"/>
    <cellStyle name="Normal 13 3 2 2 2" xfId="36103" xr:uid="{00000000-0005-0000-0000-0000963E0000}"/>
    <cellStyle name="Normal 13 3 2 2 3" xfId="15889" xr:uid="{00000000-0005-0000-0000-0000973E0000}"/>
    <cellStyle name="Normal 13 3 2 3" xfId="21821" xr:uid="{00000000-0005-0000-0000-0000983E0000}"/>
    <cellStyle name="Normal 13 3 3" xfId="6296" xr:uid="{00000000-0005-0000-0000-0000993E0000}"/>
    <cellStyle name="Normal 13 3 3 2" xfId="9126" xr:uid="{00000000-0005-0000-0000-00009A3E0000}"/>
    <cellStyle name="Normal 13 3 3 2 2" xfId="30040" xr:uid="{00000000-0005-0000-0000-00009B3E0000}"/>
    <cellStyle name="Normal 13 3 3 2 3" xfId="33873" xr:uid="{00000000-0005-0000-0000-00009C3E0000}"/>
    <cellStyle name="Normal 13 3 3 2 4" xfId="25656" xr:uid="{00000000-0005-0000-0000-00009D3E0000}"/>
    <cellStyle name="Normal 13 3 3 3" xfId="12463" xr:uid="{00000000-0005-0000-0000-00009E3E0000}"/>
    <cellStyle name="Normal 13 3 3 3 2" xfId="36956" xr:uid="{00000000-0005-0000-0000-00009F3E0000}"/>
    <cellStyle name="Normal 13 3 3 3 3" xfId="23258" xr:uid="{00000000-0005-0000-0000-0000A03E0000}"/>
    <cellStyle name="Normal 13 3 3 4" xfId="28196" xr:uid="{00000000-0005-0000-0000-0000A13E0000}"/>
    <cellStyle name="Normal 13 3 3 5" xfId="32209" xr:uid="{00000000-0005-0000-0000-0000A23E0000}"/>
    <cellStyle name="Normal 13 3 3 6" xfId="15890" xr:uid="{00000000-0005-0000-0000-0000A33E0000}"/>
    <cellStyle name="Normal 13 3 4" xfId="8014" xr:uid="{00000000-0005-0000-0000-0000A43E0000}"/>
    <cellStyle name="Normal 13 3 4 2" xfId="29136" xr:uid="{00000000-0005-0000-0000-0000A53E0000}"/>
    <cellStyle name="Normal 13 3 4 3" xfId="32972" xr:uid="{00000000-0005-0000-0000-0000A63E0000}"/>
    <cellStyle name="Normal 13 3 4 4" xfId="24661" xr:uid="{00000000-0005-0000-0000-0000A73E0000}"/>
    <cellStyle name="Normal 13 3 5" xfId="10289" xr:uid="{00000000-0005-0000-0000-0000A83E0000}"/>
    <cellStyle name="Normal 13 3 5 2" xfId="34832" xr:uid="{00000000-0005-0000-0000-0000A93E0000}"/>
    <cellStyle name="Normal 13 3 5 3" xfId="19928" xr:uid="{00000000-0005-0000-0000-0000AA3E0000}"/>
    <cellStyle name="Normal 13 3 6" xfId="26835" xr:uid="{00000000-0005-0000-0000-0000AB3E0000}"/>
    <cellStyle name="Normal 13 3 7" xfId="31246" xr:uid="{00000000-0005-0000-0000-0000AC3E0000}"/>
    <cellStyle name="Normal 13 4" xfId="4856" xr:uid="{00000000-0005-0000-0000-0000AD3E0000}"/>
    <cellStyle name="Normal 13 4 2" xfId="8657" xr:uid="{00000000-0005-0000-0000-0000AE3E0000}"/>
    <cellStyle name="Normal 13 4 2 2" xfId="29689" xr:uid="{00000000-0005-0000-0000-0000AF3E0000}"/>
    <cellStyle name="Normal 13 4 2 3" xfId="33524" xr:uid="{00000000-0005-0000-0000-0000B03E0000}"/>
    <cellStyle name="Normal 13 4 2 4" xfId="25304" xr:uid="{00000000-0005-0000-0000-0000B13E0000}"/>
    <cellStyle name="Normal 13 4 3" xfId="11607" xr:uid="{00000000-0005-0000-0000-0000B23E0000}"/>
    <cellStyle name="Normal 13 4 3 2" xfId="36100" xr:uid="{00000000-0005-0000-0000-0000B33E0000}"/>
    <cellStyle name="Normal 13 4 3 3" xfId="21818" xr:uid="{00000000-0005-0000-0000-0000B43E0000}"/>
    <cellStyle name="Normal 13 4 4" xfId="27416" xr:uid="{00000000-0005-0000-0000-0000B53E0000}"/>
    <cellStyle name="Normal 13 4 5" xfId="31845" xr:uid="{00000000-0005-0000-0000-0000B63E0000}"/>
    <cellStyle name="Normal 13 4 6" xfId="15891" xr:uid="{00000000-0005-0000-0000-0000B73E0000}"/>
    <cellStyle name="Normal 13 5" xfId="6601" xr:uid="{00000000-0005-0000-0000-0000B83E0000}"/>
    <cellStyle name="Normal 13 5 2" xfId="9244" xr:uid="{00000000-0005-0000-0000-0000B93E0000}"/>
    <cellStyle name="Normal 13 5 2 2" xfId="30158" xr:uid="{00000000-0005-0000-0000-0000BA3E0000}"/>
    <cellStyle name="Normal 13 5 2 3" xfId="33991" xr:uid="{00000000-0005-0000-0000-0000BB3E0000}"/>
    <cellStyle name="Normal 13 5 2 4" xfId="25774" xr:uid="{00000000-0005-0000-0000-0000BC3E0000}"/>
    <cellStyle name="Normal 13 5 3" xfId="12581" xr:uid="{00000000-0005-0000-0000-0000BD3E0000}"/>
    <cellStyle name="Normal 13 5 3 2" xfId="37074" xr:uid="{00000000-0005-0000-0000-0000BE3E0000}"/>
    <cellStyle name="Normal 13 5 3 3" xfId="23563" xr:uid="{00000000-0005-0000-0000-0000BF3E0000}"/>
    <cellStyle name="Normal 13 5 4" xfId="28468" xr:uid="{00000000-0005-0000-0000-0000C03E0000}"/>
    <cellStyle name="Normal 13 5 5" xfId="32329" xr:uid="{00000000-0005-0000-0000-0000C13E0000}"/>
    <cellStyle name="Normal 13 5 6" xfId="15892" xr:uid="{00000000-0005-0000-0000-0000C23E0000}"/>
    <cellStyle name="Normal 13 6" xfId="7676" xr:uid="{00000000-0005-0000-0000-0000C33E0000}"/>
    <cellStyle name="Normal 13 6 2" xfId="29103" xr:uid="{00000000-0005-0000-0000-0000C43E0000}"/>
    <cellStyle name="Normal 13 6 3" xfId="32942" xr:uid="{00000000-0005-0000-0000-0000C53E0000}"/>
    <cellStyle name="Normal 13 6 4" xfId="24631" xr:uid="{00000000-0005-0000-0000-0000C63E0000}"/>
    <cellStyle name="Normal 13 7" xfId="10303" xr:uid="{00000000-0005-0000-0000-0000C73E0000}"/>
    <cellStyle name="Normal 13 7 2" xfId="30869" xr:uid="{00000000-0005-0000-0000-0000C83E0000}"/>
    <cellStyle name="Normal 13 7 3" xfId="34846" xr:uid="{00000000-0005-0000-0000-0000C93E0000}"/>
    <cellStyle name="Normal 13 7 4" xfId="17709" xr:uid="{00000000-0005-0000-0000-0000CA3E0000}"/>
    <cellStyle name="Normal 13 8" xfId="26770" xr:uid="{00000000-0005-0000-0000-0000CB3E0000}"/>
    <cellStyle name="Normal 13 9" xfId="31306" xr:uid="{00000000-0005-0000-0000-0000CC3E0000}"/>
    <cellStyle name="Normal 130" xfId="2611" xr:uid="{00000000-0005-0000-0000-0000CD3E0000}"/>
    <cellStyle name="Normal 130 2" xfId="2612" xr:uid="{00000000-0005-0000-0000-0000CE3E0000}"/>
    <cellStyle name="Normal 130 2 2" xfId="4860" xr:uid="{00000000-0005-0000-0000-0000CF3E0000}"/>
    <cellStyle name="Normal 130 2 2 2" xfId="11611" xr:uid="{00000000-0005-0000-0000-0000D03E0000}"/>
    <cellStyle name="Normal 130 2 2 2 2" xfId="36104" xr:uid="{00000000-0005-0000-0000-0000D13E0000}"/>
    <cellStyle name="Normal 130 2 2 2 3" xfId="15871" xr:uid="{00000000-0005-0000-0000-0000D23E0000}"/>
    <cellStyle name="Normal 130 2 2 3" xfId="21822" xr:uid="{00000000-0005-0000-0000-0000D33E0000}"/>
    <cellStyle name="Normal 130 2 3" xfId="19930" xr:uid="{00000000-0005-0000-0000-0000D43E0000}"/>
    <cellStyle name="Normal 130 3" xfId="19929" xr:uid="{00000000-0005-0000-0000-0000D53E0000}"/>
    <cellStyle name="Normal 131" xfId="2613" xr:uid="{00000000-0005-0000-0000-0000D63E0000}"/>
    <cellStyle name="Normal 131 2" xfId="2614" xr:uid="{00000000-0005-0000-0000-0000D73E0000}"/>
    <cellStyle name="Normal 131 2 2" xfId="4861" xr:uid="{00000000-0005-0000-0000-0000D83E0000}"/>
    <cellStyle name="Normal 131 2 2 2" xfId="11612" xr:uid="{00000000-0005-0000-0000-0000D93E0000}"/>
    <cellStyle name="Normal 131 2 2 2 2" xfId="36105" xr:uid="{00000000-0005-0000-0000-0000DA3E0000}"/>
    <cellStyle name="Normal 131 2 2 2 3" xfId="15876" xr:uid="{00000000-0005-0000-0000-0000DB3E0000}"/>
    <cellStyle name="Normal 131 2 2 3" xfId="21823" xr:uid="{00000000-0005-0000-0000-0000DC3E0000}"/>
    <cellStyle name="Normal 131 2 3" xfId="19932" xr:uid="{00000000-0005-0000-0000-0000DD3E0000}"/>
    <cellStyle name="Normal 131 3" xfId="19931" xr:uid="{00000000-0005-0000-0000-0000DE3E0000}"/>
    <cellStyle name="Normal 132" xfId="2615" xr:uid="{00000000-0005-0000-0000-0000DF3E0000}"/>
    <cellStyle name="Normal 132 2" xfId="2616" xr:uid="{00000000-0005-0000-0000-0000E03E0000}"/>
    <cellStyle name="Normal 132 2 2" xfId="4862" xr:uid="{00000000-0005-0000-0000-0000E13E0000}"/>
    <cellStyle name="Normal 132 2 2 2" xfId="11613" xr:uid="{00000000-0005-0000-0000-0000E23E0000}"/>
    <cellStyle name="Normal 132 2 2 2 2" xfId="36106" xr:uid="{00000000-0005-0000-0000-0000E33E0000}"/>
    <cellStyle name="Normal 132 2 2 2 3" xfId="15879" xr:uid="{00000000-0005-0000-0000-0000E43E0000}"/>
    <cellStyle name="Normal 132 2 2 3" xfId="21824" xr:uid="{00000000-0005-0000-0000-0000E53E0000}"/>
    <cellStyle name="Normal 132 2 3" xfId="19934" xr:uid="{00000000-0005-0000-0000-0000E63E0000}"/>
    <cellStyle name="Normal 132 3" xfId="19933" xr:uid="{00000000-0005-0000-0000-0000E73E0000}"/>
    <cellStyle name="Normal 133" xfId="2617" xr:uid="{00000000-0005-0000-0000-0000E83E0000}"/>
    <cellStyle name="Normal 133 2" xfId="2618" xr:uid="{00000000-0005-0000-0000-0000E93E0000}"/>
    <cellStyle name="Normal 133 2 2" xfId="4863" xr:uid="{00000000-0005-0000-0000-0000EA3E0000}"/>
    <cellStyle name="Normal 133 2 2 2" xfId="11614" xr:uid="{00000000-0005-0000-0000-0000EB3E0000}"/>
    <cellStyle name="Normal 133 2 2 2 2" xfId="36107" xr:uid="{00000000-0005-0000-0000-0000EC3E0000}"/>
    <cellStyle name="Normal 133 2 2 2 3" xfId="15493" xr:uid="{00000000-0005-0000-0000-0000ED3E0000}"/>
    <cellStyle name="Normal 133 2 2 3" xfId="21825" xr:uid="{00000000-0005-0000-0000-0000EE3E0000}"/>
    <cellStyle name="Normal 133 2 3" xfId="19936" xr:uid="{00000000-0005-0000-0000-0000EF3E0000}"/>
    <cellStyle name="Normal 133 3" xfId="19935" xr:uid="{00000000-0005-0000-0000-0000F03E0000}"/>
    <cellStyle name="Normal 134" xfId="2619" xr:uid="{00000000-0005-0000-0000-0000F13E0000}"/>
    <cellStyle name="Normal 134 2" xfId="2620" xr:uid="{00000000-0005-0000-0000-0000F23E0000}"/>
    <cellStyle name="Normal 134 2 2" xfId="4864" xr:uid="{00000000-0005-0000-0000-0000F33E0000}"/>
    <cellStyle name="Normal 134 2 2 2" xfId="11615" xr:uid="{00000000-0005-0000-0000-0000F43E0000}"/>
    <cellStyle name="Normal 134 2 2 2 2" xfId="36108" xr:uid="{00000000-0005-0000-0000-0000F53E0000}"/>
    <cellStyle name="Normal 134 2 2 2 3" xfId="15884" xr:uid="{00000000-0005-0000-0000-0000F63E0000}"/>
    <cellStyle name="Normal 134 2 2 3" xfId="21826" xr:uid="{00000000-0005-0000-0000-0000F73E0000}"/>
    <cellStyle name="Normal 134 2 3" xfId="19938" xr:uid="{00000000-0005-0000-0000-0000F83E0000}"/>
    <cellStyle name="Normal 134 3" xfId="19937" xr:uid="{00000000-0005-0000-0000-0000F93E0000}"/>
    <cellStyle name="Normal 135" xfId="2621" xr:uid="{00000000-0005-0000-0000-0000FA3E0000}"/>
    <cellStyle name="Normal 135 2" xfId="2622" xr:uid="{00000000-0005-0000-0000-0000FB3E0000}"/>
    <cellStyle name="Normal 135 2 2" xfId="4865" xr:uid="{00000000-0005-0000-0000-0000FC3E0000}"/>
    <cellStyle name="Normal 135 2 2 2" xfId="11616" xr:uid="{00000000-0005-0000-0000-0000FD3E0000}"/>
    <cellStyle name="Normal 135 2 2 2 2" xfId="36109" xr:uid="{00000000-0005-0000-0000-0000FE3E0000}"/>
    <cellStyle name="Normal 135 2 2 2 3" xfId="15897" xr:uid="{00000000-0005-0000-0000-0000FF3E0000}"/>
    <cellStyle name="Normal 135 2 2 3" xfId="21827" xr:uid="{00000000-0005-0000-0000-0000003F0000}"/>
    <cellStyle name="Normal 135 2 3" xfId="19940" xr:uid="{00000000-0005-0000-0000-0000013F0000}"/>
    <cellStyle name="Normal 135 3" xfId="19939" xr:uid="{00000000-0005-0000-0000-0000023F0000}"/>
    <cellStyle name="Normal 136" xfId="2623" xr:uid="{00000000-0005-0000-0000-0000033F0000}"/>
    <cellStyle name="Normal 136 2" xfId="2624" xr:uid="{00000000-0005-0000-0000-0000043F0000}"/>
    <cellStyle name="Normal 136 2 2" xfId="4866" xr:uid="{00000000-0005-0000-0000-0000053F0000}"/>
    <cellStyle name="Normal 136 2 2 2" xfId="11617" xr:uid="{00000000-0005-0000-0000-0000063F0000}"/>
    <cellStyle name="Normal 136 2 2 2 2" xfId="36110" xr:uid="{00000000-0005-0000-0000-0000073F0000}"/>
    <cellStyle name="Normal 136 2 2 2 3" xfId="15901" xr:uid="{00000000-0005-0000-0000-0000083F0000}"/>
    <cellStyle name="Normal 136 2 2 3" xfId="21828" xr:uid="{00000000-0005-0000-0000-0000093F0000}"/>
    <cellStyle name="Normal 136 2 3" xfId="19942" xr:uid="{00000000-0005-0000-0000-00000A3F0000}"/>
    <cellStyle name="Normal 136 3" xfId="19941" xr:uid="{00000000-0005-0000-0000-00000B3F0000}"/>
    <cellStyle name="Normal 137" xfId="2625" xr:uid="{00000000-0005-0000-0000-00000C3F0000}"/>
    <cellStyle name="Normal 137 2" xfId="2626" xr:uid="{00000000-0005-0000-0000-00000D3F0000}"/>
    <cellStyle name="Normal 137 2 2" xfId="4867" xr:uid="{00000000-0005-0000-0000-00000E3F0000}"/>
    <cellStyle name="Normal 137 2 2 2" xfId="11618" xr:uid="{00000000-0005-0000-0000-00000F3F0000}"/>
    <cellStyle name="Normal 137 2 2 2 2" xfId="36111" xr:uid="{00000000-0005-0000-0000-0000103F0000}"/>
    <cellStyle name="Normal 137 2 2 2 3" xfId="15664" xr:uid="{00000000-0005-0000-0000-0000113F0000}"/>
    <cellStyle name="Normal 137 2 2 3" xfId="21829" xr:uid="{00000000-0005-0000-0000-0000123F0000}"/>
    <cellStyle name="Normal 137 2 3" xfId="19944" xr:uid="{00000000-0005-0000-0000-0000133F0000}"/>
    <cellStyle name="Normal 137 3" xfId="19943" xr:uid="{00000000-0005-0000-0000-0000143F0000}"/>
    <cellStyle name="Normal 138" xfId="2627" xr:uid="{00000000-0005-0000-0000-0000153F0000}"/>
    <cellStyle name="Normal 138 2" xfId="2628" xr:uid="{00000000-0005-0000-0000-0000163F0000}"/>
    <cellStyle name="Normal 138 2 2" xfId="4868" xr:uid="{00000000-0005-0000-0000-0000173F0000}"/>
    <cellStyle name="Normal 138 2 2 2" xfId="11619" xr:uid="{00000000-0005-0000-0000-0000183F0000}"/>
    <cellStyle name="Normal 138 2 2 2 2" xfId="36112" xr:uid="{00000000-0005-0000-0000-0000193F0000}"/>
    <cellStyle name="Normal 138 2 2 2 3" xfId="15906" xr:uid="{00000000-0005-0000-0000-00001A3F0000}"/>
    <cellStyle name="Normal 138 2 2 3" xfId="21830" xr:uid="{00000000-0005-0000-0000-00001B3F0000}"/>
    <cellStyle name="Normal 138 2 3" xfId="19946" xr:uid="{00000000-0005-0000-0000-00001C3F0000}"/>
    <cellStyle name="Normal 138 3" xfId="19945" xr:uid="{00000000-0005-0000-0000-00001D3F0000}"/>
    <cellStyle name="Normal 139" xfId="2629" xr:uid="{00000000-0005-0000-0000-00001E3F0000}"/>
    <cellStyle name="Normal 139 2" xfId="2630" xr:uid="{00000000-0005-0000-0000-00001F3F0000}"/>
    <cellStyle name="Normal 139 2 2" xfId="4869" xr:uid="{00000000-0005-0000-0000-0000203F0000}"/>
    <cellStyle name="Normal 139 2 2 2" xfId="11620" xr:uid="{00000000-0005-0000-0000-0000213F0000}"/>
    <cellStyle name="Normal 139 2 2 2 2" xfId="36113" xr:uid="{00000000-0005-0000-0000-0000223F0000}"/>
    <cellStyle name="Normal 139 2 2 2 3" xfId="15911" xr:uid="{00000000-0005-0000-0000-0000233F0000}"/>
    <cellStyle name="Normal 139 2 2 3" xfId="21831" xr:uid="{00000000-0005-0000-0000-0000243F0000}"/>
    <cellStyle name="Normal 139 2 3" xfId="19948" xr:uid="{00000000-0005-0000-0000-0000253F0000}"/>
    <cellStyle name="Normal 139 3" xfId="19947" xr:uid="{00000000-0005-0000-0000-0000263F0000}"/>
    <cellStyle name="Normal 14" xfId="123" xr:uid="{00000000-0005-0000-0000-0000273F0000}"/>
    <cellStyle name="Normal 14 2" xfId="2631" xr:uid="{00000000-0005-0000-0000-0000283F0000}"/>
    <cellStyle name="Normal 14 2 2" xfId="2632" xr:uid="{00000000-0005-0000-0000-0000293F0000}"/>
    <cellStyle name="Normal 14 2 2 2" xfId="4872" xr:uid="{00000000-0005-0000-0000-00002A3F0000}"/>
    <cellStyle name="Normal 14 2 2 2 2" xfId="11623" xr:uid="{00000000-0005-0000-0000-00002B3F0000}"/>
    <cellStyle name="Normal 14 2 2 2 2 2" xfId="36116" xr:uid="{00000000-0005-0000-0000-00002C3F0000}"/>
    <cellStyle name="Normal 14 2 2 2 2 3" xfId="13858" xr:uid="{00000000-0005-0000-0000-00002D3F0000}"/>
    <cellStyle name="Normal 14 2 2 2 3" xfId="21834" xr:uid="{00000000-0005-0000-0000-00002E3F0000}"/>
    <cellStyle name="Normal 14 2 2 3" xfId="6319" xr:uid="{00000000-0005-0000-0000-00002F3F0000}"/>
    <cellStyle name="Normal 14 2 2 3 2" xfId="9127" xr:uid="{00000000-0005-0000-0000-0000303F0000}"/>
    <cellStyle name="Normal 14 2 2 3 2 2" xfId="30041" xr:uid="{00000000-0005-0000-0000-0000313F0000}"/>
    <cellStyle name="Normal 14 2 2 3 2 3" xfId="33874" xr:uid="{00000000-0005-0000-0000-0000323F0000}"/>
    <cellStyle name="Normal 14 2 2 3 2 4" xfId="25657" xr:uid="{00000000-0005-0000-0000-0000333F0000}"/>
    <cellStyle name="Normal 14 2 2 3 3" xfId="12464" xr:uid="{00000000-0005-0000-0000-0000343F0000}"/>
    <cellStyle name="Normal 14 2 2 3 3 2" xfId="36957" xr:uid="{00000000-0005-0000-0000-0000353F0000}"/>
    <cellStyle name="Normal 14 2 2 3 3 3" xfId="23281" xr:uid="{00000000-0005-0000-0000-0000363F0000}"/>
    <cellStyle name="Normal 14 2 2 3 4" xfId="28217" xr:uid="{00000000-0005-0000-0000-0000373F0000}"/>
    <cellStyle name="Normal 14 2 2 3 5" xfId="32210" xr:uid="{00000000-0005-0000-0000-0000383F0000}"/>
    <cellStyle name="Normal 14 2 2 3 6" xfId="14057" xr:uid="{00000000-0005-0000-0000-0000393F0000}"/>
    <cellStyle name="Normal 14 2 2 4" xfId="8016" xr:uid="{00000000-0005-0000-0000-00003A3F0000}"/>
    <cellStyle name="Normal 14 2 2 4 2" xfId="29138" xr:uid="{00000000-0005-0000-0000-00003B3F0000}"/>
    <cellStyle name="Normal 14 2 2 4 3" xfId="32974" xr:uid="{00000000-0005-0000-0000-00003C3F0000}"/>
    <cellStyle name="Normal 14 2 2 4 4" xfId="24663" xr:uid="{00000000-0005-0000-0000-00003D3F0000}"/>
    <cellStyle name="Normal 14 2 2 5" xfId="10288" xr:uid="{00000000-0005-0000-0000-00003E3F0000}"/>
    <cellStyle name="Normal 14 2 2 5 2" xfId="34831" xr:uid="{00000000-0005-0000-0000-00003F3F0000}"/>
    <cellStyle name="Normal 14 2 2 5 3" xfId="19950" xr:uid="{00000000-0005-0000-0000-0000403F0000}"/>
    <cellStyle name="Normal 14 2 2 6" xfId="26838" xr:uid="{00000000-0005-0000-0000-0000413F0000}"/>
    <cellStyle name="Normal 14 2 2 7" xfId="31247" xr:uid="{00000000-0005-0000-0000-0000423F0000}"/>
    <cellStyle name="Normal 14 2 3" xfId="4871" xr:uid="{00000000-0005-0000-0000-0000433F0000}"/>
    <cellStyle name="Normal 14 2 3 2" xfId="8660" xr:uid="{00000000-0005-0000-0000-0000443F0000}"/>
    <cellStyle name="Normal 14 2 3 2 2" xfId="29692" xr:uid="{00000000-0005-0000-0000-0000453F0000}"/>
    <cellStyle name="Normal 14 2 3 2 3" xfId="33527" xr:uid="{00000000-0005-0000-0000-0000463F0000}"/>
    <cellStyle name="Normal 14 2 3 2 4" xfId="25307" xr:uid="{00000000-0005-0000-0000-0000473F0000}"/>
    <cellStyle name="Normal 14 2 3 3" xfId="11622" xr:uid="{00000000-0005-0000-0000-0000483F0000}"/>
    <cellStyle name="Normal 14 2 3 3 2" xfId="36115" xr:uid="{00000000-0005-0000-0000-0000493F0000}"/>
    <cellStyle name="Normal 14 2 3 3 3" xfId="21833" xr:uid="{00000000-0005-0000-0000-00004A3F0000}"/>
    <cellStyle name="Normal 14 2 3 4" xfId="27419" xr:uid="{00000000-0005-0000-0000-00004B3F0000}"/>
    <cellStyle name="Normal 14 2 3 5" xfId="31848" xr:uid="{00000000-0005-0000-0000-00004C3F0000}"/>
    <cellStyle name="Normal 14 2 3 6" xfId="15856" xr:uid="{00000000-0005-0000-0000-00004D3F0000}"/>
    <cellStyle name="Normal 14 2 4" xfId="6609" xr:uid="{00000000-0005-0000-0000-00004E3F0000}"/>
    <cellStyle name="Normal 14 2 4 2" xfId="9252" xr:uid="{00000000-0005-0000-0000-00004F3F0000}"/>
    <cellStyle name="Normal 14 2 4 2 2" xfId="30166" xr:uid="{00000000-0005-0000-0000-0000503F0000}"/>
    <cellStyle name="Normal 14 2 4 2 3" xfId="33999" xr:uid="{00000000-0005-0000-0000-0000513F0000}"/>
    <cellStyle name="Normal 14 2 4 2 4" xfId="25782" xr:uid="{00000000-0005-0000-0000-0000523F0000}"/>
    <cellStyle name="Normal 14 2 4 3" xfId="12589" xr:uid="{00000000-0005-0000-0000-0000533F0000}"/>
    <cellStyle name="Normal 14 2 4 3 2" xfId="37082" xr:uid="{00000000-0005-0000-0000-0000543F0000}"/>
    <cellStyle name="Normal 14 2 4 3 3" xfId="23571" xr:uid="{00000000-0005-0000-0000-0000553F0000}"/>
    <cellStyle name="Normal 14 2 4 4" xfId="28476" xr:uid="{00000000-0005-0000-0000-0000563F0000}"/>
    <cellStyle name="Normal 14 2 4 5" xfId="32337" xr:uid="{00000000-0005-0000-0000-0000573F0000}"/>
    <cellStyle name="Normal 14 2 4 6" xfId="15912" xr:uid="{00000000-0005-0000-0000-0000583F0000}"/>
    <cellStyle name="Normal 14 2 5" xfId="8015" xr:uid="{00000000-0005-0000-0000-0000593F0000}"/>
    <cellStyle name="Normal 14 2 5 2" xfId="29137" xr:uid="{00000000-0005-0000-0000-00005A3F0000}"/>
    <cellStyle name="Normal 14 2 5 3" xfId="32973" xr:uid="{00000000-0005-0000-0000-00005B3F0000}"/>
    <cellStyle name="Normal 14 2 5 4" xfId="24662" xr:uid="{00000000-0005-0000-0000-00005C3F0000}"/>
    <cellStyle name="Normal 14 2 6" xfId="10306" xr:uid="{00000000-0005-0000-0000-00005D3F0000}"/>
    <cellStyle name="Normal 14 2 6 2" xfId="30872" xr:uid="{00000000-0005-0000-0000-00005E3F0000}"/>
    <cellStyle name="Normal 14 2 6 3" xfId="34849" xr:uid="{00000000-0005-0000-0000-00005F3F0000}"/>
    <cellStyle name="Normal 14 2 6 4" xfId="19949" xr:uid="{00000000-0005-0000-0000-0000603F0000}"/>
    <cellStyle name="Normal 14 2 7" xfId="26837" xr:uid="{00000000-0005-0000-0000-0000613F0000}"/>
    <cellStyle name="Normal 14 2 8" xfId="31312" xr:uid="{00000000-0005-0000-0000-0000623F0000}"/>
    <cellStyle name="Normal 14 3" xfId="2633" xr:uid="{00000000-0005-0000-0000-0000633F0000}"/>
    <cellStyle name="Normal 14 3 2" xfId="4873" xr:uid="{00000000-0005-0000-0000-0000643F0000}"/>
    <cellStyle name="Normal 14 3 2 2" xfId="11624" xr:uid="{00000000-0005-0000-0000-0000653F0000}"/>
    <cellStyle name="Normal 14 3 2 2 2" xfId="36117" xr:uid="{00000000-0005-0000-0000-0000663F0000}"/>
    <cellStyle name="Normal 14 3 2 2 3" xfId="14115" xr:uid="{00000000-0005-0000-0000-0000673F0000}"/>
    <cellStyle name="Normal 14 3 2 3" xfId="21835" xr:uid="{00000000-0005-0000-0000-0000683F0000}"/>
    <cellStyle name="Normal 14 3 3" xfId="6320" xr:uid="{00000000-0005-0000-0000-0000693F0000}"/>
    <cellStyle name="Normal 14 3 3 2" xfId="9128" xr:uid="{00000000-0005-0000-0000-00006A3F0000}"/>
    <cellStyle name="Normal 14 3 3 2 2" xfId="30042" xr:uid="{00000000-0005-0000-0000-00006B3F0000}"/>
    <cellStyle name="Normal 14 3 3 2 3" xfId="33875" xr:uid="{00000000-0005-0000-0000-00006C3F0000}"/>
    <cellStyle name="Normal 14 3 3 2 4" xfId="25658" xr:uid="{00000000-0005-0000-0000-00006D3F0000}"/>
    <cellStyle name="Normal 14 3 3 3" xfId="12465" xr:uid="{00000000-0005-0000-0000-00006E3F0000}"/>
    <cellStyle name="Normal 14 3 3 3 2" xfId="36958" xr:uid="{00000000-0005-0000-0000-00006F3F0000}"/>
    <cellStyle name="Normal 14 3 3 3 3" xfId="23282" xr:uid="{00000000-0005-0000-0000-0000703F0000}"/>
    <cellStyle name="Normal 14 3 3 4" xfId="28218" xr:uid="{00000000-0005-0000-0000-0000713F0000}"/>
    <cellStyle name="Normal 14 3 3 5" xfId="32211" xr:uid="{00000000-0005-0000-0000-0000723F0000}"/>
    <cellStyle name="Normal 14 3 3 6" xfId="15913" xr:uid="{00000000-0005-0000-0000-0000733F0000}"/>
    <cellStyle name="Normal 14 3 4" xfId="8017" xr:uid="{00000000-0005-0000-0000-0000743F0000}"/>
    <cellStyle name="Normal 14 3 4 2" xfId="29139" xr:uid="{00000000-0005-0000-0000-0000753F0000}"/>
    <cellStyle name="Normal 14 3 4 3" xfId="32975" xr:uid="{00000000-0005-0000-0000-0000763F0000}"/>
    <cellStyle name="Normal 14 3 4 4" xfId="24664" xr:uid="{00000000-0005-0000-0000-0000773F0000}"/>
    <cellStyle name="Normal 14 3 5" xfId="10287" xr:uid="{00000000-0005-0000-0000-0000783F0000}"/>
    <cellStyle name="Normal 14 3 5 2" xfId="34830" xr:uid="{00000000-0005-0000-0000-0000793F0000}"/>
    <cellStyle name="Normal 14 3 5 3" xfId="19951" xr:uid="{00000000-0005-0000-0000-00007A3F0000}"/>
    <cellStyle name="Normal 14 3 6" xfId="26839" xr:uid="{00000000-0005-0000-0000-00007B3F0000}"/>
    <cellStyle name="Normal 14 3 7" xfId="31248" xr:uid="{00000000-0005-0000-0000-00007C3F0000}"/>
    <cellStyle name="Normal 14 4" xfId="4870" xr:uid="{00000000-0005-0000-0000-00007D3F0000}"/>
    <cellStyle name="Normal 14 4 2" xfId="8659" xr:uid="{00000000-0005-0000-0000-00007E3F0000}"/>
    <cellStyle name="Normal 14 4 2 2" xfId="29691" xr:uid="{00000000-0005-0000-0000-00007F3F0000}"/>
    <cellStyle name="Normal 14 4 2 3" xfId="33526" xr:uid="{00000000-0005-0000-0000-0000803F0000}"/>
    <cellStyle name="Normal 14 4 2 4" xfId="25306" xr:uid="{00000000-0005-0000-0000-0000813F0000}"/>
    <cellStyle name="Normal 14 4 3" xfId="11621" xr:uid="{00000000-0005-0000-0000-0000823F0000}"/>
    <cellStyle name="Normal 14 4 3 2" xfId="36114" xr:uid="{00000000-0005-0000-0000-0000833F0000}"/>
    <cellStyle name="Normal 14 4 3 3" xfId="21832" xr:uid="{00000000-0005-0000-0000-0000843F0000}"/>
    <cellStyle name="Normal 14 4 4" xfId="27418" xr:uid="{00000000-0005-0000-0000-0000853F0000}"/>
    <cellStyle name="Normal 14 4 5" xfId="31847" xr:uid="{00000000-0005-0000-0000-0000863F0000}"/>
    <cellStyle name="Normal 14 4 6" xfId="15914" xr:uid="{00000000-0005-0000-0000-0000873F0000}"/>
    <cellStyle name="Normal 14 5" xfId="6608" xr:uid="{00000000-0005-0000-0000-0000883F0000}"/>
    <cellStyle name="Normal 14 5 2" xfId="9251" xr:uid="{00000000-0005-0000-0000-0000893F0000}"/>
    <cellStyle name="Normal 14 5 2 2" xfId="30165" xr:uid="{00000000-0005-0000-0000-00008A3F0000}"/>
    <cellStyle name="Normal 14 5 2 3" xfId="33998" xr:uid="{00000000-0005-0000-0000-00008B3F0000}"/>
    <cellStyle name="Normal 14 5 2 4" xfId="25781" xr:uid="{00000000-0005-0000-0000-00008C3F0000}"/>
    <cellStyle name="Normal 14 5 3" xfId="12588" xr:uid="{00000000-0005-0000-0000-00008D3F0000}"/>
    <cellStyle name="Normal 14 5 3 2" xfId="37081" xr:uid="{00000000-0005-0000-0000-00008E3F0000}"/>
    <cellStyle name="Normal 14 5 3 3" xfId="23570" xr:uid="{00000000-0005-0000-0000-00008F3F0000}"/>
    <cellStyle name="Normal 14 5 4" xfId="28475" xr:uid="{00000000-0005-0000-0000-0000903F0000}"/>
    <cellStyle name="Normal 14 5 5" xfId="32336" xr:uid="{00000000-0005-0000-0000-0000913F0000}"/>
    <cellStyle name="Normal 14 5 6" xfId="15915" xr:uid="{00000000-0005-0000-0000-0000923F0000}"/>
    <cellStyle name="Normal 14 6" xfId="7677" xr:uid="{00000000-0005-0000-0000-0000933F0000}"/>
    <cellStyle name="Normal 14 6 2" xfId="29104" xr:uid="{00000000-0005-0000-0000-0000943F0000}"/>
    <cellStyle name="Normal 14 6 3" xfId="32943" xr:uid="{00000000-0005-0000-0000-0000953F0000}"/>
    <cellStyle name="Normal 14 6 4" xfId="24632" xr:uid="{00000000-0005-0000-0000-0000963F0000}"/>
    <cellStyle name="Normal 14 7" xfId="10305" xr:uid="{00000000-0005-0000-0000-0000973F0000}"/>
    <cellStyle name="Normal 14 7 2" xfId="30871" xr:uid="{00000000-0005-0000-0000-0000983F0000}"/>
    <cellStyle name="Normal 14 7 3" xfId="34848" xr:uid="{00000000-0005-0000-0000-0000993F0000}"/>
    <cellStyle name="Normal 14 7 4" xfId="17710" xr:uid="{00000000-0005-0000-0000-00009A3F0000}"/>
    <cellStyle name="Normal 14 8" xfId="26771" xr:uid="{00000000-0005-0000-0000-00009B3F0000}"/>
    <cellStyle name="Normal 14 9" xfId="31311" xr:uid="{00000000-0005-0000-0000-00009C3F0000}"/>
    <cellStyle name="Normal 140" xfId="2634" xr:uid="{00000000-0005-0000-0000-00009D3F0000}"/>
    <cellStyle name="Normal 140 2" xfId="2635" xr:uid="{00000000-0005-0000-0000-00009E3F0000}"/>
    <cellStyle name="Normal 140 2 2" xfId="4874" xr:uid="{00000000-0005-0000-0000-00009F3F0000}"/>
    <cellStyle name="Normal 140 2 2 2" xfId="11625" xr:uid="{00000000-0005-0000-0000-0000A03F0000}"/>
    <cellStyle name="Normal 140 2 2 2 2" xfId="36118" xr:uid="{00000000-0005-0000-0000-0000A13F0000}"/>
    <cellStyle name="Normal 140 2 2 2 3" xfId="15896" xr:uid="{00000000-0005-0000-0000-0000A23F0000}"/>
    <cellStyle name="Normal 140 2 2 3" xfId="21836" xr:uid="{00000000-0005-0000-0000-0000A33F0000}"/>
    <cellStyle name="Normal 140 2 3" xfId="19953" xr:uid="{00000000-0005-0000-0000-0000A43F0000}"/>
    <cellStyle name="Normal 140 3" xfId="19952" xr:uid="{00000000-0005-0000-0000-0000A53F0000}"/>
    <cellStyle name="Normal 141" xfId="2636" xr:uid="{00000000-0005-0000-0000-0000A63F0000}"/>
    <cellStyle name="Normal 141 2" xfId="2637" xr:uid="{00000000-0005-0000-0000-0000A73F0000}"/>
    <cellStyle name="Normal 141 2 2" xfId="4875" xr:uid="{00000000-0005-0000-0000-0000A83F0000}"/>
    <cellStyle name="Normal 141 2 2 2" xfId="11626" xr:uid="{00000000-0005-0000-0000-0000A93F0000}"/>
    <cellStyle name="Normal 141 2 2 2 2" xfId="36119" xr:uid="{00000000-0005-0000-0000-0000AA3F0000}"/>
    <cellStyle name="Normal 141 2 2 2 3" xfId="15900" xr:uid="{00000000-0005-0000-0000-0000AB3F0000}"/>
    <cellStyle name="Normal 141 2 2 3" xfId="21837" xr:uid="{00000000-0005-0000-0000-0000AC3F0000}"/>
    <cellStyle name="Normal 141 2 3" xfId="19955" xr:uid="{00000000-0005-0000-0000-0000AD3F0000}"/>
    <cellStyle name="Normal 141 3" xfId="19954" xr:uid="{00000000-0005-0000-0000-0000AE3F0000}"/>
    <cellStyle name="Normal 142" xfId="2638" xr:uid="{00000000-0005-0000-0000-0000AF3F0000}"/>
    <cellStyle name="Normal 142 2" xfId="2639" xr:uid="{00000000-0005-0000-0000-0000B03F0000}"/>
    <cellStyle name="Normal 142 2 2" xfId="4876" xr:uid="{00000000-0005-0000-0000-0000B13F0000}"/>
    <cellStyle name="Normal 142 2 2 2" xfId="11627" xr:uid="{00000000-0005-0000-0000-0000B23F0000}"/>
    <cellStyle name="Normal 142 2 2 2 2" xfId="36120" xr:uid="{00000000-0005-0000-0000-0000B33F0000}"/>
    <cellStyle name="Normal 142 2 2 2 3" xfId="15663" xr:uid="{00000000-0005-0000-0000-0000B43F0000}"/>
    <cellStyle name="Normal 142 2 2 3" xfId="21838" xr:uid="{00000000-0005-0000-0000-0000B53F0000}"/>
    <cellStyle name="Normal 142 2 3" xfId="19957" xr:uid="{00000000-0005-0000-0000-0000B63F0000}"/>
    <cellStyle name="Normal 142 3" xfId="19956" xr:uid="{00000000-0005-0000-0000-0000B73F0000}"/>
    <cellStyle name="Normal 143" xfId="2640" xr:uid="{00000000-0005-0000-0000-0000B83F0000}"/>
    <cellStyle name="Normal 143 2" xfId="2641" xr:uid="{00000000-0005-0000-0000-0000B93F0000}"/>
    <cellStyle name="Normal 143 2 2" xfId="4877" xr:uid="{00000000-0005-0000-0000-0000BA3F0000}"/>
    <cellStyle name="Normal 143 2 2 2" xfId="11628" xr:uid="{00000000-0005-0000-0000-0000BB3F0000}"/>
    <cellStyle name="Normal 143 2 2 2 2" xfId="36121" xr:uid="{00000000-0005-0000-0000-0000BC3F0000}"/>
    <cellStyle name="Normal 143 2 2 2 3" xfId="15905" xr:uid="{00000000-0005-0000-0000-0000BD3F0000}"/>
    <cellStyle name="Normal 143 2 2 3" xfId="21839" xr:uid="{00000000-0005-0000-0000-0000BE3F0000}"/>
    <cellStyle name="Normal 143 2 3" xfId="19959" xr:uid="{00000000-0005-0000-0000-0000BF3F0000}"/>
    <cellStyle name="Normal 143 3" xfId="19958" xr:uid="{00000000-0005-0000-0000-0000C03F0000}"/>
    <cellStyle name="Normal 144" xfId="2642" xr:uid="{00000000-0005-0000-0000-0000C13F0000}"/>
    <cellStyle name="Normal 144 2" xfId="2643" xr:uid="{00000000-0005-0000-0000-0000C23F0000}"/>
    <cellStyle name="Normal 144 2 2" xfId="4878" xr:uid="{00000000-0005-0000-0000-0000C33F0000}"/>
    <cellStyle name="Normal 144 2 2 2" xfId="11629" xr:uid="{00000000-0005-0000-0000-0000C43F0000}"/>
    <cellStyle name="Normal 144 2 2 2 2" xfId="36122" xr:uid="{00000000-0005-0000-0000-0000C53F0000}"/>
    <cellStyle name="Normal 144 2 2 2 3" xfId="15910" xr:uid="{00000000-0005-0000-0000-0000C63F0000}"/>
    <cellStyle name="Normal 144 2 2 3" xfId="21840" xr:uid="{00000000-0005-0000-0000-0000C73F0000}"/>
    <cellStyle name="Normal 144 2 3" xfId="19961" xr:uid="{00000000-0005-0000-0000-0000C83F0000}"/>
    <cellStyle name="Normal 144 3" xfId="19960" xr:uid="{00000000-0005-0000-0000-0000C93F0000}"/>
    <cellStyle name="Normal 145" xfId="2644" xr:uid="{00000000-0005-0000-0000-0000CA3F0000}"/>
    <cellStyle name="Normal 145 2" xfId="2645" xr:uid="{00000000-0005-0000-0000-0000CB3F0000}"/>
    <cellStyle name="Normal 145 2 2" xfId="4879" xr:uid="{00000000-0005-0000-0000-0000CC3F0000}"/>
    <cellStyle name="Normal 145 2 2 2" xfId="11630" xr:uid="{00000000-0005-0000-0000-0000CD3F0000}"/>
    <cellStyle name="Normal 145 2 2 2 2" xfId="36123" xr:uid="{00000000-0005-0000-0000-0000CE3F0000}"/>
    <cellStyle name="Normal 145 2 2 2 3" xfId="15921" xr:uid="{00000000-0005-0000-0000-0000CF3F0000}"/>
    <cellStyle name="Normal 145 2 2 3" xfId="21841" xr:uid="{00000000-0005-0000-0000-0000D03F0000}"/>
    <cellStyle name="Normal 145 2 3" xfId="19963" xr:uid="{00000000-0005-0000-0000-0000D13F0000}"/>
    <cellStyle name="Normal 145 3" xfId="19962" xr:uid="{00000000-0005-0000-0000-0000D23F0000}"/>
    <cellStyle name="Normal 146" xfId="2646" xr:uid="{00000000-0005-0000-0000-0000D33F0000}"/>
    <cellStyle name="Normal 146 2" xfId="2647" xr:uid="{00000000-0005-0000-0000-0000D43F0000}"/>
    <cellStyle name="Normal 146 2 2" xfId="4880" xr:uid="{00000000-0005-0000-0000-0000D53F0000}"/>
    <cellStyle name="Normal 146 2 2 2" xfId="11631" xr:uid="{00000000-0005-0000-0000-0000D63F0000}"/>
    <cellStyle name="Normal 146 2 2 2 2" xfId="36124" xr:uid="{00000000-0005-0000-0000-0000D73F0000}"/>
    <cellStyle name="Normal 146 2 2 2 3" xfId="15926" xr:uid="{00000000-0005-0000-0000-0000D83F0000}"/>
    <cellStyle name="Normal 146 2 2 3" xfId="21842" xr:uid="{00000000-0005-0000-0000-0000D93F0000}"/>
    <cellStyle name="Normal 146 2 3" xfId="19965" xr:uid="{00000000-0005-0000-0000-0000DA3F0000}"/>
    <cellStyle name="Normal 146 3" xfId="19964" xr:uid="{00000000-0005-0000-0000-0000DB3F0000}"/>
    <cellStyle name="Normal 147" xfId="2648" xr:uid="{00000000-0005-0000-0000-0000DC3F0000}"/>
    <cellStyle name="Normal 147 2" xfId="2649" xr:uid="{00000000-0005-0000-0000-0000DD3F0000}"/>
    <cellStyle name="Normal 147 2 2" xfId="4881" xr:uid="{00000000-0005-0000-0000-0000DE3F0000}"/>
    <cellStyle name="Normal 147 2 2 2" xfId="11632" xr:uid="{00000000-0005-0000-0000-0000DF3F0000}"/>
    <cellStyle name="Normal 147 2 2 2 2" xfId="36125" xr:uid="{00000000-0005-0000-0000-0000E03F0000}"/>
    <cellStyle name="Normal 147 2 2 2 3" xfId="15930" xr:uid="{00000000-0005-0000-0000-0000E13F0000}"/>
    <cellStyle name="Normal 147 2 2 3" xfId="21843" xr:uid="{00000000-0005-0000-0000-0000E23F0000}"/>
    <cellStyle name="Normal 147 2 3" xfId="19967" xr:uid="{00000000-0005-0000-0000-0000E33F0000}"/>
    <cellStyle name="Normal 147 3" xfId="19966" xr:uid="{00000000-0005-0000-0000-0000E43F0000}"/>
    <cellStyle name="Normal 148" xfId="2650" xr:uid="{00000000-0005-0000-0000-0000E53F0000}"/>
    <cellStyle name="Normal 148 2" xfId="2651" xr:uid="{00000000-0005-0000-0000-0000E63F0000}"/>
    <cellStyle name="Normal 148 2 2" xfId="4882" xr:uid="{00000000-0005-0000-0000-0000E73F0000}"/>
    <cellStyle name="Normal 148 2 2 2" xfId="11633" xr:uid="{00000000-0005-0000-0000-0000E83F0000}"/>
    <cellStyle name="Normal 148 2 2 2 2" xfId="36126" xr:uid="{00000000-0005-0000-0000-0000E93F0000}"/>
    <cellStyle name="Normal 148 2 2 2 3" xfId="15934" xr:uid="{00000000-0005-0000-0000-0000EA3F0000}"/>
    <cellStyle name="Normal 148 2 2 3" xfId="21844" xr:uid="{00000000-0005-0000-0000-0000EB3F0000}"/>
    <cellStyle name="Normal 148 2 3" xfId="19969" xr:uid="{00000000-0005-0000-0000-0000EC3F0000}"/>
    <cellStyle name="Normal 148 3" xfId="19968" xr:uid="{00000000-0005-0000-0000-0000ED3F0000}"/>
    <cellStyle name="Normal 149" xfId="2652" xr:uid="{00000000-0005-0000-0000-0000EE3F0000}"/>
    <cellStyle name="Normal 149 2" xfId="2653" xr:uid="{00000000-0005-0000-0000-0000EF3F0000}"/>
    <cellStyle name="Normal 149 2 2" xfId="4883" xr:uid="{00000000-0005-0000-0000-0000F03F0000}"/>
    <cellStyle name="Normal 149 2 2 2" xfId="11634" xr:uid="{00000000-0005-0000-0000-0000F13F0000}"/>
    <cellStyle name="Normal 149 2 2 2 2" xfId="36127" xr:uid="{00000000-0005-0000-0000-0000F23F0000}"/>
    <cellStyle name="Normal 149 2 2 2 3" xfId="15937" xr:uid="{00000000-0005-0000-0000-0000F33F0000}"/>
    <cellStyle name="Normal 149 2 2 3" xfId="21845" xr:uid="{00000000-0005-0000-0000-0000F43F0000}"/>
    <cellStyle name="Normal 149 2 3" xfId="19971" xr:uid="{00000000-0005-0000-0000-0000F53F0000}"/>
    <cellStyle name="Normal 149 3" xfId="19970" xr:uid="{00000000-0005-0000-0000-0000F63F0000}"/>
    <cellStyle name="Normal 15" xfId="124" xr:uid="{00000000-0005-0000-0000-0000F73F0000}"/>
    <cellStyle name="Normal 15 2" xfId="2654" xr:uid="{00000000-0005-0000-0000-0000F83F0000}"/>
    <cellStyle name="Normal 15 2 2" xfId="2655" xr:uid="{00000000-0005-0000-0000-0000F93F0000}"/>
    <cellStyle name="Normal 15 2 2 2" xfId="4886" xr:uid="{00000000-0005-0000-0000-0000FA3F0000}"/>
    <cellStyle name="Normal 15 2 2 2 2" xfId="11637" xr:uid="{00000000-0005-0000-0000-0000FB3F0000}"/>
    <cellStyle name="Normal 15 2 2 2 2 2" xfId="36130" xr:uid="{00000000-0005-0000-0000-0000FC3F0000}"/>
    <cellStyle name="Normal 15 2 2 2 2 3" xfId="15939" xr:uid="{00000000-0005-0000-0000-0000FD3F0000}"/>
    <cellStyle name="Normal 15 2 2 2 3" xfId="21848" xr:uid="{00000000-0005-0000-0000-0000FE3F0000}"/>
    <cellStyle name="Normal 15 2 2 3" xfId="6343" xr:uid="{00000000-0005-0000-0000-0000FF3F0000}"/>
    <cellStyle name="Normal 15 2 2 3 2" xfId="9129" xr:uid="{00000000-0005-0000-0000-000000400000}"/>
    <cellStyle name="Normal 15 2 2 3 2 2" xfId="30043" xr:uid="{00000000-0005-0000-0000-000001400000}"/>
    <cellStyle name="Normal 15 2 2 3 2 3" xfId="33876" xr:uid="{00000000-0005-0000-0000-000002400000}"/>
    <cellStyle name="Normal 15 2 2 3 2 4" xfId="25659" xr:uid="{00000000-0005-0000-0000-000003400000}"/>
    <cellStyle name="Normal 15 2 2 3 3" xfId="12466" xr:uid="{00000000-0005-0000-0000-000004400000}"/>
    <cellStyle name="Normal 15 2 2 3 3 2" xfId="36959" xr:uid="{00000000-0005-0000-0000-000005400000}"/>
    <cellStyle name="Normal 15 2 2 3 3 3" xfId="23305" xr:uid="{00000000-0005-0000-0000-000006400000}"/>
    <cellStyle name="Normal 15 2 2 3 4" xfId="28220" xr:uid="{00000000-0005-0000-0000-000007400000}"/>
    <cellStyle name="Normal 15 2 2 3 5" xfId="32213" xr:uid="{00000000-0005-0000-0000-000008400000}"/>
    <cellStyle name="Normal 15 2 2 3 6" xfId="15941" xr:uid="{00000000-0005-0000-0000-000009400000}"/>
    <cellStyle name="Normal 15 2 2 4" xfId="8019" xr:uid="{00000000-0005-0000-0000-00000A400000}"/>
    <cellStyle name="Normal 15 2 2 4 2" xfId="29141" xr:uid="{00000000-0005-0000-0000-00000B400000}"/>
    <cellStyle name="Normal 15 2 2 4 3" xfId="32977" xr:uid="{00000000-0005-0000-0000-00000C400000}"/>
    <cellStyle name="Normal 15 2 2 4 4" xfId="24666" xr:uid="{00000000-0005-0000-0000-00000D400000}"/>
    <cellStyle name="Normal 15 2 2 5" xfId="10286" xr:uid="{00000000-0005-0000-0000-00000E400000}"/>
    <cellStyle name="Normal 15 2 2 5 2" xfId="34829" xr:uid="{00000000-0005-0000-0000-00000F400000}"/>
    <cellStyle name="Normal 15 2 2 5 3" xfId="19973" xr:uid="{00000000-0005-0000-0000-000010400000}"/>
    <cellStyle name="Normal 15 2 2 6" xfId="26841" xr:uid="{00000000-0005-0000-0000-000011400000}"/>
    <cellStyle name="Normal 15 2 2 7" xfId="31249" xr:uid="{00000000-0005-0000-0000-000012400000}"/>
    <cellStyle name="Normal 15 2 3" xfId="4885" xr:uid="{00000000-0005-0000-0000-000013400000}"/>
    <cellStyle name="Normal 15 2 3 2" xfId="8662" xr:uid="{00000000-0005-0000-0000-000014400000}"/>
    <cellStyle name="Normal 15 2 3 2 2" xfId="29694" xr:uid="{00000000-0005-0000-0000-000015400000}"/>
    <cellStyle name="Normal 15 2 3 2 3" xfId="33529" xr:uid="{00000000-0005-0000-0000-000016400000}"/>
    <cellStyle name="Normal 15 2 3 2 4" xfId="25309" xr:uid="{00000000-0005-0000-0000-000017400000}"/>
    <cellStyle name="Normal 15 2 3 3" xfId="11636" xr:uid="{00000000-0005-0000-0000-000018400000}"/>
    <cellStyle name="Normal 15 2 3 3 2" xfId="36129" xr:uid="{00000000-0005-0000-0000-000019400000}"/>
    <cellStyle name="Normal 15 2 3 3 3" xfId="21847" xr:uid="{00000000-0005-0000-0000-00001A400000}"/>
    <cellStyle name="Normal 15 2 3 4" xfId="27421" xr:uid="{00000000-0005-0000-0000-00001B400000}"/>
    <cellStyle name="Normal 15 2 3 5" xfId="31850" xr:uid="{00000000-0005-0000-0000-00001C400000}"/>
    <cellStyle name="Normal 15 2 3 6" xfId="15860" xr:uid="{00000000-0005-0000-0000-00001D400000}"/>
    <cellStyle name="Normal 15 2 4" xfId="6617" xr:uid="{00000000-0005-0000-0000-00001E400000}"/>
    <cellStyle name="Normal 15 2 4 2" xfId="9260" xr:uid="{00000000-0005-0000-0000-00001F400000}"/>
    <cellStyle name="Normal 15 2 4 2 2" xfId="30174" xr:uid="{00000000-0005-0000-0000-000020400000}"/>
    <cellStyle name="Normal 15 2 4 2 3" xfId="34007" xr:uid="{00000000-0005-0000-0000-000021400000}"/>
    <cellStyle name="Normal 15 2 4 2 4" xfId="25790" xr:uid="{00000000-0005-0000-0000-000022400000}"/>
    <cellStyle name="Normal 15 2 4 3" xfId="12597" xr:uid="{00000000-0005-0000-0000-000023400000}"/>
    <cellStyle name="Normal 15 2 4 3 2" xfId="37090" xr:uid="{00000000-0005-0000-0000-000024400000}"/>
    <cellStyle name="Normal 15 2 4 3 3" xfId="23579" xr:uid="{00000000-0005-0000-0000-000025400000}"/>
    <cellStyle name="Normal 15 2 4 4" xfId="28484" xr:uid="{00000000-0005-0000-0000-000026400000}"/>
    <cellStyle name="Normal 15 2 4 5" xfId="32345" xr:uid="{00000000-0005-0000-0000-000027400000}"/>
    <cellStyle name="Normal 15 2 4 6" xfId="15943" xr:uid="{00000000-0005-0000-0000-000028400000}"/>
    <cellStyle name="Normal 15 2 5" xfId="8018" xr:uid="{00000000-0005-0000-0000-000029400000}"/>
    <cellStyle name="Normal 15 2 5 2" xfId="29140" xr:uid="{00000000-0005-0000-0000-00002A400000}"/>
    <cellStyle name="Normal 15 2 5 3" xfId="32976" xr:uid="{00000000-0005-0000-0000-00002B400000}"/>
    <cellStyle name="Normal 15 2 5 4" xfId="24665" xr:uid="{00000000-0005-0000-0000-00002C400000}"/>
    <cellStyle name="Normal 15 2 6" xfId="10308" xr:uid="{00000000-0005-0000-0000-00002D400000}"/>
    <cellStyle name="Normal 15 2 6 2" xfId="30874" xr:uid="{00000000-0005-0000-0000-00002E400000}"/>
    <cellStyle name="Normal 15 2 6 3" xfId="34851" xr:uid="{00000000-0005-0000-0000-00002F400000}"/>
    <cellStyle name="Normal 15 2 6 4" xfId="19972" xr:uid="{00000000-0005-0000-0000-000030400000}"/>
    <cellStyle name="Normal 15 2 7" xfId="26840" xr:uid="{00000000-0005-0000-0000-000031400000}"/>
    <cellStyle name="Normal 15 2 8" xfId="31324" xr:uid="{00000000-0005-0000-0000-000032400000}"/>
    <cellStyle name="Normal 15 3" xfId="2656" xr:uid="{00000000-0005-0000-0000-000033400000}"/>
    <cellStyle name="Normal 15 3 2" xfId="4887" xr:uid="{00000000-0005-0000-0000-000034400000}"/>
    <cellStyle name="Normal 15 3 2 2" xfId="11638" xr:uid="{00000000-0005-0000-0000-000035400000}"/>
    <cellStyle name="Normal 15 3 2 2 2" xfId="36131" xr:uid="{00000000-0005-0000-0000-000036400000}"/>
    <cellStyle name="Normal 15 3 2 2 3" xfId="15945" xr:uid="{00000000-0005-0000-0000-000037400000}"/>
    <cellStyle name="Normal 15 3 2 3" xfId="21849" xr:uid="{00000000-0005-0000-0000-000038400000}"/>
    <cellStyle name="Normal 15 3 3" xfId="6344" xr:uid="{00000000-0005-0000-0000-000039400000}"/>
    <cellStyle name="Normal 15 3 3 2" xfId="9130" xr:uid="{00000000-0005-0000-0000-00003A400000}"/>
    <cellStyle name="Normal 15 3 3 2 2" xfId="30044" xr:uid="{00000000-0005-0000-0000-00003B400000}"/>
    <cellStyle name="Normal 15 3 3 2 3" xfId="33877" xr:uid="{00000000-0005-0000-0000-00003C400000}"/>
    <cellStyle name="Normal 15 3 3 2 4" xfId="25660" xr:uid="{00000000-0005-0000-0000-00003D400000}"/>
    <cellStyle name="Normal 15 3 3 3" xfId="12467" xr:uid="{00000000-0005-0000-0000-00003E400000}"/>
    <cellStyle name="Normal 15 3 3 3 2" xfId="36960" xr:uid="{00000000-0005-0000-0000-00003F400000}"/>
    <cellStyle name="Normal 15 3 3 3 3" xfId="23306" xr:uid="{00000000-0005-0000-0000-000040400000}"/>
    <cellStyle name="Normal 15 3 3 4" xfId="28221" xr:uid="{00000000-0005-0000-0000-000041400000}"/>
    <cellStyle name="Normal 15 3 3 5" xfId="32214" xr:uid="{00000000-0005-0000-0000-000042400000}"/>
    <cellStyle name="Normal 15 3 3 6" xfId="15947" xr:uid="{00000000-0005-0000-0000-000043400000}"/>
    <cellStyle name="Normal 15 3 4" xfId="8020" xr:uid="{00000000-0005-0000-0000-000044400000}"/>
    <cellStyle name="Normal 15 3 4 2" xfId="29142" xr:uid="{00000000-0005-0000-0000-000045400000}"/>
    <cellStyle name="Normal 15 3 4 3" xfId="32978" xr:uid="{00000000-0005-0000-0000-000046400000}"/>
    <cellStyle name="Normal 15 3 4 4" xfId="24667" xr:uid="{00000000-0005-0000-0000-000047400000}"/>
    <cellStyle name="Normal 15 3 5" xfId="10285" xr:uid="{00000000-0005-0000-0000-000048400000}"/>
    <cellStyle name="Normal 15 3 5 2" xfId="34828" xr:uid="{00000000-0005-0000-0000-000049400000}"/>
    <cellStyle name="Normal 15 3 5 3" xfId="19974" xr:uid="{00000000-0005-0000-0000-00004A400000}"/>
    <cellStyle name="Normal 15 3 6" xfId="26842" xr:uid="{00000000-0005-0000-0000-00004B400000}"/>
    <cellStyle name="Normal 15 3 7" xfId="31250" xr:uid="{00000000-0005-0000-0000-00004C400000}"/>
    <cellStyle name="Normal 15 4" xfId="4884" xr:uid="{00000000-0005-0000-0000-00004D400000}"/>
    <cellStyle name="Normal 15 4 2" xfId="8661" xr:uid="{00000000-0005-0000-0000-00004E400000}"/>
    <cellStyle name="Normal 15 4 2 2" xfId="29693" xr:uid="{00000000-0005-0000-0000-00004F400000}"/>
    <cellStyle name="Normal 15 4 2 3" xfId="33528" xr:uid="{00000000-0005-0000-0000-000050400000}"/>
    <cellStyle name="Normal 15 4 2 4" xfId="25308" xr:uid="{00000000-0005-0000-0000-000051400000}"/>
    <cellStyle name="Normal 15 4 3" xfId="11635" xr:uid="{00000000-0005-0000-0000-000052400000}"/>
    <cellStyle name="Normal 15 4 3 2" xfId="36128" xr:uid="{00000000-0005-0000-0000-000053400000}"/>
    <cellStyle name="Normal 15 4 3 3" xfId="21846" xr:uid="{00000000-0005-0000-0000-000054400000}"/>
    <cellStyle name="Normal 15 4 4" xfId="27420" xr:uid="{00000000-0005-0000-0000-000055400000}"/>
    <cellStyle name="Normal 15 4 5" xfId="31849" xr:uid="{00000000-0005-0000-0000-000056400000}"/>
    <cellStyle name="Normal 15 4 6" xfId="15949" xr:uid="{00000000-0005-0000-0000-000057400000}"/>
    <cellStyle name="Normal 15 5" xfId="6616" xr:uid="{00000000-0005-0000-0000-000058400000}"/>
    <cellStyle name="Normal 15 5 2" xfId="9259" xr:uid="{00000000-0005-0000-0000-000059400000}"/>
    <cellStyle name="Normal 15 5 2 2" xfId="30173" xr:uid="{00000000-0005-0000-0000-00005A400000}"/>
    <cellStyle name="Normal 15 5 2 3" xfId="34006" xr:uid="{00000000-0005-0000-0000-00005B400000}"/>
    <cellStyle name="Normal 15 5 2 4" xfId="25789" xr:uid="{00000000-0005-0000-0000-00005C400000}"/>
    <cellStyle name="Normal 15 5 3" xfId="12596" xr:uid="{00000000-0005-0000-0000-00005D400000}"/>
    <cellStyle name="Normal 15 5 3 2" xfId="37089" xr:uid="{00000000-0005-0000-0000-00005E400000}"/>
    <cellStyle name="Normal 15 5 3 3" xfId="23578" xr:uid="{00000000-0005-0000-0000-00005F400000}"/>
    <cellStyle name="Normal 15 5 4" xfId="28483" xr:uid="{00000000-0005-0000-0000-000060400000}"/>
    <cellStyle name="Normal 15 5 5" xfId="32344" xr:uid="{00000000-0005-0000-0000-000061400000}"/>
    <cellStyle name="Normal 15 5 6" xfId="14160" xr:uid="{00000000-0005-0000-0000-000062400000}"/>
    <cellStyle name="Normal 15 6" xfId="7678" xr:uid="{00000000-0005-0000-0000-000063400000}"/>
    <cellStyle name="Normal 15 6 2" xfId="29105" xr:uid="{00000000-0005-0000-0000-000064400000}"/>
    <cellStyle name="Normal 15 6 3" xfId="32944" xr:uid="{00000000-0005-0000-0000-000065400000}"/>
    <cellStyle name="Normal 15 6 4" xfId="24633" xr:uid="{00000000-0005-0000-0000-000066400000}"/>
    <cellStyle name="Normal 15 7" xfId="10307" xr:uid="{00000000-0005-0000-0000-000067400000}"/>
    <cellStyle name="Normal 15 7 2" xfId="30873" xr:uid="{00000000-0005-0000-0000-000068400000}"/>
    <cellStyle name="Normal 15 7 3" xfId="34850" xr:uid="{00000000-0005-0000-0000-000069400000}"/>
    <cellStyle name="Normal 15 7 4" xfId="17711" xr:uid="{00000000-0005-0000-0000-00006A400000}"/>
    <cellStyle name="Normal 15 8" xfId="26772" xr:uid="{00000000-0005-0000-0000-00006B400000}"/>
    <cellStyle name="Normal 15 9" xfId="31323" xr:uid="{00000000-0005-0000-0000-00006C400000}"/>
    <cellStyle name="Normal 150" xfId="2657" xr:uid="{00000000-0005-0000-0000-00006D400000}"/>
    <cellStyle name="Normal 150 2" xfId="2658" xr:uid="{00000000-0005-0000-0000-00006E400000}"/>
    <cellStyle name="Normal 150 2 2" xfId="4888" xr:uid="{00000000-0005-0000-0000-00006F400000}"/>
    <cellStyle name="Normal 150 2 2 2" xfId="11639" xr:uid="{00000000-0005-0000-0000-000070400000}"/>
    <cellStyle name="Normal 150 2 2 2 2" xfId="36132" xr:uid="{00000000-0005-0000-0000-000071400000}"/>
    <cellStyle name="Normal 150 2 2 2 3" xfId="15920" xr:uid="{00000000-0005-0000-0000-000072400000}"/>
    <cellStyle name="Normal 150 2 2 3" xfId="21850" xr:uid="{00000000-0005-0000-0000-000073400000}"/>
    <cellStyle name="Normal 150 2 3" xfId="19976" xr:uid="{00000000-0005-0000-0000-000074400000}"/>
    <cellStyle name="Normal 150 3" xfId="19975" xr:uid="{00000000-0005-0000-0000-000075400000}"/>
    <cellStyle name="Normal 151" xfId="2659" xr:uid="{00000000-0005-0000-0000-000076400000}"/>
    <cellStyle name="Normal 151 2" xfId="2660" xr:uid="{00000000-0005-0000-0000-000077400000}"/>
    <cellStyle name="Normal 151 2 2" xfId="4889" xr:uid="{00000000-0005-0000-0000-000078400000}"/>
    <cellStyle name="Normal 151 2 2 2" xfId="11640" xr:uid="{00000000-0005-0000-0000-000079400000}"/>
    <cellStyle name="Normal 151 2 2 2 2" xfId="36133" xr:uid="{00000000-0005-0000-0000-00007A400000}"/>
    <cellStyle name="Normal 151 2 2 2 3" xfId="15925" xr:uid="{00000000-0005-0000-0000-00007B400000}"/>
    <cellStyle name="Normal 151 2 2 3" xfId="21851" xr:uid="{00000000-0005-0000-0000-00007C400000}"/>
    <cellStyle name="Normal 151 2 3" xfId="19978" xr:uid="{00000000-0005-0000-0000-00007D400000}"/>
    <cellStyle name="Normal 151 3" xfId="19977" xr:uid="{00000000-0005-0000-0000-00007E400000}"/>
    <cellStyle name="Normal 152" xfId="2661" xr:uid="{00000000-0005-0000-0000-00007F400000}"/>
    <cellStyle name="Normal 152 2" xfId="2662" xr:uid="{00000000-0005-0000-0000-000080400000}"/>
    <cellStyle name="Normal 152 2 2" xfId="4890" xr:uid="{00000000-0005-0000-0000-000081400000}"/>
    <cellStyle name="Normal 152 2 2 2" xfId="11641" xr:uid="{00000000-0005-0000-0000-000082400000}"/>
    <cellStyle name="Normal 152 2 2 2 2" xfId="36134" xr:uid="{00000000-0005-0000-0000-000083400000}"/>
    <cellStyle name="Normal 152 2 2 2 3" xfId="15929" xr:uid="{00000000-0005-0000-0000-000084400000}"/>
    <cellStyle name="Normal 152 2 2 3" xfId="21852" xr:uid="{00000000-0005-0000-0000-000085400000}"/>
    <cellStyle name="Normal 152 2 3" xfId="19980" xr:uid="{00000000-0005-0000-0000-000086400000}"/>
    <cellStyle name="Normal 152 3" xfId="19979" xr:uid="{00000000-0005-0000-0000-000087400000}"/>
    <cellStyle name="Normal 153" xfId="2663" xr:uid="{00000000-0005-0000-0000-000088400000}"/>
    <cellStyle name="Normal 153 2" xfId="2664" xr:uid="{00000000-0005-0000-0000-000089400000}"/>
    <cellStyle name="Normal 153 2 2" xfId="4891" xr:uid="{00000000-0005-0000-0000-00008A400000}"/>
    <cellStyle name="Normal 153 2 2 2" xfId="11642" xr:uid="{00000000-0005-0000-0000-00008B400000}"/>
    <cellStyle name="Normal 153 2 2 2 2" xfId="36135" xr:uid="{00000000-0005-0000-0000-00008C400000}"/>
    <cellStyle name="Normal 153 2 2 2 3" xfId="15933" xr:uid="{00000000-0005-0000-0000-00008D400000}"/>
    <cellStyle name="Normal 153 2 2 3" xfId="21853" xr:uid="{00000000-0005-0000-0000-00008E400000}"/>
    <cellStyle name="Normal 153 2 3" xfId="19982" xr:uid="{00000000-0005-0000-0000-00008F400000}"/>
    <cellStyle name="Normal 153 3" xfId="19981" xr:uid="{00000000-0005-0000-0000-000090400000}"/>
    <cellStyle name="Normal 154" xfId="2665" xr:uid="{00000000-0005-0000-0000-000091400000}"/>
    <cellStyle name="Normal 154 2" xfId="2666" xr:uid="{00000000-0005-0000-0000-000092400000}"/>
    <cellStyle name="Normal 154 2 2" xfId="4892" xr:uid="{00000000-0005-0000-0000-000093400000}"/>
    <cellStyle name="Normal 154 2 2 2" xfId="11643" xr:uid="{00000000-0005-0000-0000-000094400000}"/>
    <cellStyle name="Normal 154 2 2 2 2" xfId="36136" xr:uid="{00000000-0005-0000-0000-000095400000}"/>
    <cellStyle name="Normal 154 2 2 2 3" xfId="15936" xr:uid="{00000000-0005-0000-0000-000096400000}"/>
    <cellStyle name="Normal 154 2 2 3" xfId="21854" xr:uid="{00000000-0005-0000-0000-000097400000}"/>
    <cellStyle name="Normal 154 2 3" xfId="19984" xr:uid="{00000000-0005-0000-0000-000098400000}"/>
    <cellStyle name="Normal 154 3" xfId="19983" xr:uid="{00000000-0005-0000-0000-000099400000}"/>
    <cellStyle name="Normal 155" xfId="2667" xr:uid="{00000000-0005-0000-0000-00009A400000}"/>
    <cellStyle name="Normal 155 2" xfId="2668" xr:uid="{00000000-0005-0000-0000-00009B400000}"/>
    <cellStyle name="Normal 155 2 2" xfId="4893" xr:uid="{00000000-0005-0000-0000-00009C400000}"/>
    <cellStyle name="Normal 155 2 2 2" xfId="11644" xr:uid="{00000000-0005-0000-0000-00009D400000}"/>
    <cellStyle name="Normal 155 2 2 2 2" xfId="36137" xr:uid="{00000000-0005-0000-0000-00009E400000}"/>
    <cellStyle name="Normal 155 2 2 2 3" xfId="15953" xr:uid="{00000000-0005-0000-0000-00009F400000}"/>
    <cellStyle name="Normal 155 2 2 3" xfId="21855" xr:uid="{00000000-0005-0000-0000-0000A0400000}"/>
    <cellStyle name="Normal 155 2 3" xfId="19986" xr:uid="{00000000-0005-0000-0000-0000A1400000}"/>
    <cellStyle name="Normal 155 3" xfId="19985" xr:uid="{00000000-0005-0000-0000-0000A2400000}"/>
    <cellStyle name="Normal 156" xfId="2669" xr:uid="{00000000-0005-0000-0000-0000A3400000}"/>
    <cellStyle name="Normal 156 2" xfId="2670" xr:uid="{00000000-0005-0000-0000-0000A4400000}"/>
    <cellStyle name="Normal 156 2 2" xfId="4894" xr:uid="{00000000-0005-0000-0000-0000A5400000}"/>
    <cellStyle name="Normal 156 2 2 2" xfId="11645" xr:uid="{00000000-0005-0000-0000-0000A6400000}"/>
    <cellStyle name="Normal 156 2 2 2 2" xfId="36138" xr:uid="{00000000-0005-0000-0000-0000A7400000}"/>
    <cellStyle name="Normal 156 2 2 2 3" xfId="15957" xr:uid="{00000000-0005-0000-0000-0000A8400000}"/>
    <cellStyle name="Normal 156 2 2 3" xfId="21856" xr:uid="{00000000-0005-0000-0000-0000A9400000}"/>
    <cellStyle name="Normal 156 2 3" xfId="19988" xr:uid="{00000000-0005-0000-0000-0000AA400000}"/>
    <cellStyle name="Normal 156 3" xfId="19987" xr:uid="{00000000-0005-0000-0000-0000AB400000}"/>
    <cellStyle name="Normal 157" xfId="2671" xr:uid="{00000000-0005-0000-0000-0000AC400000}"/>
    <cellStyle name="Normal 157 2" xfId="2672" xr:uid="{00000000-0005-0000-0000-0000AD400000}"/>
    <cellStyle name="Normal 157 2 2" xfId="4895" xr:uid="{00000000-0005-0000-0000-0000AE400000}"/>
    <cellStyle name="Normal 157 2 2 2" xfId="11646" xr:uid="{00000000-0005-0000-0000-0000AF400000}"/>
    <cellStyle name="Normal 157 2 2 2 2" xfId="36139" xr:uid="{00000000-0005-0000-0000-0000B0400000}"/>
    <cellStyle name="Normal 157 2 2 2 3" xfId="15961" xr:uid="{00000000-0005-0000-0000-0000B1400000}"/>
    <cellStyle name="Normal 157 2 2 3" xfId="21857" xr:uid="{00000000-0005-0000-0000-0000B2400000}"/>
    <cellStyle name="Normal 157 2 3" xfId="19990" xr:uid="{00000000-0005-0000-0000-0000B3400000}"/>
    <cellStyle name="Normal 157 3" xfId="19989" xr:uid="{00000000-0005-0000-0000-0000B4400000}"/>
    <cellStyle name="Normal 158" xfId="2673" xr:uid="{00000000-0005-0000-0000-0000B5400000}"/>
    <cellStyle name="Normal 158 2" xfId="2674" xr:uid="{00000000-0005-0000-0000-0000B6400000}"/>
    <cellStyle name="Normal 158 2 2" xfId="4896" xr:uid="{00000000-0005-0000-0000-0000B7400000}"/>
    <cellStyle name="Normal 158 2 2 2" xfId="11647" xr:uid="{00000000-0005-0000-0000-0000B8400000}"/>
    <cellStyle name="Normal 158 2 2 2 2" xfId="36140" xr:uid="{00000000-0005-0000-0000-0000B9400000}"/>
    <cellStyle name="Normal 158 2 2 2 3" xfId="15965" xr:uid="{00000000-0005-0000-0000-0000BA400000}"/>
    <cellStyle name="Normal 158 2 2 3" xfId="21858" xr:uid="{00000000-0005-0000-0000-0000BB400000}"/>
    <cellStyle name="Normal 158 2 3" xfId="19992" xr:uid="{00000000-0005-0000-0000-0000BC400000}"/>
    <cellStyle name="Normal 158 3" xfId="19991" xr:uid="{00000000-0005-0000-0000-0000BD400000}"/>
    <cellStyle name="Normal 159" xfId="2675" xr:uid="{00000000-0005-0000-0000-0000BE400000}"/>
    <cellStyle name="Normal 159 2" xfId="2676" xr:uid="{00000000-0005-0000-0000-0000BF400000}"/>
    <cellStyle name="Normal 159 2 2" xfId="4898" xr:uid="{00000000-0005-0000-0000-0000C0400000}"/>
    <cellStyle name="Normal 159 2 2 2" xfId="11649" xr:uid="{00000000-0005-0000-0000-0000C1400000}"/>
    <cellStyle name="Normal 159 2 2 2 2" xfId="36142" xr:uid="{00000000-0005-0000-0000-0000C2400000}"/>
    <cellStyle name="Normal 159 2 2 2 3" xfId="15969" xr:uid="{00000000-0005-0000-0000-0000C3400000}"/>
    <cellStyle name="Normal 159 2 2 3" xfId="21860" xr:uid="{00000000-0005-0000-0000-0000C4400000}"/>
    <cellStyle name="Normal 159 2 3" xfId="6355" xr:uid="{00000000-0005-0000-0000-0000C5400000}"/>
    <cellStyle name="Normal 159 2 3 2" xfId="9131" xr:uid="{00000000-0005-0000-0000-0000C6400000}"/>
    <cellStyle name="Normal 159 2 3 2 2" xfId="30045" xr:uid="{00000000-0005-0000-0000-0000C7400000}"/>
    <cellStyle name="Normal 159 2 3 2 3" xfId="33878" xr:uid="{00000000-0005-0000-0000-0000C8400000}"/>
    <cellStyle name="Normal 159 2 3 2 4" xfId="25661" xr:uid="{00000000-0005-0000-0000-0000C9400000}"/>
    <cellStyle name="Normal 159 2 3 3" xfId="12468" xr:uid="{00000000-0005-0000-0000-0000CA400000}"/>
    <cellStyle name="Normal 159 2 3 3 2" xfId="36961" xr:uid="{00000000-0005-0000-0000-0000CB400000}"/>
    <cellStyle name="Normal 159 2 3 3 3" xfId="23317" xr:uid="{00000000-0005-0000-0000-0000CC400000}"/>
    <cellStyle name="Normal 159 2 3 4" xfId="28222" xr:uid="{00000000-0005-0000-0000-0000CD400000}"/>
    <cellStyle name="Normal 159 2 3 5" xfId="32215" xr:uid="{00000000-0005-0000-0000-0000CE400000}"/>
    <cellStyle name="Normal 159 2 3 6" xfId="15973" xr:uid="{00000000-0005-0000-0000-0000CF400000}"/>
    <cellStyle name="Normal 159 2 4" xfId="8022" xr:uid="{00000000-0005-0000-0000-0000D0400000}"/>
    <cellStyle name="Normal 159 2 4 2" xfId="29144" xr:uid="{00000000-0005-0000-0000-0000D1400000}"/>
    <cellStyle name="Normal 159 2 4 3" xfId="32980" xr:uid="{00000000-0005-0000-0000-0000D2400000}"/>
    <cellStyle name="Normal 159 2 4 4" xfId="24669" xr:uid="{00000000-0005-0000-0000-0000D3400000}"/>
    <cellStyle name="Normal 159 2 5" xfId="10284" xr:uid="{00000000-0005-0000-0000-0000D4400000}"/>
    <cellStyle name="Normal 159 2 5 2" xfId="34827" xr:uid="{00000000-0005-0000-0000-0000D5400000}"/>
    <cellStyle name="Normal 159 2 5 3" xfId="19994" xr:uid="{00000000-0005-0000-0000-0000D6400000}"/>
    <cellStyle name="Normal 159 2 6" xfId="26844" xr:uid="{00000000-0005-0000-0000-0000D7400000}"/>
    <cellStyle name="Normal 159 2 7" xfId="31251" xr:uid="{00000000-0005-0000-0000-0000D8400000}"/>
    <cellStyle name="Normal 159 3" xfId="4897" xr:uid="{00000000-0005-0000-0000-0000D9400000}"/>
    <cellStyle name="Normal 159 3 2" xfId="8663" xr:uid="{00000000-0005-0000-0000-0000DA400000}"/>
    <cellStyle name="Normal 159 3 2 2" xfId="29695" xr:uid="{00000000-0005-0000-0000-0000DB400000}"/>
    <cellStyle name="Normal 159 3 2 3" xfId="33530" xr:uid="{00000000-0005-0000-0000-0000DC400000}"/>
    <cellStyle name="Normal 159 3 2 4" xfId="25310" xr:uid="{00000000-0005-0000-0000-0000DD400000}"/>
    <cellStyle name="Normal 159 3 3" xfId="11648" xr:uid="{00000000-0005-0000-0000-0000DE400000}"/>
    <cellStyle name="Normal 159 3 3 2" xfId="36141" xr:uid="{00000000-0005-0000-0000-0000DF400000}"/>
    <cellStyle name="Normal 159 3 3 3" xfId="21859" xr:uid="{00000000-0005-0000-0000-0000E0400000}"/>
    <cellStyle name="Normal 159 3 4" xfId="27422" xr:uid="{00000000-0005-0000-0000-0000E1400000}"/>
    <cellStyle name="Normal 159 3 5" xfId="31851" xr:uid="{00000000-0005-0000-0000-0000E2400000}"/>
    <cellStyle name="Normal 159 3 6" xfId="15977" xr:uid="{00000000-0005-0000-0000-0000E3400000}"/>
    <cellStyle name="Normal 159 4" xfId="6621" xr:uid="{00000000-0005-0000-0000-0000E4400000}"/>
    <cellStyle name="Normal 159 4 2" xfId="9264" xr:uid="{00000000-0005-0000-0000-0000E5400000}"/>
    <cellStyle name="Normal 159 4 2 2" xfId="30178" xr:uid="{00000000-0005-0000-0000-0000E6400000}"/>
    <cellStyle name="Normal 159 4 2 3" xfId="34011" xr:uid="{00000000-0005-0000-0000-0000E7400000}"/>
    <cellStyle name="Normal 159 4 2 4" xfId="25794" xr:uid="{00000000-0005-0000-0000-0000E8400000}"/>
    <cellStyle name="Normal 159 4 3" xfId="12601" xr:uid="{00000000-0005-0000-0000-0000E9400000}"/>
    <cellStyle name="Normal 159 4 3 2" xfId="37094" xr:uid="{00000000-0005-0000-0000-0000EA400000}"/>
    <cellStyle name="Normal 159 4 3 3" xfId="23583" xr:uid="{00000000-0005-0000-0000-0000EB400000}"/>
    <cellStyle name="Normal 159 4 4" xfId="28488" xr:uid="{00000000-0005-0000-0000-0000EC400000}"/>
    <cellStyle name="Normal 159 4 5" xfId="32349" xr:uid="{00000000-0005-0000-0000-0000ED400000}"/>
    <cellStyle name="Normal 159 4 6" xfId="15981" xr:uid="{00000000-0005-0000-0000-0000EE400000}"/>
    <cellStyle name="Normal 159 5" xfId="8021" xr:uid="{00000000-0005-0000-0000-0000EF400000}"/>
    <cellStyle name="Normal 159 5 2" xfId="29143" xr:uid="{00000000-0005-0000-0000-0000F0400000}"/>
    <cellStyle name="Normal 159 5 3" xfId="32979" xr:uid="{00000000-0005-0000-0000-0000F1400000}"/>
    <cellStyle name="Normal 159 5 4" xfId="24668" xr:uid="{00000000-0005-0000-0000-0000F2400000}"/>
    <cellStyle name="Normal 159 6" xfId="10309" xr:uid="{00000000-0005-0000-0000-0000F3400000}"/>
    <cellStyle name="Normal 159 6 2" xfId="30875" xr:uid="{00000000-0005-0000-0000-0000F4400000}"/>
    <cellStyle name="Normal 159 6 3" xfId="34852" xr:uid="{00000000-0005-0000-0000-0000F5400000}"/>
    <cellStyle name="Normal 159 6 4" xfId="19993" xr:uid="{00000000-0005-0000-0000-0000F6400000}"/>
    <cellStyle name="Normal 159 7" xfId="26843" xr:uid="{00000000-0005-0000-0000-0000F7400000}"/>
    <cellStyle name="Normal 159 8" xfId="31334" xr:uid="{00000000-0005-0000-0000-0000F8400000}"/>
    <cellStyle name="Normal 16" xfId="125" xr:uid="{00000000-0005-0000-0000-0000F9400000}"/>
    <cellStyle name="Normal 16 2" xfId="2677" xr:uid="{00000000-0005-0000-0000-0000FA400000}"/>
    <cellStyle name="Normal 16 2 2" xfId="2678" xr:uid="{00000000-0005-0000-0000-0000FB400000}"/>
    <cellStyle name="Normal 16 2 2 2" xfId="4901" xr:uid="{00000000-0005-0000-0000-0000FC400000}"/>
    <cellStyle name="Normal 16 2 2 2 2" xfId="11652" xr:uid="{00000000-0005-0000-0000-0000FD400000}"/>
    <cellStyle name="Normal 16 2 2 2 2 2" xfId="36145" xr:uid="{00000000-0005-0000-0000-0000FE400000}"/>
    <cellStyle name="Normal 16 2 2 2 2 3" xfId="15983" xr:uid="{00000000-0005-0000-0000-0000FF400000}"/>
    <cellStyle name="Normal 16 2 2 2 3" xfId="21863" xr:uid="{00000000-0005-0000-0000-000000410000}"/>
    <cellStyle name="Normal 16 2 2 3" xfId="6356" xr:uid="{00000000-0005-0000-0000-000001410000}"/>
    <cellStyle name="Normal 16 2 2 3 2" xfId="9132" xr:uid="{00000000-0005-0000-0000-000002410000}"/>
    <cellStyle name="Normal 16 2 2 3 2 2" xfId="30046" xr:uid="{00000000-0005-0000-0000-000003410000}"/>
    <cellStyle name="Normal 16 2 2 3 2 3" xfId="33879" xr:uid="{00000000-0005-0000-0000-000004410000}"/>
    <cellStyle name="Normal 16 2 2 3 2 4" xfId="25662" xr:uid="{00000000-0005-0000-0000-000005410000}"/>
    <cellStyle name="Normal 16 2 2 3 3" xfId="12469" xr:uid="{00000000-0005-0000-0000-000006410000}"/>
    <cellStyle name="Normal 16 2 2 3 3 2" xfId="36962" xr:uid="{00000000-0005-0000-0000-000007410000}"/>
    <cellStyle name="Normal 16 2 2 3 3 3" xfId="23318" xr:uid="{00000000-0005-0000-0000-000008410000}"/>
    <cellStyle name="Normal 16 2 2 3 4" xfId="28223" xr:uid="{00000000-0005-0000-0000-000009410000}"/>
    <cellStyle name="Normal 16 2 2 3 5" xfId="32216" xr:uid="{00000000-0005-0000-0000-00000A410000}"/>
    <cellStyle name="Normal 16 2 2 3 6" xfId="15984" xr:uid="{00000000-0005-0000-0000-00000B410000}"/>
    <cellStyle name="Normal 16 2 2 4" xfId="8024" xr:uid="{00000000-0005-0000-0000-00000C410000}"/>
    <cellStyle name="Normal 16 2 2 4 2" xfId="29146" xr:uid="{00000000-0005-0000-0000-00000D410000}"/>
    <cellStyle name="Normal 16 2 2 4 3" xfId="32982" xr:uid="{00000000-0005-0000-0000-00000E410000}"/>
    <cellStyle name="Normal 16 2 2 4 4" xfId="24671" xr:uid="{00000000-0005-0000-0000-00000F410000}"/>
    <cellStyle name="Normal 16 2 2 5" xfId="10283" xr:uid="{00000000-0005-0000-0000-000010410000}"/>
    <cellStyle name="Normal 16 2 2 5 2" xfId="34826" xr:uid="{00000000-0005-0000-0000-000011410000}"/>
    <cellStyle name="Normal 16 2 2 5 3" xfId="19996" xr:uid="{00000000-0005-0000-0000-000012410000}"/>
    <cellStyle name="Normal 16 2 2 6" xfId="26846" xr:uid="{00000000-0005-0000-0000-000013410000}"/>
    <cellStyle name="Normal 16 2 2 7" xfId="31252" xr:uid="{00000000-0005-0000-0000-000014410000}"/>
    <cellStyle name="Normal 16 2 3" xfId="4900" xr:uid="{00000000-0005-0000-0000-000015410000}"/>
    <cellStyle name="Normal 16 2 3 2" xfId="8665" xr:uid="{00000000-0005-0000-0000-000016410000}"/>
    <cellStyle name="Normal 16 2 3 2 2" xfId="29697" xr:uid="{00000000-0005-0000-0000-000017410000}"/>
    <cellStyle name="Normal 16 2 3 2 3" xfId="33532" xr:uid="{00000000-0005-0000-0000-000018410000}"/>
    <cellStyle name="Normal 16 2 3 2 4" xfId="25312" xr:uid="{00000000-0005-0000-0000-000019410000}"/>
    <cellStyle name="Normal 16 2 3 3" xfId="11651" xr:uid="{00000000-0005-0000-0000-00001A410000}"/>
    <cellStyle name="Normal 16 2 3 3 2" xfId="36144" xr:uid="{00000000-0005-0000-0000-00001B410000}"/>
    <cellStyle name="Normal 16 2 3 3 3" xfId="21862" xr:uid="{00000000-0005-0000-0000-00001C410000}"/>
    <cellStyle name="Normal 16 2 3 4" xfId="27424" xr:uid="{00000000-0005-0000-0000-00001D410000}"/>
    <cellStyle name="Normal 16 2 3 5" xfId="31853" xr:uid="{00000000-0005-0000-0000-00001E410000}"/>
    <cellStyle name="Normal 16 2 3 6" xfId="15870" xr:uid="{00000000-0005-0000-0000-00001F410000}"/>
    <cellStyle name="Normal 16 2 4" xfId="6623" xr:uid="{00000000-0005-0000-0000-000020410000}"/>
    <cellStyle name="Normal 16 2 4 2" xfId="9266" xr:uid="{00000000-0005-0000-0000-000021410000}"/>
    <cellStyle name="Normal 16 2 4 2 2" xfId="30180" xr:uid="{00000000-0005-0000-0000-000022410000}"/>
    <cellStyle name="Normal 16 2 4 2 3" xfId="34013" xr:uid="{00000000-0005-0000-0000-000023410000}"/>
    <cellStyle name="Normal 16 2 4 2 4" xfId="25796" xr:uid="{00000000-0005-0000-0000-000024410000}"/>
    <cellStyle name="Normal 16 2 4 3" xfId="12603" xr:uid="{00000000-0005-0000-0000-000025410000}"/>
    <cellStyle name="Normal 16 2 4 3 2" xfId="37096" xr:uid="{00000000-0005-0000-0000-000026410000}"/>
    <cellStyle name="Normal 16 2 4 3 3" xfId="23585" xr:uid="{00000000-0005-0000-0000-000027410000}"/>
    <cellStyle name="Normal 16 2 4 4" xfId="28490" xr:uid="{00000000-0005-0000-0000-000028410000}"/>
    <cellStyle name="Normal 16 2 4 5" xfId="32351" xr:uid="{00000000-0005-0000-0000-000029410000}"/>
    <cellStyle name="Normal 16 2 4 6" xfId="14025" xr:uid="{00000000-0005-0000-0000-00002A410000}"/>
    <cellStyle name="Normal 16 2 5" xfId="8023" xr:uid="{00000000-0005-0000-0000-00002B410000}"/>
    <cellStyle name="Normal 16 2 5 2" xfId="29145" xr:uid="{00000000-0005-0000-0000-00002C410000}"/>
    <cellStyle name="Normal 16 2 5 3" xfId="32981" xr:uid="{00000000-0005-0000-0000-00002D410000}"/>
    <cellStyle name="Normal 16 2 5 4" xfId="24670" xr:uid="{00000000-0005-0000-0000-00002E410000}"/>
    <cellStyle name="Normal 16 2 6" xfId="10311" xr:uid="{00000000-0005-0000-0000-00002F410000}"/>
    <cellStyle name="Normal 16 2 6 2" xfId="30877" xr:uid="{00000000-0005-0000-0000-000030410000}"/>
    <cellStyle name="Normal 16 2 6 3" xfId="34854" xr:uid="{00000000-0005-0000-0000-000031410000}"/>
    <cellStyle name="Normal 16 2 6 4" xfId="19995" xr:uid="{00000000-0005-0000-0000-000032410000}"/>
    <cellStyle name="Normal 16 2 7" xfId="26845" xr:uid="{00000000-0005-0000-0000-000033410000}"/>
    <cellStyle name="Normal 16 2 8" xfId="31337" xr:uid="{00000000-0005-0000-0000-000034410000}"/>
    <cellStyle name="Normal 16 3" xfId="2679" xr:uid="{00000000-0005-0000-0000-000035410000}"/>
    <cellStyle name="Normal 16 3 2" xfId="4902" xr:uid="{00000000-0005-0000-0000-000036410000}"/>
    <cellStyle name="Normal 16 3 2 2" xfId="11653" xr:uid="{00000000-0005-0000-0000-000037410000}"/>
    <cellStyle name="Normal 16 3 2 2 2" xfId="36146" xr:uid="{00000000-0005-0000-0000-000038410000}"/>
    <cellStyle name="Normal 16 3 2 2 3" xfId="15986" xr:uid="{00000000-0005-0000-0000-000039410000}"/>
    <cellStyle name="Normal 16 3 2 3" xfId="21864" xr:uid="{00000000-0005-0000-0000-00003A410000}"/>
    <cellStyle name="Normal 16 3 3" xfId="6357" xr:uid="{00000000-0005-0000-0000-00003B410000}"/>
    <cellStyle name="Normal 16 3 3 2" xfId="9133" xr:uid="{00000000-0005-0000-0000-00003C410000}"/>
    <cellStyle name="Normal 16 3 3 2 2" xfId="30047" xr:uid="{00000000-0005-0000-0000-00003D410000}"/>
    <cellStyle name="Normal 16 3 3 2 3" xfId="33880" xr:uid="{00000000-0005-0000-0000-00003E410000}"/>
    <cellStyle name="Normal 16 3 3 2 4" xfId="25663" xr:uid="{00000000-0005-0000-0000-00003F410000}"/>
    <cellStyle name="Normal 16 3 3 3" xfId="12470" xr:uid="{00000000-0005-0000-0000-000040410000}"/>
    <cellStyle name="Normal 16 3 3 3 2" xfId="36963" xr:uid="{00000000-0005-0000-0000-000041410000}"/>
    <cellStyle name="Normal 16 3 3 3 3" xfId="23319" xr:uid="{00000000-0005-0000-0000-000042410000}"/>
    <cellStyle name="Normal 16 3 3 4" xfId="28224" xr:uid="{00000000-0005-0000-0000-000043410000}"/>
    <cellStyle name="Normal 16 3 3 5" xfId="32217" xr:uid="{00000000-0005-0000-0000-000044410000}"/>
    <cellStyle name="Normal 16 3 3 6" xfId="15987" xr:uid="{00000000-0005-0000-0000-000045410000}"/>
    <cellStyle name="Normal 16 3 4" xfId="8025" xr:uid="{00000000-0005-0000-0000-000046410000}"/>
    <cellStyle name="Normal 16 3 4 2" xfId="29147" xr:uid="{00000000-0005-0000-0000-000047410000}"/>
    <cellStyle name="Normal 16 3 4 3" xfId="32983" xr:uid="{00000000-0005-0000-0000-000048410000}"/>
    <cellStyle name="Normal 16 3 4 4" xfId="24672" xr:uid="{00000000-0005-0000-0000-000049410000}"/>
    <cellStyle name="Normal 16 3 5" xfId="10282" xr:uid="{00000000-0005-0000-0000-00004A410000}"/>
    <cellStyle name="Normal 16 3 5 2" xfId="34825" xr:uid="{00000000-0005-0000-0000-00004B410000}"/>
    <cellStyle name="Normal 16 3 5 3" xfId="19997" xr:uid="{00000000-0005-0000-0000-00004C410000}"/>
    <cellStyle name="Normal 16 3 6" xfId="26847" xr:uid="{00000000-0005-0000-0000-00004D410000}"/>
    <cellStyle name="Normal 16 3 7" xfId="31253" xr:uid="{00000000-0005-0000-0000-00004E410000}"/>
    <cellStyle name="Normal 16 4" xfId="4899" xr:uid="{00000000-0005-0000-0000-00004F410000}"/>
    <cellStyle name="Normal 16 4 2" xfId="8664" xr:uid="{00000000-0005-0000-0000-000050410000}"/>
    <cellStyle name="Normal 16 4 2 2" xfId="29696" xr:uid="{00000000-0005-0000-0000-000051410000}"/>
    <cellStyle name="Normal 16 4 2 3" xfId="33531" xr:uid="{00000000-0005-0000-0000-000052410000}"/>
    <cellStyle name="Normal 16 4 2 4" xfId="25311" xr:uid="{00000000-0005-0000-0000-000053410000}"/>
    <cellStyle name="Normal 16 4 3" xfId="11650" xr:uid="{00000000-0005-0000-0000-000054410000}"/>
    <cellStyle name="Normal 16 4 3 2" xfId="36143" xr:uid="{00000000-0005-0000-0000-000055410000}"/>
    <cellStyle name="Normal 16 4 3 3" xfId="21861" xr:uid="{00000000-0005-0000-0000-000056410000}"/>
    <cellStyle name="Normal 16 4 4" xfId="27423" xr:uid="{00000000-0005-0000-0000-000057410000}"/>
    <cellStyle name="Normal 16 4 5" xfId="31852" xr:uid="{00000000-0005-0000-0000-000058410000}"/>
    <cellStyle name="Normal 16 4 6" xfId="15988" xr:uid="{00000000-0005-0000-0000-000059410000}"/>
    <cellStyle name="Normal 16 5" xfId="6622" xr:uid="{00000000-0005-0000-0000-00005A410000}"/>
    <cellStyle name="Normal 16 5 2" xfId="9265" xr:uid="{00000000-0005-0000-0000-00005B410000}"/>
    <cellStyle name="Normal 16 5 2 2" xfId="30179" xr:uid="{00000000-0005-0000-0000-00005C410000}"/>
    <cellStyle name="Normal 16 5 2 3" xfId="34012" xr:uid="{00000000-0005-0000-0000-00005D410000}"/>
    <cellStyle name="Normal 16 5 2 4" xfId="25795" xr:uid="{00000000-0005-0000-0000-00005E410000}"/>
    <cellStyle name="Normal 16 5 3" xfId="12602" xr:uid="{00000000-0005-0000-0000-00005F410000}"/>
    <cellStyle name="Normal 16 5 3 2" xfId="37095" xr:uid="{00000000-0005-0000-0000-000060410000}"/>
    <cellStyle name="Normal 16 5 3 3" xfId="23584" xr:uid="{00000000-0005-0000-0000-000061410000}"/>
    <cellStyle name="Normal 16 5 4" xfId="28489" xr:uid="{00000000-0005-0000-0000-000062410000}"/>
    <cellStyle name="Normal 16 5 5" xfId="32350" xr:uid="{00000000-0005-0000-0000-000063410000}"/>
    <cellStyle name="Normal 16 5 6" xfId="15989" xr:uid="{00000000-0005-0000-0000-000064410000}"/>
    <cellStyle name="Normal 16 6" xfId="7679" xr:uid="{00000000-0005-0000-0000-000065410000}"/>
    <cellStyle name="Normal 16 6 2" xfId="29106" xr:uid="{00000000-0005-0000-0000-000066410000}"/>
    <cellStyle name="Normal 16 6 3" xfId="32945" xr:uid="{00000000-0005-0000-0000-000067410000}"/>
    <cellStyle name="Normal 16 6 4" xfId="24634" xr:uid="{00000000-0005-0000-0000-000068410000}"/>
    <cellStyle name="Normal 16 7" xfId="10310" xr:uid="{00000000-0005-0000-0000-000069410000}"/>
    <cellStyle name="Normal 16 7 2" xfId="30876" xr:uid="{00000000-0005-0000-0000-00006A410000}"/>
    <cellStyle name="Normal 16 7 3" xfId="34853" xr:uid="{00000000-0005-0000-0000-00006B410000}"/>
    <cellStyle name="Normal 16 7 4" xfId="17712" xr:uid="{00000000-0005-0000-0000-00006C410000}"/>
    <cellStyle name="Normal 16 8" xfId="26773" xr:uid="{00000000-0005-0000-0000-00006D410000}"/>
    <cellStyle name="Normal 16 9" xfId="31336" xr:uid="{00000000-0005-0000-0000-00006E410000}"/>
    <cellStyle name="Normal 160" xfId="2680" xr:uid="{00000000-0005-0000-0000-00006F410000}"/>
    <cellStyle name="Normal 160 2" xfId="2681" xr:uid="{00000000-0005-0000-0000-000070410000}"/>
    <cellStyle name="Normal 160 2 2" xfId="4904" xr:uid="{00000000-0005-0000-0000-000071410000}"/>
    <cellStyle name="Normal 160 2 2 2" xfId="11655" xr:uid="{00000000-0005-0000-0000-000072410000}"/>
    <cellStyle name="Normal 160 2 2 2 2" xfId="36148" xr:uid="{00000000-0005-0000-0000-000073410000}"/>
    <cellStyle name="Normal 160 2 2 2 3" xfId="15952" xr:uid="{00000000-0005-0000-0000-000074410000}"/>
    <cellStyle name="Normal 160 2 2 3" xfId="21866" xr:uid="{00000000-0005-0000-0000-000075410000}"/>
    <cellStyle name="Normal 160 2 3" xfId="6358" xr:uid="{00000000-0005-0000-0000-000076410000}"/>
    <cellStyle name="Normal 160 2 3 2" xfId="9134" xr:uid="{00000000-0005-0000-0000-000077410000}"/>
    <cellStyle name="Normal 160 2 3 2 2" xfId="30048" xr:uid="{00000000-0005-0000-0000-000078410000}"/>
    <cellStyle name="Normal 160 2 3 2 3" xfId="33881" xr:uid="{00000000-0005-0000-0000-000079410000}"/>
    <cellStyle name="Normal 160 2 3 2 4" xfId="25664" xr:uid="{00000000-0005-0000-0000-00007A410000}"/>
    <cellStyle name="Normal 160 2 3 3" xfId="12471" xr:uid="{00000000-0005-0000-0000-00007B410000}"/>
    <cellStyle name="Normal 160 2 3 3 2" xfId="36964" xr:uid="{00000000-0005-0000-0000-00007C410000}"/>
    <cellStyle name="Normal 160 2 3 3 3" xfId="23320" xr:uid="{00000000-0005-0000-0000-00007D410000}"/>
    <cellStyle name="Normal 160 2 3 4" xfId="28225" xr:uid="{00000000-0005-0000-0000-00007E410000}"/>
    <cellStyle name="Normal 160 2 3 5" xfId="32218" xr:uid="{00000000-0005-0000-0000-00007F410000}"/>
    <cellStyle name="Normal 160 2 3 6" xfId="15992" xr:uid="{00000000-0005-0000-0000-000080410000}"/>
    <cellStyle name="Normal 160 2 4" xfId="8027" xr:uid="{00000000-0005-0000-0000-000081410000}"/>
    <cellStyle name="Normal 160 2 4 2" xfId="29149" xr:uid="{00000000-0005-0000-0000-000082410000}"/>
    <cellStyle name="Normal 160 2 4 3" xfId="32985" xr:uid="{00000000-0005-0000-0000-000083410000}"/>
    <cellStyle name="Normal 160 2 4 4" xfId="24674" xr:uid="{00000000-0005-0000-0000-000084410000}"/>
    <cellStyle name="Normal 160 2 5" xfId="10281" xr:uid="{00000000-0005-0000-0000-000085410000}"/>
    <cellStyle name="Normal 160 2 5 2" xfId="34824" xr:uid="{00000000-0005-0000-0000-000086410000}"/>
    <cellStyle name="Normal 160 2 5 3" xfId="19999" xr:uid="{00000000-0005-0000-0000-000087410000}"/>
    <cellStyle name="Normal 160 2 6" xfId="26849" xr:uid="{00000000-0005-0000-0000-000088410000}"/>
    <cellStyle name="Normal 160 2 7" xfId="31254" xr:uid="{00000000-0005-0000-0000-000089410000}"/>
    <cellStyle name="Normal 160 3" xfId="4903" xr:uid="{00000000-0005-0000-0000-00008A410000}"/>
    <cellStyle name="Normal 160 3 2" xfId="8666" xr:uid="{00000000-0005-0000-0000-00008B410000}"/>
    <cellStyle name="Normal 160 3 2 2" xfId="29698" xr:uid="{00000000-0005-0000-0000-00008C410000}"/>
    <cellStyle name="Normal 160 3 2 3" xfId="33533" xr:uid="{00000000-0005-0000-0000-00008D410000}"/>
    <cellStyle name="Normal 160 3 2 4" xfId="25313" xr:uid="{00000000-0005-0000-0000-00008E410000}"/>
    <cellStyle name="Normal 160 3 3" xfId="11654" xr:uid="{00000000-0005-0000-0000-00008F410000}"/>
    <cellStyle name="Normal 160 3 3 2" xfId="36147" xr:uid="{00000000-0005-0000-0000-000090410000}"/>
    <cellStyle name="Normal 160 3 3 3" xfId="21865" xr:uid="{00000000-0005-0000-0000-000091410000}"/>
    <cellStyle name="Normal 160 3 4" xfId="27425" xr:uid="{00000000-0005-0000-0000-000092410000}"/>
    <cellStyle name="Normal 160 3 5" xfId="31854" xr:uid="{00000000-0005-0000-0000-000093410000}"/>
    <cellStyle name="Normal 160 3 6" xfId="15995" xr:uid="{00000000-0005-0000-0000-000094410000}"/>
    <cellStyle name="Normal 160 4" xfId="6624" xr:uid="{00000000-0005-0000-0000-000095410000}"/>
    <cellStyle name="Normal 160 4 2" xfId="9267" xr:uid="{00000000-0005-0000-0000-000096410000}"/>
    <cellStyle name="Normal 160 4 2 2" xfId="30181" xr:uid="{00000000-0005-0000-0000-000097410000}"/>
    <cellStyle name="Normal 160 4 2 3" xfId="34014" xr:uid="{00000000-0005-0000-0000-000098410000}"/>
    <cellStyle name="Normal 160 4 2 4" xfId="25797" xr:uid="{00000000-0005-0000-0000-000099410000}"/>
    <cellStyle name="Normal 160 4 3" xfId="12604" xr:uid="{00000000-0005-0000-0000-00009A410000}"/>
    <cellStyle name="Normal 160 4 3 2" xfId="37097" xr:uid="{00000000-0005-0000-0000-00009B410000}"/>
    <cellStyle name="Normal 160 4 3 3" xfId="23586" xr:uid="{00000000-0005-0000-0000-00009C410000}"/>
    <cellStyle name="Normal 160 4 4" xfId="28491" xr:uid="{00000000-0005-0000-0000-00009D410000}"/>
    <cellStyle name="Normal 160 4 5" xfId="32352" xr:uid="{00000000-0005-0000-0000-00009E410000}"/>
    <cellStyle name="Normal 160 4 6" xfId="15998" xr:uid="{00000000-0005-0000-0000-00009F410000}"/>
    <cellStyle name="Normal 160 5" xfId="8026" xr:uid="{00000000-0005-0000-0000-0000A0410000}"/>
    <cellStyle name="Normal 160 5 2" xfId="29148" xr:uid="{00000000-0005-0000-0000-0000A1410000}"/>
    <cellStyle name="Normal 160 5 3" xfId="32984" xr:uid="{00000000-0005-0000-0000-0000A2410000}"/>
    <cellStyle name="Normal 160 5 4" xfId="24673" xr:uid="{00000000-0005-0000-0000-0000A3410000}"/>
    <cellStyle name="Normal 160 6" xfId="10312" xr:uid="{00000000-0005-0000-0000-0000A4410000}"/>
    <cellStyle name="Normal 160 6 2" xfId="30878" xr:uid="{00000000-0005-0000-0000-0000A5410000}"/>
    <cellStyle name="Normal 160 6 3" xfId="34855" xr:uid="{00000000-0005-0000-0000-0000A6410000}"/>
    <cellStyle name="Normal 160 6 4" xfId="19998" xr:uid="{00000000-0005-0000-0000-0000A7410000}"/>
    <cellStyle name="Normal 160 7" xfId="26848" xr:uid="{00000000-0005-0000-0000-0000A8410000}"/>
    <cellStyle name="Normal 160 8" xfId="31339" xr:uid="{00000000-0005-0000-0000-0000A9410000}"/>
    <cellStyle name="Normal 161" xfId="2682" xr:uid="{00000000-0005-0000-0000-0000AA410000}"/>
    <cellStyle name="Normal 161 2" xfId="2683" xr:uid="{00000000-0005-0000-0000-0000AB410000}"/>
    <cellStyle name="Normal 161 2 2" xfId="4906" xr:uid="{00000000-0005-0000-0000-0000AC410000}"/>
    <cellStyle name="Normal 161 2 2 2" xfId="11657" xr:uid="{00000000-0005-0000-0000-0000AD410000}"/>
    <cellStyle name="Normal 161 2 2 2 2" xfId="36150" xr:uid="{00000000-0005-0000-0000-0000AE410000}"/>
    <cellStyle name="Normal 161 2 2 2 3" xfId="15956" xr:uid="{00000000-0005-0000-0000-0000AF410000}"/>
    <cellStyle name="Normal 161 2 2 3" xfId="21868" xr:uid="{00000000-0005-0000-0000-0000B0410000}"/>
    <cellStyle name="Normal 161 2 3" xfId="6359" xr:uid="{00000000-0005-0000-0000-0000B1410000}"/>
    <cellStyle name="Normal 161 2 3 2" xfId="9135" xr:uid="{00000000-0005-0000-0000-0000B2410000}"/>
    <cellStyle name="Normal 161 2 3 2 2" xfId="30049" xr:uid="{00000000-0005-0000-0000-0000B3410000}"/>
    <cellStyle name="Normal 161 2 3 2 3" xfId="33882" xr:uid="{00000000-0005-0000-0000-0000B4410000}"/>
    <cellStyle name="Normal 161 2 3 2 4" xfId="25665" xr:uid="{00000000-0005-0000-0000-0000B5410000}"/>
    <cellStyle name="Normal 161 2 3 3" xfId="12472" xr:uid="{00000000-0005-0000-0000-0000B6410000}"/>
    <cellStyle name="Normal 161 2 3 3 2" xfId="36965" xr:uid="{00000000-0005-0000-0000-0000B7410000}"/>
    <cellStyle name="Normal 161 2 3 3 3" xfId="23321" xr:uid="{00000000-0005-0000-0000-0000B8410000}"/>
    <cellStyle name="Normal 161 2 3 4" xfId="28226" xr:uid="{00000000-0005-0000-0000-0000B9410000}"/>
    <cellStyle name="Normal 161 2 3 5" xfId="32219" xr:uid="{00000000-0005-0000-0000-0000BA410000}"/>
    <cellStyle name="Normal 161 2 3 6" xfId="16001" xr:uid="{00000000-0005-0000-0000-0000BB410000}"/>
    <cellStyle name="Normal 161 2 4" xfId="8029" xr:uid="{00000000-0005-0000-0000-0000BC410000}"/>
    <cellStyle name="Normal 161 2 4 2" xfId="29151" xr:uid="{00000000-0005-0000-0000-0000BD410000}"/>
    <cellStyle name="Normal 161 2 4 3" xfId="32987" xr:uid="{00000000-0005-0000-0000-0000BE410000}"/>
    <cellStyle name="Normal 161 2 4 4" xfId="24676" xr:uid="{00000000-0005-0000-0000-0000BF410000}"/>
    <cellStyle name="Normal 161 2 5" xfId="10280" xr:uid="{00000000-0005-0000-0000-0000C0410000}"/>
    <cellStyle name="Normal 161 2 5 2" xfId="34823" xr:uid="{00000000-0005-0000-0000-0000C1410000}"/>
    <cellStyle name="Normal 161 2 5 3" xfId="20001" xr:uid="{00000000-0005-0000-0000-0000C2410000}"/>
    <cellStyle name="Normal 161 2 6" xfId="26851" xr:uid="{00000000-0005-0000-0000-0000C3410000}"/>
    <cellStyle name="Normal 161 2 7" xfId="31255" xr:uid="{00000000-0005-0000-0000-0000C4410000}"/>
    <cellStyle name="Normal 161 3" xfId="4905" xr:uid="{00000000-0005-0000-0000-0000C5410000}"/>
    <cellStyle name="Normal 161 3 2" xfId="8667" xr:uid="{00000000-0005-0000-0000-0000C6410000}"/>
    <cellStyle name="Normal 161 3 2 2" xfId="29699" xr:uid="{00000000-0005-0000-0000-0000C7410000}"/>
    <cellStyle name="Normal 161 3 2 3" xfId="33534" xr:uid="{00000000-0005-0000-0000-0000C8410000}"/>
    <cellStyle name="Normal 161 3 2 4" xfId="25314" xr:uid="{00000000-0005-0000-0000-0000C9410000}"/>
    <cellStyle name="Normal 161 3 3" xfId="11656" xr:uid="{00000000-0005-0000-0000-0000CA410000}"/>
    <cellStyle name="Normal 161 3 3 2" xfId="36149" xr:uid="{00000000-0005-0000-0000-0000CB410000}"/>
    <cellStyle name="Normal 161 3 3 3" xfId="21867" xr:uid="{00000000-0005-0000-0000-0000CC410000}"/>
    <cellStyle name="Normal 161 3 4" xfId="27426" xr:uid="{00000000-0005-0000-0000-0000CD410000}"/>
    <cellStyle name="Normal 161 3 5" xfId="31855" xr:uid="{00000000-0005-0000-0000-0000CE410000}"/>
    <cellStyle name="Normal 161 3 6" xfId="16004" xr:uid="{00000000-0005-0000-0000-0000CF410000}"/>
    <cellStyle name="Normal 161 4" xfId="6625" xr:uid="{00000000-0005-0000-0000-0000D0410000}"/>
    <cellStyle name="Normal 161 4 2" xfId="9268" xr:uid="{00000000-0005-0000-0000-0000D1410000}"/>
    <cellStyle name="Normal 161 4 2 2" xfId="30182" xr:uid="{00000000-0005-0000-0000-0000D2410000}"/>
    <cellStyle name="Normal 161 4 2 3" xfId="34015" xr:uid="{00000000-0005-0000-0000-0000D3410000}"/>
    <cellStyle name="Normal 161 4 2 4" xfId="25798" xr:uid="{00000000-0005-0000-0000-0000D4410000}"/>
    <cellStyle name="Normal 161 4 3" xfId="12605" xr:uid="{00000000-0005-0000-0000-0000D5410000}"/>
    <cellStyle name="Normal 161 4 3 2" xfId="37098" xr:uid="{00000000-0005-0000-0000-0000D6410000}"/>
    <cellStyle name="Normal 161 4 3 3" xfId="23587" xr:uid="{00000000-0005-0000-0000-0000D7410000}"/>
    <cellStyle name="Normal 161 4 4" xfId="28492" xr:uid="{00000000-0005-0000-0000-0000D8410000}"/>
    <cellStyle name="Normal 161 4 5" xfId="32353" xr:uid="{00000000-0005-0000-0000-0000D9410000}"/>
    <cellStyle name="Normal 161 4 6" xfId="16007" xr:uid="{00000000-0005-0000-0000-0000DA410000}"/>
    <cellStyle name="Normal 161 5" xfId="8028" xr:uid="{00000000-0005-0000-0000-0000DB410000}"/>
    <cellStyle name="Normal 161 5 2" xfId="29150" xr:uid="{00000000-0005-0000-0000-0000DC410000}"/>
    <cellStyle name="Normal 161 5 3" xfId="32986" xr:uid="{00000000-0005-0000-0000-0000DD410000}"/>
    <cellStyle name="Normal 161 5 4" xfId="24675" xr:uid="{00000000-0005-0000-0000-0000DE410000}"/>
    <cellStyle name="Normal 161 6" xfId="10313" xr:uid="{00000000-0005-0000-0000-0000DF410000}"/>
    <cellStyle name="Normal 161 6 2" xfId="30879" xr:uid="{00000000-0005-0000-0000-0000E0410000}"/>
    <cellStyle name="Normal 161 6 3" xfId="34856" xr:uid="{00000000-0005-0000-0000-0000E1410000}"/>
    <cellStyle name="Normal 161 6 4" xfId="20000" xr:uid="{00000000-0005-0000-0000-0000E2410000}"/>
    <cellStyle name="Normal 161 7" xfId="26850" xr:uid="{00000000-0005-0000-0000-0000E3410000}"/>
    <cellStyle name="Normal 161 8" xfId="31340" xr:uid="{00000000-0005-0000-0000-0000E4410000}"/>
    <cellStyle name="Normal 162" xfId="2684" xr:uid="{00000000-0005-0000-0000-0000E5410000}"/>
    <cellStyle name="Normal 162 2" xfId="2685" xr:uid="{00000000-0005-0000-0000-0000E6410000}"/>
    <cellStyle name="Normal 162 2 2" xfId="4908" xr:uid="{00000000-0005-0000-0000-0000E7410000}"/>
    <cellStyle name="Normal 162 2 2 2" xfId="11659" xr:uid="{00000000-0005-0000-0000-0000E8410000}"/>
    <cellStyle name="Normal 162 2 2 2 2" xfId="36152" xr:uid="{00000000-0005-0000-0000-0000E9410000}"/>
    <cellStyle name="Normal 162 2 2 2 3" xfId="15960" xr:uid="{00000000-0005-0000-0000-0000EA410000}"/>
    <cellStyle name="Normal 162 2 2 3" xfId="21870" xr:uid="{00000000-0005-0000-0000-0000EB410000}"/>
    <cellStyle name="Normal 162 2 3" xfId="6360" xr:uid="{00000000-0005-0000-0000-0000EC410000}"/>
    <cellStyle name="Normal 162 2 3 2" xfId="9136" xr:uid="{00000000-0005-0000-0000-0000ED410000}"/>
    <cellStyle name="Normal 162 2 3 2 2" xfId="30050" xr:uid="{00000000-0005-0000-0000-0000EE410000}"/>
    <cellStyle name="Normal 162 2 3 2 3" xfId="33883" xr:uid="{00000000-0005-0000-0000-0000EF410000}"/>
    <cellStyle name="Normal 162 2 3 2 4" xfId="25666" xr:uid="{00000000-0005-0000-0000-0000F0410000}"/>
    <cellStyle name="Normal 162 2 3 3" xfId="12473" xr:uid="{00000000-0005-0000-0000-0000F1410000}"/>
    <cellStyle name="Normal 162 2 3 3 2" xfId="36966" xr:uid="{00000000-0005-0000-0000-0000F2410000}"/>
    <cellStyle name="Normal 162 2 3 3 3" xfId="23322" xr:uid="{00000000-0005-0000-0000-0000F3410000}"/>
    <cellStyle name="Normal 162 2 3 4" xfId="28227" xr:uid="{00000000-0005-0000-0000-0000F4410000}"/>
    <cellStyle name="Normal 162 2 3 5" xfId="32220" xr:uid="{00000000-0005-0000-0000-0000F5410000}"/>
    <cellStyle name="Normal 162 2 3 6" xfId="16010" xr:uid="{00000000-0005-0000-0000-0000F6410000}"/>
    <cellStyle name="Normal 162 2 4" xfId="8031" xr:uid="{00000000-0005-0000-0000-0000F7410000}"/>
    <cellStyle name="Normal 162 2 4 2" xfId="29153" xr:uid="{00000000-0005-0000-0000-0000F8410000}"/>
    <cellStyle name="Normal 162 2 4 3" xfId="32989" xr:uid="{00000000-0005-0000-0000-0000F9410000}"/>
    <cellStyle name="Normal 162 2 4 4" xfId="24678" xr:uid="{00000000-0005-0000-0000-0000FA410000}"/>
    <cellStyle name="Normal 162 2 5" xfId="10279" xr:uid="{00000000-0005-0000-0000-0000FB410000}"/>
    <cellStyle name="Normal 162 2 5 2" xfId="34822" xr:uid="{00000000-0005-0000-0000-0000FC410000}"/>
    <cellStyle name="Normal 162 2 5 3" xfId="20003" xr:uid="{00000000-0005-0000-0000-0000FD410000}"/>
    <cellStyle name="Normal 162 2 6" xfId="26853" xr:uid="{00000000-0005-0000-0000-0000FE410000}"/>
    <cellStyle name="Normal 162 2 7" xfId="31256" xr:uid="{00000000-0005-0000-0000-0000FF410000}"/>
    <cellStyle name="Normal 162 3" xfId="4907" xr:uid="{00000000-0005-0000-0000-000000420000}"/>
    <cellStyle name="Normal 162 3 2" xfId="8668" xr:uid="{00000000-0005-0000-0000-000001420000}"/>
    <cellStyle name="Normal 162 3 2 2" xfId="29700" xr:uid="{00000000-0005-0000-0000-000002420000}"/>
    <cellStyle name="Normal 162 3 2 3" xfId="33535" xr:uid="{00000000-0005-0000-0000-000003420000}"/>
    <cellStyle name="Normal 162 3 2 4" xfId="25315" xr:uid="{00000000-0005-0000-0000-000004420000}"/>
    <cellStyle name="Normal 162 3 3" xfId="11658" xr:uid="{00000000-0005-0000-0000-000005420000}"/>
    <cellStyle name="Normal 162 3 3 2" xfId="36151" xr:uid="{00000000-0005-0000-0000-000006420000}"/>
    <cellStyle name="Normal 162 3 3 3" xfId="21869" xr:uid="{00000000-0005-0000-0000-000007420000}"/>
    <cellStyle name="Normal 162 3 4" xfId="27427" xr:uid="{00000000-0005-0000-0000-000008420000}"/>
    <cellStyle name="Normal 162 3 5" xfId="31856" xr:uid="{00000000-0005-0000-0000-000009420000}"/>
    <cellStyle name="Normal 162 3 6" xfId="16013" xr:uid="{00000000-0005-0000-0000-00000A420000}"/>
    <cellStyle name="Normal 162 4" xfId="6626" xr:uid="{00000000-0005-0000-0000-00000B420000}"/>
    <cellStyle name="Normal 162 4 2" xfId="9269" xr:uid="{00000000-0005-0000-0000-00000C420000}"/>
    <cellStyle name="Normal 162 4 2 2" xfId="30183" xr:uid="{00000000-0005-0000-0000-00000D420000}"/>
    <cellStyle name="Normal 162 4 2 3" xfId="34016" xr:uid="{00000000-0005-0000-0000-00000E420000}"/>
    <cellStyle name="Normal 162 4 2 4" xfId="25799" xr:uid="{00000000-0005-0000-0000-00000F420000}"/>
    <cellStyle name="Normal 162 4 3" xfId="12606" xr:uid="{00000000-0005-0000-0000-000010420000}"/>
    <cellStyle name="Normal 162 4 3 2" xfId="37099" xr:uid="{00000000-0005-0000-0000-000011420000}"/>
    <cellStyle name="Normal 162 4 3 3" xfId="23588" xr:uid="{00000000-0005-0000-0000-000012420000}"/>
    <cellStyle name="Normal 162 4 4" xfId="28493" xr:uid="{00000000-0005-0000-0000-000013420000}"/>
    <cellStyle name="Normal 162 4 5" xfId="32354" xr:uid="{00000000-0005-0000-0000-000014420000}"/>
    <cellStyle name="Normal 162 4 6" xfId="16016" xr:uid="{00000000-0005-0000-0000-000015420000}"/>
    <cellStyle name="Normal 162 5" xfId="8030" xr:uid="{00000000-0005-0000-0000-000016420000}"/>
    <cellStyle name="Normal 162 5 2" xfId="29152" xr:uid="{00000000-0005-0000-0000-000017420000}"/>
    <cellStyle name="Normal 162 5 3" xfId="32988" xr:uid="{00000000-0005-0000-0000-000018420000}"/>
    <cellStyle name="Normal 162 5 4" xfId="24677" xr:uid="{00000000-0005-0000-0000-000019420000}"/>
    <cellStyle name="Normal 162 6" xfId="10314" xr:uid="{00000000-0005-0000-0000-00001A420000}"/>
    <cellStyle name="Normal 162 6 2" xfId="30880" xr:uid="{00000000-0005-0000-0000-00001B420000}"/>
    <cellStyle name="Normal 162 6 3" xfId="34857" xr:uid="{00000000-0005-0000-0000-00001C420000}"/>
    <cellStyle name="Normal 162 6 4" xfId="20002" xr:uid="{00000000-0005-0000-0000-00001D420000}"/>
    <cellStyle name="Normal 162 7" xfId="26852" xr:uid="{00000000-0005-0000-0000-00001E420000}"/>
    <cellStyle name="Normal 162 8" xfId="31341" xr:uid="{00000000-0005-0000-0000-00001F420000}"/>
    <cellStyle name="Normal 163" xfId="2686" xr:uid="{00000000-0005-0000-0000-000020420000}"/>
    <cellStyle name="Normal 163 2" xfId="2687" xr:uid="{00000000-0005-0000-0000-000021420000}"/>
    <cellStyle name="Normal 163 2 2" xfId="4910" xr:uid="{00000000-0005-0000-0000-000022420000}"/>
    <cellStyle name="Normal 163 2 2 2" xfId="11661" xr:uid="{00000000-0005-0000-0000-000023420000}"/>
    <cellStyle name="Normal 163 2 2 2 2" xfId="36154" xr:uid="{00000000-0005-0000-0000-000024420000}"/>
    <cellStyle name="Normal 163 2 2 2 3" xfId="15964" xr:uid="{00000000-0005-0000-0000-000025420000}"/>
    <cellStyle name="Normal 163 2 2 3" xfId="21872" xr:uid="{00000000-0005-0000-0000-000026420000}"/>
    <cellStyle name="Normal 163 2 3" xfId="6361" xr:uid="{00000000-0005-0000-0000-000027420000}"/>
    <cellStyle name="Normal 163 2 3 2" xfId="9137" xr:uid="{00000000-0005-0000-0000-000028420000}"/>
    <cellStyle name="Normal 163 2 3 2 2" xfId="30051" xr:uid="{00000000-0005-0000-0000-000029420000}"/>
    <cellStyle name="Normal 163 2 3 2 3" xfId="33884" xr:uid="{00000000-0005-0000-0000-00002A420000}"/>
    <cellStyle name="Normal 163 2 3 2 4" xfId="25667" xr:uid="{00000000-0005-0000-0000-00002B420000}"/>
    <cellStyle name="Normal 163 2 3 3" xfId="12474" xr:uid="{00000000-0005-0000-0000-00002C420000}"/>
    <cellStyle name="Normal 163 2 3 3 2" xfId="36967" xr:uid="{00000000-0005-0000-0000-00002D420000}"/>
    <cellStyle name="Normal 163 2 3 3 3" xfId="23323" xr:uid="{00000000-0005-0000-0000-00002E420000}"/>
    <cellStyle name="Normal 163 2 3 4" xfId="28228" xr:uid="{00000000-0005-0000-0000-00002F420000}"/>
    <cellStyle name="Normal 163 2 3 5" xfId="32221" xr:uid="{00000000-0005-0000-0000-000030420000}"/>
    <cellStyle name="Normal 163 2 3 6" xfId="16019" xr:uid="{00000000-0005-0000-0000-000031420000}"/>
    <cellStyle name="Normal 163 2 4" xfId="8033" xr:uid="{00000000-0005-0000-0000-000032420000}"/>
    <cellStyle name="Normal 163 2 4 2" xfId="29155" xr:uid="{00000000-0005-0000-0000-000033420000}"/>
    <cellStyle name="Normal 163 2 4 3" xfId="32991" xr:uid="{00000000-0005-0000-0000-000034420000}"/>
    <cellStyle name="Normal 163 2 4 4" xfId="24680" xr:uid="{00000000-0005-0000-0000-000035420000}"/>
    <cellStyle name="Normal 163 2 5" xfId="10278" xr:uid="{00000000-0005-0000-0000-000036420000}"/>
    <cellStyle name="Normal 163 2 5 2" xfId="34821" xr:uid="{00000000-0005-0000-0000-000037420000}"/>
    <cellStyle name="Normal 163 2 5 3" xfId="20005" xr:uid="{00000000-0005-0000-0000-000038420000}"/>
    <cellStyle name="Normal 163 2 6" xfId="26855" xr:uid="{00000000-0005-0000-0000-000039420000}"/>
    <cellStyle name="Normal 163 2 7" xfId="31257" xr:uid="{00000000-0005-0000-0000-00003A420000}"/>
    <cellStyle name="Normal 163 3" xfId="4909" xr:uid="{00000000-0005-0000-0000-00003B420000}"/>
    <cellStyle name="Normal 163 3 2" xfId="8669" xr:uid="{00000000-0005-0000-0000-00003C420000}"/>
    <cellStyle name="Normal 163 3 2 2" xfId="29701" xr:uid="{00000000-0005-0000-0000-00003D420000}"/>
    <cellStyle name="Normal 163 3 2 3" xfId="33536" xr:uid="{00000000-0005-0000-0000-00003E420000}"/>
    <cellStyle name="Normal 163 3 2 4" xfId="25316" xr:uid="{00000000-0005-0000-0000-00003F420000}"/>
    <cellStyle name="Normal 163 3 3" xfId="11660" xr:uid="{00000000-0005-0000-0000-000040420000}"/>
    <cellStyle name="Normal 163 3 3 2" xfId="36153" xr:uid="{00000000-0005-0000-0000-000041420000}"/>
    <cellStyle name="Normal 163 3 3 3" xfId="21871" xr:uid="{00000000-0005-0000-0000-000042420000}"/>
    <cellStyle name="Normal 163 3 4" xfId="27428" xr:uid="{00000000-0005-0000-0000-000043420000}"/>
    <cellStyle name="Normal 163 3 5" xfId="31857" xr:uid="{00000000-0005-0000-0000-000044420000}"/>
    <cellStyle name="Normal 163 3 6" xfId="16023" xr:uid="{00000000-0005-0000-0000-000045420000}"/>
    <cellStyle name="Normal 163 4" xfId="6627" xr:uid="{00000000-0005-0000-0000-000046420000}"/>
    <cellStyle name="Normal 163 4 2" xfId="9270" xr:uid="{00000000-0005-0000-0000-000047420000}"/>
    <cellStyle name="Normal 163 4 2 2" xfId="30184" xr:uid="{00000000-0005-0000-0000-000048420000}"/>
    <cellStyle name="Normal 163 4 2 3" xfId="34017" xr:uid="{00000000-0005-0000-0000-000049420000}"/>
    <cellStyle name="Normal 163 4 2 4" xfId="25800" xr:uid="{00000000-0005-0000-0000-00004A420000}"/>
    <cellStyle name="Normal 163 4 3" xfId="12607" xr:uid="{00000000-0005-0000-0000-00004B420000}"/>
    <cellStyle name="Normal 163 4 3 2" xfId="37100" xr:uid="{00000000-0005-0000-0000-00004C420000}"/>
    <cellStyle name="Normal 163 4 3 3" xfId="23589" xr:uid="{00000000-0005-0000-0000-00004D420000}"/>
    <cellStyle name="Normal 163 4 4" xfId="28494" xr:uid="{00000000-0005-0000-0000-00004E420000}"/>
    <cellStyle name="Normal 163 4 5" xfId="32355" xr:uid="{00000000-0005-0000-0000-00004F420000}"/>
    <cellStyle name="Normal 163 4 6" xfId="16026" xr:uid="{00000000-0005-0000-0000-000050420000}"/>
    <cellStyle name="Normal 163 5" xfId="8032" xr:uid="{00000000-0005-0000-0000-000051420000}"/>
    <cellStyle name="Normal 163 5 2" xfId="29154" xr:uid="{00000000-0005-0000-0000-000052420000}"/>
    <cellStyle name="Normal 163 5 3" xfId="32990" xr:uid="{00000000-0005-0000-0000-000053420000}"/>
    <cellStyle name="Normal 163 5 4" xfId="24679" xr:uid="{00000000-0005-0000-0000-000054420000}"/>
    <cellStyle name="Normal 163 6" xfId="10315" xr:uid="{00000000-0005-0000-0000-000055420000}"/>
    <cellStyle name="Normal 163 6 2" xfId="30881" xr:uid="{00000000-0005-0000-0000-000056420000}"/>
    <cellStyle name="Normal 163 6 3" xfId="34858" xr:uid="{00000000-0005-0000-0000-000057420000}"/>
    <cellStyle name="Normal 163 6 4" xfId="20004" xr:uid="{00000000-0005-0000-0000-000058420000}"/>
    <cellStyle name="Normal 163 7" xfId="26854" xr:uid="{00000000-0005-0000-0000-000059420000}"/>
    <cellStyle name="Normal 163 8" xfId="31342" xr:uid="{00000000-0005-0000-0000-00005A420000}"/>
    <cellStyle name="Normal 164" xfId="2688" xr:uid="{00000000-0005-0000-0000-00005B420000}"/>
    <cellStyle name="Normal 164 2" xfId="2689" xr:uid="{00000000-0005-0000-0000-00005C420000}"/>
    <cellStyle name="Normal 164 2 2" xfId="4912" xr:uid="{00000000-0005-0000-0000-00005D420000}"/>
    <cellStyle name="Normal 164 2 2 2" xfId="11663" xr:uid="{00000000-0005-0000-0000-00005E420000}"/>
    <cellStyle name="Normal 164 2 2 2 2" xfId="36156" xr:uid="{00000000-0005-0000-0000-00005F420000}"/>
    <cellStyle name="Normal 164 2 2 2 3" xfId="15968" xr:uid="{00000000-0005-0000-0000-000060420000}"/>
    <cellStyle name="Normal 164 2 2 3" xfId="21874" xr:uid="{00000000-0005-0000-0000-000061420000}"/>
    <cellStyle name="Normal 164 2 3" xfId="6362" xr:uid="{00000000-0005-0000-0000-000062420000}"/>
    <cellStyle name="Normal 164 2 3 2" xfId="9138" xr:uid="{00000000-0005-0000-0000-000063420000}"/>
    <cellStyle name="Normal 164 2 3 2 2" xfId="30052" xr:uid="{00000000-0005-0000-0000-000064420000}"/>
    <cellStyle name="Normal 164 2 3 2 3" xfId="33885" xr:uid="{00000000-0005-0000-0000-000065420000}"/>
    <cellStyle name="Normal 164 2 3 2 4" xfId="25668" xr:uid="{00000000-0005-0000-0000-000066420000}"/>
    <cellStyle name="Normal 164 2 3 3" xfId="12475" xr:uid="{00000000-0005-0000-0000-000067420000}"/>
    <cellStyle name="Normal 164 2 3 3 2" xfId="36968" xr:uid="{00000000-0005-0000-0000-000068420000}"/>
    <cellStyle name="Normal 164 2 3 3 3" xfId="23324" xr:uid="{00000000-0005-0000-0000-000069420000}"/>
    <cellStyle name="Normal 164 2 3 4" xfId="28229" xr:uid="{00000000-0005-0000-0000-00006A420000}"/>
    <cellStyle name="Normal 164 2 3 5" xfId="32222" xr:uid="{00000000-0005-0000-0000-00006B420000}"/>
    <cellStyle name="Normal 164 2 3 6" xfId="15972" xr:uid="{00000000-0005-0000-0000-00006C420000}"/>
    <cellStyle name="Normal 164 2 4" xfId="8035" xr:uid="{00000000-0005-0000-0000-00006D420000}"/>
    <cellStyle name="Normal 164 2 4 2" xfId="29157" xr:uid="{00000000-0005-0000-0000-00006E420000}"/>
    <cellStyle name="Normal 164 2 4 3" xfId="32993" xr:uid="{00000000-0005-0000-0000-00006F420000}"/>
    <cellStyle name="Normal 164 2 4 4" xfId="24682" xr:uid="{00000000-0005-0000-0000-000070420000}"/>
    <cellStyle name="Normal 164 2 5" xfId="10277" xr:uid="{00000000-0005-0000-0000-000071420000}"/>
    <cellStyle name="Normal 164 2 5 2" xfId="34820" xr:uid="{00000000-0005-0000-0000-000072420000}"/>
    <cellStyle name="Normal 164 2 5 3" xfId="20007" xr:uid="{00000000-0005-0000-0000-000073420000}"/>
    <cellStyle name="Normal 164 2 6" xfId="26857" xr:uid="{00000000-0005-0000-0000-000074420000}"/>
    <cellStyle name="Normal 164 2 7" xfId="31258" xr:uid="{00000000-0005-0000-0000-000075420000}"/>
    <cellStyle name="Normal 164 3" xfId="4911" xr:uid="{00000000-0005-0000-0000-000076420000}"/>
    <cellStyle name="Normal 164 3 2" xfId="8670" xr:uid="{00000000-0005-0000-0000-000077420000}"/>
    <cellStyle name="Normal 164 3 2 2" xfId="29702" xr:uid="{00000000-0005-0000-0000-000078420000}"/>
    <cellStyle name="Normal 164 3 2 3" xfId="33537" xr:uid="{00000000-0005-0000-0000-000079420000}"/>
    <cellStyle name="Normal 164 3 2 4" xfId="25317" xr:uid="{00000000-0005-0000-0000-00007A420000}"/>
    <cellStyle name="Normal 164 3 3" xfId="11662" xr:uid="{00000000-0005-0000-0000-00007B420000}"/>
    <cellStyle name="Normal 164 3 3 2" xfId="36155" xr:uid="{00000000-0005-0000-0000-00007C420000}"/>
    <cellStyle name="Normal 164 3 3 3" xfId="21873" xr:uid="{00000000-0005-0000-0000-00007D420000}"/>
    <cellStyle name="Normal 164 3 4" xfId="27429" xr:uid="{00000000-0005-0000-0000-00007E420000}"/>
    <cellStyle name="Normal 164 3 5" xfId="31858" xr:uid="{00000000-0005-0000-0000-00007F420000}"/>
    <cellStyle name="Normal 164 3 6" xfId="15976" xr:uid="{00000000-0005-0000-0000-000080420000}"/>
    <cellStyle name="Normal 164 4" xfId="6628" xr:uid="{00000000-0005-0000-0000-000081420000}"/>
    <cellStyle name="Normal 164 4 2" xfId="9271" xr:uid="{00000000-0005-0000-0000-000082420000}"/>
    <cellStyle name="Normal 164 4 2 2" xfId="30185" xr:uid="{00000000-0005-0000-0000-000083420000}"/>
    <cellStyle name="Normal 164 4 2 3" xfId="34018" xr:uid="{00000000-0005-0000-0000-000084420000}"/>
    <cellStyle name="Normal 164 4 2 4" xfId="25801" xr:uid="{00000000-0005-0000-0000-000085420000}"/>
    <cellStyle name="Normal 164 4 3" xfId="12608" xr:uid="{00000000-0005-0000-0000-000086420000}"/>
    <cellStyle name="Normal 164 4 3 2" xfId="37101" xr:uid="{00000000-0005-0000-0000-000087420000}"/>
    <cellStyle name="Normal 164 4 3 3" xfId="23590" xr:uid="{00000000-0005-0000-0000-000088420000}"/>
    <cellStyle name="Normal 164 4 4" xfId="28495" xr:uid="{00000000-0005-0000-0000-000089420000}"/>
    <cellStyle name="Normal 164 4 5" xfId="32356" xr:uid="{00000000-0005-0000-0000-00008A420000}"/>
    <cellStyle name="Normal 164 4 6" xfId="15980" xr:uid="{00000000-0005-0000-0000-00008B420000}"/>
    <cellStyle name="Normal 164 5" xfId="8034" xr:uid="{00000000-0005-0000-0000-00008C420000}"/>
    <cellStyle name="Normal 164 5 2" xfId="29156" xr:uid="{00000000-0005-0000-0000-00008D420000}"/>
    <cellStyle name="Normal 164 5 3" xfId="32992" xr:uid="{00000000-0005-0000-0000-00008E420000}"/>
    <cellStyle name="Normal 164 5 4" xfId="24681" xr:uid="{00000000-0005-0000-0000-00008F420000}"/>
    <cellStyle name="Normal 164 6" xfId="10316" xr:uid="{00000000-0005-0000-0000-000090420000}"/>
    <cellStyle name="Normal 164 6 2" xfId="30882" xr:uid="{00000000-0005-0000-0000-000091420000}"/>
    <cellStyle name="Normal 164 6 3" xfId="34859" xr:uid="{00000000-0005-0000-0000-000092420000}"/>
    <cellStyle name="Normal 164 6 4" xfId="20006" xr:uid="{00000000-0005-0000-0000-000093420000}"/>
    <cellStyle name="Normal 164 7" xfId="26856" xr:uid="{00000000-0005-0000-0000-000094420000}"/>
    <cellStyle name="Normal 164 8" xfId="31344" xr:uid="{00000000-0005-0000-0000-000095420000}"/>
    <cellStyle name="Normal 165" xfId="2690" xr:uid="{00000000-0005-0000-0000-000096420000}"/>
    <cellStyle name="Normal 165 2" xfId="2691" xr:uid="{00000000-0005-0000-0000-000097420000}"/>
    <cellStyle name="Normal 165 2 2" xfId="4914" xr:uid="{00000000-0005-0000-0000-000098420000}"/>
    <cellStyle name="Normal 165 2 2 2" xfId="11665" xr:uid="{00000000-0005-0000-0000-000099420000}"/>
    <cellStyle name="Normal 165 2 2 2 2" xfId="36158" xr:uid="{00000000-0005-0000-0000-00009A420000}"/>
    <cellStyle name="Normal 165 2 2 2 3" xfId="16030" xr:uid="{00000000-0005-0000-0000-00009B420000}"/>
    <cellStyle name="Normal 165 2 2 3" xfId="21876" xr:uid="{00000000-0005-0000-0000-00009C420000}"/>
    <cellStyle name="Normal 165 2 3" xfId="6363" xr:uid="{00000000-0005-0000-0000-00009D420000}"/>
    <cellStyle name="Normal 165 2 3 2" xfId="9139" xr:uid="{00000000-0005-0000-0000-00009E420000}"/>
    <cellStyle name="Normal 165 2 3 2 2" xfId="30053" xr:uid="{00000000-0005-0000-0000-00009F420000}"/>
    <cellStyle name="Normal 165 2 3 2 3" xfId="33886" xr:uid="{00000000-0005-0000-0000-0000A0420000}"/>
    <cellStyle name="Normal 165 2 3 2 4" xfId="25669" xr:uid="{00000000-0005-0000-0000-0000A1420000}"/>
    <cellStyle name="Normal 165 2 3 3" xfId="12476" xr:uid="{00000000-0005-0000-0000-0000A2420000}"/>
    <cellStyle name="Normal 165 2 3 3 2" xfId="36969" xr:uid="{00000000-0005-0000-0000-0000A3420000}"/>
    <cellStyle name="Normal 165 2 3 3 3" xfId="23325" xr:uid="{00000000-0005-0000-0000-0000A4420000}"/>
    <cellStyle name="Normal 165 2 3 4" xfId="28230" xr:uid="{00000000-0005-0000-0000-0000A5420000}"/>
    <cellStyle name="Normal 165 2 3 5" xfId="32223" xr:uid="{00000000-0005-0000-0000-0000A6420000}"/>
    <cellStyle name="Normal 165 2 3 6" xfId="16034" xr:uid="{00000000-0005-0000-0000-0000A7420000}"/>
    <cellStyle name="Normal 165 2 4" xfId="8037" xr:uid="{00000000-0005-0000-0000-0000A8420000}"/>
    <cellStyle name="Normal 165 2 4 2" xfId="29159" xr:uid="{00000000-0005-0000-0000-0000A9420000}"/>
    <cellStyle name="Normal 165 2 4 3" xfId="32995" xr:uid="{00000000-0005-0000-0000-0000AA420000}"/>
    <cellStyle name="Normal 165 2 4 4" xfId="24684" xr:uid="{00000000-0005-0000-0000-0000AB420000}"/>
    <cellStyle name="Normal 165 2 5" xfId="10276" xr:uid="{00000000-0005-0000-0000-0000AC420000}"/>
    <cellStyle name="Normal 165 2 5 2" xfId="34819" xr:uid="{00000000-0005-0000-0000-0000AD420000}"/>
    <cellStyle name="Normal 165 2 5 3" xfId="20009" xr:uid="{00000000-0005-0000-0000-0000AE420000}"/>
    <cellStyle name="Normal 165 2 6" xfId="26859" xr:uid="{00000000-0005-0000-0000-0000AF420000}"/>
    <cellStyle name="Normal 165 2 7" xfId="31259" xr:uid="{00000000-0005-0000-0000-0000B0420000}"/>
    <cellStyle name="Normal 165 3" xfId="4913" xr:uid="{00000000-0005-0000-0000-0000B1420000}"/>
    <cellStyle name="Normal 165 3 2" xfId="8671" xr:uid="{00000000-0005-0000-0000-0000B2420000}"/>
    <cellStyle name="Normal 165 3 2 2" xfId="29703" xr:uid="{00000000-0005-0000-0000-0000B3420000}"/>
    <cellStyle name="Normal 165 3 2 3" xfId="33538" xr:uid="{00000000-0005-0000-0000-0000B4420000}"/>
    <cellStyle name="Normal 165 3 2 4" xfId="25318" xr:uid="{00000000-0005-0000-0000-0000B5420000}"/>
    <cellStyle name="Normal 165 3 3" xfId="11664" xr:uid="{00000000-0005-0000-0000-0000B6420000}"/>
    <cellStyle name="Normal 165 3 3 2" xfId="36157" xr:uid="{00000000-0005-0000-0000-0000B7420000}"/>
    <cellStyle name="Normal 165 3 3 3" xfId="21875" xr:uid="{00000000-0005-0000-0000-0000B8420000}"/>
    <cellStyle name="Normal 165 3 4" xfId="27430" xr:uid="{00000000-0005-0000-0000-0000B9420000}"/>
    <cellStyle name="Normal 165 3 5" xfId="31859" xr:uid="{00000000-0005-0000-0000-0000BA420000}"/>
    <cellStyle name="Normal 165 3 6" xfId="16038" xr:uid="{00000000-0005-0000-0000-0000BB420000}"/>
    <cellStyle name="Normal 165 4" xfId="6630" xr:uid="{00000000-0005-0000-0000-0000BC420000}"/>
    <cellStyle name="Normal 165 4 2" xfId="9273" xr:uid="{00000000-0005-0000-0000-0000BD420000}"/>
    <cellStyle name="Normal 165 4 2 2" xfId="30187" xr:uid="{00000000-0005-0000-0000-0000BE420000}"/>
    <cellStyle name="Normal 165 4 2 3" xfId="34020" xr:uid="{00000000-0005-0000-0000-0000BF420000}"/>
    <cellStyle name="Normal 165 4 2 4" xfId="25803" xr:uid="{00000000-0005-0000-0000-0000C0420000}"/>
    <cellStyle name="Normal 165 4 3" xfId="12610" xr:uid="{00000000-0005-0000-0000-0000C1420000}"/>
    <cellStyle name="Normal 165 4 3 2" xfId="37103" xr:uid="{00000000-0005-0000-0000-0000C2420000}"/>
    <cellStyle name="Normal 165 4 3 3" xfId="23592" xr:uid="{00000000-0005-0000-0000-0000C3420000}"/>
    <cellStyle name="Normal 165 4 4" xfId="28497" xr:uid="{00000000-0005-0000-0000-0000C4420000}"/>
    <cellStyle name="Normal 165 4 5" xfId="32358" xr:uid="{00000000-0005-0000-0000-0000C5420000}"/>
    <cellStyle name="Normal 165 4 6" xfId="16042" xr:uid="{00000000-0005-0000-0000-0000C6420000}"/>
    <cellStyle name="Normal 165 5" xfId="8036" xr:uid="{00000000-0005-0000-0000-0000C7420000}"/>
    <cellStyle name="Normal 165 5 2" xfId="29158" xr:uid="{00000000-0005-0000-0000-0000C8420000}"/>
    <cellStyle name="Normal 165 5 3" xfId="32994" xr:uid="{00000000-0005-0000-0000-0000C9420000}"/>
    <cellStyle name="Normal 165 5 4" xfId="24683" xr:uid="{00000000-0005-0000-0000-0000CA420000}"/>
    <cellStyle name="Normal 165 6" xfId="10317" xr:uid="{00000000-0005-0000-0000-0000CB420000}"/>
    <cellStyle name="Normal 165 6 2" xfId="30883" xr:uid="{00000000-0005-0000-0000-0000CC420000}"/>
    <cellStyle name="Normal 165 6 3" xfId="34860" xr:uid="{00000000-0005-0000-0000-0000CD420000}"/>
    <cellStyle name="Normal 165 6 4" xfId="20008" xr:uid="{00000000-0005-0000-0000-0000CE420000}"/>
    <cellStyle name="Normal 165 7" xfId="26858" xr:uid="{00000000-0005-0000-0000-0000CF420000}"/>
    <cellStyle name="Normal 165 8" xfId="31345" xr:uid="{00000000-0005-0000-0000-0000D0420000}"/>
    <cellStyle name="Normal 166" xfId="2692" xr:uid="{00000000-0005-0000-0000-0000D1420000}"/>
    <cellStyle name="Normal 166 2" xfId="2693" xr:uid="{00000000-0005-0000-0000-0000D2420000}"/>
    <cellStyle name="Normal 166 2 2" xfId="4916" xr:uid="{00000000-0005-0000-0000-0000D3420000}"/>
    <cellStyle name="Normal 166 2 2 2" xfId="11667" xr:uid="{00000000-0005-0000-0000-0000D4420000}"/>
    <cellStyle name="Normal 166 2 2 2 2" xfId="36160" xr:uid="{00000000-0005-0000-0000-0000D5420000}"/>
    <cellStyle name="Normal 166 2 2 2 3" xfId="16046" xr:uid="{00000000-0005-0000-0000-0000D6420000}"/>
    <cellStyle name="Normal 166 2 2 3" xfId="21878" xr:uid="{00000000-0005-0000-0000-0000D7420000}"/>
    <cellStyle name="Normal 166 2 3" xfId="6364" xr:uid="{00000000-0005-0000-0000-0000D8420000}"/>
    <cellStyle name="Normal 166 2 3 2" xfId="9140" xr:uid="{00000000-0005-0000-0000-0000D9420000}"/>
    <cellStyle name="Normal 166 2 3 2 2" xfId="30054" xr:uid="{00000000-0005-0000-0000-0000DA420000}"/>
    <cellStyle name="Normal 166 2 3 2 3" xfId="33887" xr:uid="{00000000-0005-0000-0000-0000DB420000}"/>
    <cellStyle name="Normal 166 2 3 2 4" xfId="25670" xr:uid="{00000000-0005-0000-0000-0000DC420000}"/>
    <cellStyle name="Normal 166 2 3 3" xfId="12477" xr:uid="{00000000-0005-0000-0000-0000DD420000}"/>
    <cellStyle name="Normal 166 2 3 3 2" xfId="36970" xr:uid="{00000000-0005-0000-0000-0000DE420000}"/>
    <cellStyle name="Normal 166 2 3 3 3" xfId="23326" xr:uid="{00000000-0005-0000-0000-0000DF420000}"/>
    <cellStyle name="Normal 166 2 3 4" xfId="28231" xr:uid="{00000000-0005-0000-0000-0000E0420000}"/>
    <cellStyle name="Normal 166 2 3 5" xfId="32224" xr:uid="{00000000-0005-0000-0000-0000E1420000}"/>
    <cellStyle name="Normal 166 2 3 6" xfId="16050" xr:uid="{00000000-0005-0000-0000-0000E2420000}"/>
    <cellStyle name="Normal 166 2 4" xfId="8039" xr:uid="{00000000-0005-0000-0000-0000E3420000}"/>
    <cellStyle name="Normal 166 2 4 2" xfId="29161" xr:uid="{00000000-0005-0000-0000-0000E4420000}"/>
    <cellStyle name="Normal 166 2 4 3" xfId="32997" xr:uid="{00000000-0005-0000-0000-0000E5420000}"/>
    <cellStyle name="Normal 166 2 4 4" xfId="24686" xr:uid="{00000000-0005-0000-0000-0000E6420000}"/>
    <cellStyle name="Normal 166 2 5" xfId="10275" xr:uid="{00000000-0005-0000-0000-0000E7420000}"/>
    <cellStyle name="Normal 166 2 5 2" xfId="34818" xr:uid="{00000000-0005-0000-0000-0000E8420000}"/>
    <cellStyle name="Normal 166 2 5 3" xfId="20011" xr:uid="{00000000-0005-0000-0000-0000E9420000}"/>
    <cellStyle name="Normal 166 2 6" xfId="26861" xr:uid="{00000000-0005-0000-0000-0000EA420000}"/>
    <cellStyle name="Normal 166 2 7" xfId="31260" xr:uid="{00000000-0005-0000-0000-0000EB420000}"/>
    <cellStyle name="Normal 166 3" xfId="4915" xr:uid="{00000000-0005-0000-0000-0000EC420000}"/>
    <cellStyle name="Normal 166 3 2" xfId="8672" xr:uid="{00000000-0005-0000-0000-0000ED420000}"/>
    <cellStyle name="Normal 166 3 2 2" xfId="29704" xr:uid="{00000000-0005-0000-0000-0000EE420000}"/>
    <cellStyle name="Normal 166 3 2 3" xfId="33539" xr:uid="{00000000-0005-0000-0000-0000EF420000}"/>
    <cellStyle name="Normal 166 3 2 4" xfId="25319" xr:uid="{00000000-0005-0000-0000-0000F0420000}"/>
    <cellStyle name="Normal 166 3 3" xfId="11666" xr:uid="{00000000-0005-0000-0000-0000F1420000}"/>
    <cellStyle name="Normal 166 3 3 2" xfId="36159" xr:uid="{00000000-0005-0000-0000-0000F2420000}"/>
    <cellStyle name="Normal 166 3 3 3" xfId="21877" xr:uid="{00000000-0005-0000-0000-0000F3420000}"/>
    <cellStyle name="Normal 166 3 4" xfId="27431" xr:uid="{00000000-0005-0000-0000-0000F4420000}"/>
    <cellStyle name="Normal 166 3 5" xfId="31860" xr:uid="{00000000-0005-0000-0000-0000F5420000}"/>
    <cellStyle name="Normal 166 3 6" xfId="16054" xr:uid="{00000000-0005-0000-0000-0000F6420000}"/>
    <cellStyle name="Normal 166 4" xfId="6631" xr:uid="{00000000-0005-0000-0000-0000F7420000}"/>
    <cellStyle name="Normal 166 4 2" xfId="9274" xr:uid="{00000000-0005-0000-0000-0000F8420000}"/>
    <cellStyle name="Normal 166 4 2 2" xfId="30188" xr:uid="{00000000-0005-0000-0000-0000F9420000}"/>
    <cellStyle name="Normal 166 4 2 3" xfId="34021" xr:uid="{00000000-0005-0000-0000-0000FA420000}"/>
    <cellStyle name="Normal 166 4 2 4" xfId="25804" xr:uid="{00000000-0005-0000-0000-0000FB420000}"/>
    <cellStyle name="Normal 166 4 3" xfId="12611" xr:uid="{00000000-0005-0000-0000-0000FC420000}"/>
    <cellStyle name="Normal 166 4 3 2" xfId="37104" xr:uid="{00000000-0005-0000-0000-0000FD420000}"/>
    <cellStyle name="Normal 166 4 3 3" xfId="23593" xr:uid="{00000000-0005-0000-0000-0000FE420000}"/>
    <cellStyle name="Normal 166 4 4" xfId="28498" xr:uid="{00000000-0005-0000-0000-0000FF420000}"/>
    <cellStyle name="Normal 166 4 5" xfId="32359" xr:uid="{00000000-0005-0000-0000-000000430000}"/>
    <cellStyle name="Normal 166 4 6" xfId="16058" xr:uid="{00000000-0005-0000-0000-000001430000}"/>
    <cellStyle name="Normal 166 5" xfId="8038" xr:uid="{00000000-0005-0000-0000-000002430000}"/>
    <cellStyle name="Normal 166 5 2" xfId="29160" xr:uid="{00000000-0005-0000-0000-000003430000}"/>
    <cellStyle name="Normal 166 5 3" xfId="32996" xr:uid="{00000000-0005-0000-0000-000004430000}"/>
    <cellStyle name="Normal 166 5 4" xfId="24685" xr:uid="{00000000-0005-0000-0000-000005430000}"/>
    <cellStyle name="Normal 166 6" xfId="10318" xr:uid="{00000000-0005-0000-0000-000006430000}"/>
    <cellStyle name="Normal 166 6 2" xfId="30884" xr:uid="{00000000-0005-0000-0000-000007430000}"/>
    <cellStyle name="Normal 166 6 3" xfId="34861" xr:uid="{00000000-0005-0000-0000-000008430000}"/>
    <cellStyle name="Normal 166 6 4" xfId="20010" xr:uid="{00000000-0005-0000-0000-000009430000}"/>
    <cellStyle name="Normal 166 7" xfId="26860" xr:uid="{00000000-0005-0000-0000-00000A430000}"/>
    <cellStyle name="Normal 166 8" xfId="31347" xr:uid="{00000000-0005-0000-0000-00000B430000}"/>
    <cellStyle name="Normal 167" xfId="2694" xr:uid="{00000000-0005-0000-0000-00000C430000}"/>
    <cellStyle name="Normal 167 2" xfId="2695" xr:uid="{00000000-0005-0000-0000-00000D430000}"/>
    <cellStyle name="Normal 167 2 2" xfId="4918" xr:uid="{00000000-0005-0000-0000-00000E430000}"/>
    <cellStyle name="Normal 167 2 2 2" xfId="11669" xr:uid="{00000000-0005-0000-0000-00000F430000}"/>
    <cellStyle name="Normal 167 2 2 2 2" xfId="36162" xr:uid="{00000000-0005-0000-0000-000010430000}"/>
    <cellStyle name="Normal 167 2 2 2 3" xfId="16062" xr:uid="{00000000-0005-0000-0000-000011430000}"/>
    <cellStyle name="Normal 167 2 2 3" xfId="21880" xr:uid="{00000000-0005-0000-0000-000012430000}"/>
    <cellStyle name="Normal 167 2 3" xfId="6365" xr:uid="{00000000-0005-0000-0000-000013430000}"/>
    <cellStyle name="Normal 167 2 3 2" xfId="9141" xr:uid="{00000000-0005-0000-0000-000014430000}"/>
    <cellStyle name="Normal 167 2 3 2 2" xfId="30055" xr:uid="{00000000-0005-0000-0000-000015430000}"/>
    <cellStyle name="Normal 167 2 3 2 3" xfId="33888" xr:uid="{00000000-0005-0000-0000-000016430000}"/>
    <cellStyle name="Normal 167 2 3 2 4" xfId="25671" xr:uid="{00000000-0005-0000-0000-000017430000}"/>
    <cellStyle name="Normal 167 2 3 3" xfId="12478" xr:uid="{00000000-0005-0000-0000-000018430000}"/>
    <cellStyle name="Normal 167 2 3 3 2" xfId="36971" xr:uid="{00000000-0005-0000-0000-000019430000}"/>
    <cellStyle name="Normal 167 2 3 3 3" xfId="23327" xr:uid="{00000000-0005-0000-0000-00001A430000}"/>
    <cellStyle name="Normal 167 2 3 4" xfId="28232" xr:uid="{00000000-0005-0000-0000-00001B430000}"/>
    <cellStyle name="Normal 167 2 3 5" xfId="32225" xr:uid="{00000000-0005-0000-0000-00001C430000}"/>
    <cellStyle name="Normal 167 2 3 6" xfId="16066" xr:uid="{00000000-0005-0000-0000-00001D430000}"/>
    <cellStyle name="Normal 167 2 4" xfId="8041" xr:uid="{00000000-0005-0000-0000-00001E430000}"/>
    <cellStyle name="Normal 167 2 4 2" xfId="29163" xr:uid="{00000000-0005-0000-0000-00001F430000}"/>
    <cellStyle name="Normal 167 2 4 3" xfId="32999" xr:uid="{00000000-0005-0000-0000-000020430000}"/>
    <cellStyle name="Normal 167 2 4 4" xfId="24688" xr:uid="{00000000-0005-0000-0000-000021430000}"/>
    <cellStyle name="Normal 167 2 5" xfId="10274" xr:uid="{00000000-0005-0000-0000-000022430000}"/>
    <cellStyle name="Normal 167 2 5 2" xfId="34817" xr:uid="{00000000-0005-0000-0000-000023430000}"/>
    <cellStyle name="Normal 167 2 5 3" xfId="20013" xr:uid="{00000000-0005-0000-0000-000024430000}"/>
    <cellStyle name="Normal 167 2 6" xfId="26863" xr:uid="{00000000-0005-0000-0000-000025430000}"/>
    <cellStyle name="Normal 167 2 7" xfId="31261" xr:uid="{00000000-0005-0000-0000-000026430000}"/>
    <cellStyle name="Normal 167 3" xfId="4917" xr:uid="{00000000-0005-0000-0000-000027430000}"/>
    <cellStyle name="Normal 167 3 2" xfId="8673" xr:uid="{00000000-0005-0000-0000-000028430000}"/>
    <cellStyle name="Normal 167 3 2 2" xfId="29705" xr:uid="{00000000-0005-0000-0000-000029430000}"/>
    <cellStyle name="Normal 167 3 2 3" xfId="33540" xr:uid="{00000000-0005-0000-0000-00002A430000}"/>
    <cellStyle name="Normal 167 3 2 4" xfId="25320" xr:uid="{00000000-0005-0000-0000-00002B430000}"/>
    <cellStyle name="Normal 167 3 3" xfId="11668" xr:uid="{00000000-0005-0000-0000-00002C430000}"/>
    <cellStyle name="Normal 167 3 3 2" xfId="36161" xr:uid="{00000000-0005-0000-0000-00002D430000}"/>
    <cellStyle name="Normal 167 3 3 3" xfId="21879" xr:uid="{00000000-0005-0000-0000-00002E430000}"/>
    <cellStyle name="Normal 167 3 4" xfId="27432" xr:uid="{00000000-0005-0000-0000-00002F430000}"/>
    <cellStyle name="Normal 167 3 5" xfId="31861" xr:uid="{00000000-0005-0000-0000-000030430000}"/>
    <cellStyle name="Normal 167 3 6" xfId="16070" xr:uid="{00000000-0005-0000-0000-000031430000}"/>
    <cellStyle name="Normal 167 4" xfId="6632" xr:uid="{00000000-0005-0000-0000-000032430000}"/>
    <cellStyle name="Normal 167 4 2" xfId="9275" xr:uid="{00000000-0005-0000-0000-000033430000}"/>
    <cellStyle name="Normal 167 4 2 2" xfId="30189" xr:uid="{00000000-0005-0000-0000-000034430000}"/>
    <cellStyle name="Normal 167 4 2 3" xfId="34022" xr:uid="{00000000-0005-0000-0000-000035430000}"/>
    <cellStyle name="Normal 167 4 2 4" xfId="25805" xr:uid="{00000000-0005-0000-0000-000036430000}"/>
    <cellStyle name="Normal 167 4 3" xfId="12612" xr:uid="{00000000-0005-0000-0000-000037430000}"/>
    <cellStyle name="Normal 167 4 3 2" xfId="37105" xr:uid="{00000000-0005-0000-0000-000038430000}"/>
    <cellStyle name="Normal 167 4 3 3" xfId="23594" xr:uid="{00000000-0005-0000-0000-000039430000}"/>
    <cellStyle name="Normal 167 4 4" xfId="28499" xr:uid="{00000000-0005-0000-0000-00003A430000}"/>
    <cellStyle name="Normal 167 4 5" xfId="32360" xr:uid="{00000000-0005-0000-0000-00003B430000}"/>
    <cellStyle name="Normal 167 4 6" xfId="16074" xr:uid="{00000000-0005-0000-0000-00003C430000}"/>
    <cellStyle name="Normal 167 5" xfId="8040" xr:uid="{00000000-0005-0000-0000-00003D430000}"/>
    <cellStyle name="Normal 167 5 2" xfId="29162" xr:uid="{00000000-0005-0000-0000-00003E430000}"/>
    <cellStyle name="Normal 167 5 3" xfId="32998" xr:uid="{00000000-0005-0000-0000-00003F430000}"/>
    <cellStyle name="Normal 167 5 4" xfId="24687" xr:uid="{00000000-0005-0000-0000-000040430000}"/>
    <cellStyle name="Normal 167 6" xfId="10319" xr:uid="{00000000-0005-0000-0000-000041430000}"/>
    <cellStyle name="Normal 167 6 2" xfId="30885" xr:uid="{00000000-0005-0000-0000-000042430000}"/>
    <cellStyle name="Normal 167 6 3" xfId="34862" xr:uid="{00000000-0005-0000-0000-000043430000}"/>
    <cellStyle name="Normal 167 6 4" xfId="20012" xr:uid="{00000000-0005-0000-0000-000044430000}"/>
    <cellStyle name="Normal 167 7" xfId="26862" xr:uid="{00000000-0005-0000-0000-000045430000}"/>
    <cellStyle name="Normal 167 8" xfId="31348" xr:uid="{00000000-0005-0000-0000-000046430000}"/>
    <cellStyle name="Normal 168" xfId="2696" xr:uid="{00000000-0005-0000-0000-000047430000}"/>
    <cellStyle name="Normal 168 2" xfId="2697" xr:uid="{00000000-0005-0000-0000-000048430000}"/>
    <cellStyle name="Normal 168 2 2" xfId="4920" xr:uid="{00000000-0005-0000-0000-000049430000}"/>
    <cellStyle name="Normal 168 2 2 2" xfId="11671" xr:uid="{00000000-0005-0000-0000-00004A430000}"/>
    <cellStyle name="Normal 168 2 2 2 2" xfId="36164" xr:uid="{00000000-0005-0000-0000-00004B430000}"/>
    <cellStyle name="Normal 168 2 2 2 3" xfId="16078" xr:uid="{00000000-0005-0000-0000-00004C430000}"/>
    <cellStyle name="Normal 168 2 2 3" xfId="21882" xr:uid="{00000000-0005-0000-0000-00004D430000}"/>
    <cellStyle name="Normal 168 2 3" xfId="6366" xr:uid="{00000000-0005-0000-0000-00004E430000}"/>
    <cellStyle name="Normal 168 2 3 2" xfId="9142" xr:uid="{00000000-0005-0000-0000-00004F430000}"/>
    <cellStyle name="Normal 168 2 3 2 2" xfId="30056" xr:uid="{00000000-0005-0000-0000-000050430000}"/>
    <cellStyle name="Normal 168 2 3 2 3" xfId="33889" xr:uid="{00000000-0005-0000-0000-000051430000}"/>
    <cellStyle name="Normal 168 2 3 2 4" xfId="25672" xr:uid="{00000000-0005-0000-0000-000052430000}"/>
    <cellStyle name="Normal 168 2 3 3" xfId="12479" xr:uid="{00000000-0005-0000-0000-000053430000}"/>
    <cellStyle name="Normal 168 2 3 3 2" xfId="36972" xr:uid="{00000000-0005-0000-0000-000054430000}"/>
    <cellStyle name="Normal 168 2 3 3 3" xfId="23328" xr:uid="{00000000-0005-0000-0000-000055430000}"/>
    <cellStyle name="Normal 168 2 3 4" xfId="28233" xr:uid="{00000000-0005-0000-0000-000056430000}"/>
    <cellStyle name="Normal 168 2 3 5" xfId="32226" xr:uid="{00000000-0005-0000-0000-000057430000}"/>
    <cellStyle name="Normal 168 2 3 6" xfId="16082" xr:uid="{00000000-0005-0000-0000-000058430000}"/>
    <cellStyle name="Normal 168 2 4" xfId="8043" xr:uid="{00000000-0005-0000-0000-000059430000}"/>
    <cellStyle name="Normal 168 2 4 2" xfId="29165" xr:uid="{00000000-0005-0000-0000-00005A430000}"/>
    <cellStyle name="Normal 168 2 4 3" xfId="33001" xr:uid="{00000000-0005-0000-0000-00005B430000}"/>
    <cellStyle name="Normal 168 2 4 4" xfId="24690" xr:uid="{00000000-0005-0000-0000-00005C430000}"/>
    <cellStyle name="Normal 168 2 5" xfId="10273" xr:uid="{00000000-0005-0000-0000-00005D430000}"/>
    <cellStyle name="Normal 168 2 5 2" xfId="34816" xr:uid="{00000000-0005-0000-0000-00005E430000}"/>
    <cellStyle name="Normal 168 2 5 3" xfId="20015" xr:uid="{00000000-0005-0000-0000-00005F430000}"/>
    <cellStyle name="Normal 168 2 6" xfId="26865" xr:uid="{00000000-0005-0000-0000-000060430000}"/>
    <cellStyle name="Normal 168 2 7" xfId="31262" xr:uid="{00000000-0005-0000-0000-000061430000}"/>
    <cellStyle name="Normal 168 3" xfId="4919" xr:uid="{00000000-0005-0000-0000-000062430000}"/>
    <cellStyle name="Normal 168 3 2" xfId="8674" xr:uid="{00000000-0005-0000-0000-000063430000}"/>
    <cellStyle name="Normal 168 3 2 2" xfId="29706" xr:uid="{00000000-0005-0000-0000-000064430000}"/>
    <cellStyle name="Normal 168 3 2 3" xfId="33541" xr:uid="{00000000-0005-0000-0000-000065430000}"/>
    <cellStyle name="Normal 168 3 2 4" xfId="25321" xr:uid="{00000000-0005-0000-0000-000066430000}"/>
    <cellStyle name="Normal 168 3 3" xfId="11670" xr:uid="{00000000-0005-0000-0000-000067430000}"/>
    <cellStyle name="Normal 168 3 3 2" xfId="36163" xr:uid="{00000000-0005-0000-0000-000068430000}"/>
    <cellStyle name="Normal 168 3 3 3" xfId="21881" xr:uid="{00000000-0005-0000-0000-000069430000}"/>
    <cellStyle name="Normal 168 3 4" xfId="27433" xr:uid="{00000000-0005-0000-0000-00006A430000}"/>
    <cellStyle name="Normal 168 3 5" xfId="31862" xr:uid="{00000000-0005-0000-0000-00006B430000}"/>
    <cellStyle name="Normal 168 3 6" xfId="16086" xr:uid="{00000000-0005-0000-0000-00006C430000}"/>
    <cellStyle name="Normal 168 4" xfId="6633" xr:uid="{00000000-0005-0000-0000-00006D430000}"/>
    <cellStyle name="Normal 168 4 2" xfId="9276" xr:uid="{00000000-0005-0000-0000-00006E430000}"/>
    <cellStyle name="Normal 168 4 2 2" xfId="30190" xr:uid="{00000000-0005-0000-0000-00006F430000}"/>
    <cellStyle name="Normal 168 4 2 3" xfId="34023" xr:uid="{00000000-0005-0000-0000-000070430000}"/>
    <cellStyle name="Normal 168 4 2 4" xfId="25806" xr:uid="{00000000-0005-0000-0000-000071430000}"/>
    <cellStyle name="Normal 168 4 3" xfId="12613" xr:uid="{00000000-0005-0000-0000-000072430000}"/>
    <cellStyle name="Normal 168 4 3 2" xfId="37106" xr:uid="{00000000-0005-0000-0000-000073430000}"/>
    <cellStyle name="Normal 168 4 3 3" xfId="23595" xr:uid="{00000000-0005-0000-0000-000074430000}"/>
    <cellStyle name="Normal 168 4 4" xfId="28500" xr:uid="{00000000-0005-0000-0000-000075430000}"/>
    <cellStyle name="Normal 168 4 5" xfId="32361" xr:uid="{00000000-0005-0000-0000-000076430000}"/>
    <cellStyle name="Normal 168 4 6" xfId="16090" xr:uid="{00000000-0005-0000-0000-000077430000}"/>
    <cellStyle name="Normal 168 5" xfId="8042" xr:uid="{00000000-0005-0000-0000-000078430000}"/>
    <cellStyle name="Normal 168 5 2" xfId="29164" xr:uid="{00000000-0005-0000-0000-000079430000}"/>
    <cellStyle name="Normal 168 5 3" xfId="33000" xr:uid="{00000000-0005-0000-0000-00007A430000}"/>
    <cellStyle name="Normal 168 5 4" xfId="24689" xr:uid="{00000000-0005-0000-0000-00007B430000}"/>
    <cellStyle name="Normal 168 6" xfId="10320" xr:uid="{00000000-0005-0000-0000-00007C430000}"/>
    <cellStyle name="Normal 168 6 2" xfId="30886" xr:uid="{00000000-0005-0000-0000-00007D430000}"/>
    <cellStyle name="Normal 168 6 3" xfId="34863" xr:uid="{00000000-0005-0000-0000-00007E430000}"/>
    <cellStyle name="Normal 168 6 4" xfId="20014" xr:uid="{00000000-0005-0000-0000-00007F430000}"/>
    <cellStyle name="Normal 168 7" xfId="26864" xr:uid="{00000000-0005-0000-0000-000080430000}"/>
    <cellStyle name="Normal 168 8" xfId="31350" xr:uid="{00000000-0005-0000-0000-000081430000}"/>
    <cellStyle name="Normal 169" xfId="2698" xr:uid="{00000000-0005-0000-0000-000082430000}"/>
    <cellStyle name="Normal 169 2" xfId="2699" xr:uid="{00000000-0005-0000-0000-000083430000}"/>
    <cellStyle name="Normal 169 2 2" xfId="4922" xr:uid="{00000000-0005-0000-0000-000084430000}"/>
    <cellStyle name="Normal 169 2 2 2" xfId="11673" xr:uid="{00000000-0005-0000-0000-000085430000}"/>
    <cellStyle name="Normal 169 2 2 2 2" xfId="36166" xr:uid="{00000000-0005-0000-0000-000086430000}"/>
    <cellStyle name="Normal 169 2 2 2 3" xfId="16094" xr:uid="{00000000-0005-0000-0000-000087430000}"/>
    <cellStyle name="Normal 169 2 2 3" xfId="21884" xr:uid="{00000000-0005-0000-0000-000088430000}"/>
    <cellStyle name="Normal 169 2 3" xfId="6367" xr:uid="{00000000-0005-0000-0000-000089430000}"/>
    <cellStyle name="Normal 169 2 3 2" xfId="9143" xr:uid="{00000000-0005-0000-0000-00008A430000}"/>
    <cellStyle name="Normal 169 2 3 2 2" xfId="30057" xr:uid="{00000000-0005-0000-0000-00008B430000}"/>
    <cellStyle name="Normal 169 2 3 2 3" xfId="33890" xr:uid="{00000000-0005-0000-0000-00008C430000}"/>
    <cellStyle name="Normal 169 2 3 2 4" xfId="25673" xr:uid="{00000000-0005-0000-0000-00008D430000}"/>
    <cellStyle name="Normal 169 2 3 3" xfId="12480" xr:uid="{00000000-0005-0000-0000-00008E430000}"/>
    <cellStyle name="Normal 169 2 3 3 2" xfId="36973" xr:uid="{00000000-0005-0000-0000-00008F430000}"/>
    <cellStyle name="Normal 169 2 3 3 3" xfId="23329" xr:uid="{00000000-0005-0000-0000-000090430000}"/>
    <cellStyle name="Normal 169 2 3 4" xfId="28234" xr:uid="{00000000-0005-0000-0000-000091430000}"/>
    <cellStyle name="Normal 169 2 3 5" xfId="32227" xr:uid="{00000000-0005-0000-0000-000092430000}"/>
    <cellStyle name="Normal 169 2 3 6" xfId="16098" xr:uid="{00000000-0005-0000-0000-000093430000}"/>
    <cellStyle name="Normal 169 2 4" xfId="8045" xr:uid="{00000000-0005-0000-0000-000094430000}"/>
    <cellStyle name="Normal 169 2 4 2" xfId="29167" xr:uid="{00000000-0005-0000-0000-000095430000}"/>
    <cellStyle name="Normal 169 2 4 3" xfId="33003" xr:uid="{00000000-0005-0000-0000-000096430000}"/>
    <cellStyle name="Normal 169 2 4 4" xfId="24692" xr:uid="{00000000-0005-0000-0000-000097430000}"/>
    <cellStyle name="Normal 169 2 5" xfId="10272" xr:uid="{00000000-0005-0000-0000-000098430000}"/>
    <cellStyle name="Normal 169 2 5 2" xfId="34815" xr:uid="{00000000-0005-0000-0000-000099430000}"/>
    <cellStyle name="Normal 169 2 5 3" xfId="20017" xr:uid="{00000000-0005-0000-0000-00009A430000}"/>
    <cellStyle name="Normal 169 2 6" xfId="26867" xr:uid="{00000000-0005-0000-0000-00009B430000}"/>
    <cellStyle name="Normal 169 2 7" xfId="31263" xr:uid="{00000000-0005-0000-0000-00009C430000}"/>
    <cellStyle name="Normal 169 3" xfId="4921" xr:uid="{00000000-0005-0000-0000-00009D430000}"/>
    <cellStyle name="Normal 169 3 2" xfId="8675" xr:uid="{00000000-0005-0000-0000-00009E430000}"/>
    <cellStyle name="Normal 169 3 2 2" xfId="29707" xr:uid="{00000000-0005-0000-0000-00009F430000}"/>
    <cellStyle name="Normal 169 3 2 3" xfId="33542" xr:uid="{00000000-0005-0000-0000-0000A0430000}"/>
    <cellStyle name="Normal 169 3 2 4" xfId="25322" xr:uid="{00000000-0005-0000-0000-0000A1430000}"/>
    <cellStyle name="Normal 169 3 3" xfId="11672" xr:uid="{00000000-0005-0000-0000-0000A2430000}"/>
    <cellStyle name="Normal 169 3 3 2" xfId="36165" xr:uid="{00000000-0005-0000-0000-0000A3430000}"/>
    <cellStyle name="Normal 169 3 3 3" xfId="21883" xr:uid="{00000000-0005-0000-0000-0000A4430000}"/>
    <cellStyle name="Normal 169 3 4" xfId="27434" xr:uid="{00000000-0005-0000-0000-0000A5430000}"/>
    <cellStyle name="Normal 169 3 5" xfId="31863" xr:uid="{00000000-0005-0000-0000-0000A6430000}"/>
    <cellStyle name="Normal 169 3 6" xfId="16102" xr:uid="{00000000-0005-0000-0000-0000A7430000}"/>
    <cellStyle name="Normal 169 4" xfId="6635" xr:uid="{00000000-0005-0000-0000-0000A8430000}"/>
    <cellStyle name="Normal 169 4 2" xfId="9278" xr:uid="{00000000-0005-0000-0000-0000A9430000}"/>
    <cellStyle name="Normal 169 4 2 2" xfId="30192" xr:uid="{00000000-0005-0000-0000-0000AA430000}"/>
    <cellStyle name="Normal 169 4 2 3" xfId="34025" xr:uid="{00000000-0005-0000-0000-0000AB430000}"/>
    <cellStyle name="Normal 169 4 2 4" xfId="25808" xr:uid="{00000000-0005-0000-0000-0000AC430000}"/>
    <cellStyle name="Normal 169 4 3" xfId="12615" xr:uid="{00000000-0005-0000-0000-0000AD430000}"/>
    <cellStyle name="Normal 169 4 3 2" xfId="37108" xr:uid="{00000000-0005-0000-0000-0000AE430000}"/>
    <cellStyle name="Normal 169 4 3 3" xfId="23597" xr:uid="{00000000-0005-0000-0000-0000AF430000}"/>
    <cellStyle name="Normal 169 4 4" xfId="28502" xr:uid="{00000000-0005-0000-0000-0000B0430000}"/>
    <cellStyle name="Normal 169 4 5" xfId="32363" xr:uid="{00000000-0005-0000-0000-0000B1430000}"/>
    <cellStyle name="Normal 169 4 6" xfId="16106" xr:uid="{00000000-0005-0000-0000-0000B2430000}"/>
    <cellStyle name="Normal 169 5" xfId="8044" xr:uid="{00000000-0005-0000-0000-0000B3430000}"/>
    <cellStyle name="Normal 169 5 2" xfId="29166" xr:uid="{00000000-0005-0000-0000-0000B4430000}"/>
    <cellStyle name="Normal 169 5 3" xfId="33002" xr:uid="{00000000-0005-0000-0000-0000B5430000}"/>
    <cellStyle name="Normal 169 5 4" xfId="24691" xr:uid="{00000000-0005-0000-0000-0000B6430000}"/>
    <cellStyle name="Normal 169 6" xfId="10321" xr:uid="{00000000-0005-0000-0000-0000B7430000}"/>
    <cellStyle name="Normal 169 6 2" xfId="30887" xr:uid="{00000000-0005-0000-0000-0000B8430000}"/>
    <cellStyle name="Normal 169 6 3" xfId="34864" xr:uid="{00000000-0005-0000-0000-0000B9430000}"/>
    <cellStyle name="Normal 169 6 4" xfId="20016" xr:uid="{00000000-0005-0000-0000-0000BA430000}"/>
    <cellStyle name="Normal 169 7" xfId="26866" xr:uid="{00000000-0005-0000-0000-0000BB430000}"/>
    <cellStyle name="Normal 169 8" xfId="31351" xr:uid="{00000000-0005-0000-0000-0000BC430000}"/>
    <cellStyle name="Normal 17" xfId="126" xr:uid="{00000000-0005-0000-0000-0000BD430000}"/>
    <cellStyle name="Normal 17 10" xfId="31353" xr:uid="{00000000-0005-0000-0000-0000BE430000}"/>
    <cellStyle name="Normal 17 2" xfId="2700" xr:uid="{00000000-0005-0000-0000-0000BF430000}"/>
    <cellStyle name="Normal 17 2 2" xfId="2701" xr:uid="{00000000-0005-0000-0000-0000C0430000}"/>
    <cellStyle name="Normal 17 2 2 2" xfId="4925" xr:uid="{00000000-0005-0000-0000-0000C1430000}"/>
    <cellStyle name="Normal 17 2 2 2 2" xfId="11676" xr:uid="{00000000-0005-0000-0000-0000C2430000}"/>
    <cellStyle name="Normal 17 2 2 2 2 2" xfId="36169" xr:uid="{00000000-0005-0000-0000-0000C3430000}"/>
    <cellStyle name="Normal 17 2 2 2 2 3" xfId="16108" xr:uid="{00000000-0005-0000-0000-0000C4430000}"/>
    <cellStyle name="Normal 17 2 2 2 3" xfId="21887" xr:uid="{00000000-0005-0000-0000-0000C5430000}"/>
    <cellStyle name="Normal 17 2 2 3" xfId="6368" xr:uid="{00000000-0005-0000-0000-0000C6430000}"/>
    <cellStyle name="Normal 17 2 2 3 2" xfId="9144" xr:uid="{00000000-0005-0000-0000-0000C7430000}"/>
    <cellStyle name="Normal 17 2 2 3 2 2" xfId="30058" xr:uid="{00000000-0005-0000-0000-0000C8430000}"/>
    <cellStyle name="Normal 17 2 2 3 2 3" xfId="33891" xr:uid="{00000000-0005-0000-0000-0000C9430000}"/>
    <cellStyle name="Normal 17 2 2 3 2 4" xfId="25674" xr:uid="{00000000-0005-0000-0000-0000CA430000}"/>
    <cellStyle name="Normal 17 2 2 3 3" xfId="12481" xr:uid="{00000000-0005-0000-0000-0000CB430000}"/>
    <cellStyle name="Normal 17 2 2 3 3 2" xfId="36974" xr:uid="{00000000-0005-0000-0000-0000CC430000}"/>
    <cellStyle name="Normal 17 2 2 3 3 3" xfId="23330" xr:uid="{00000000-0005-0000-0000-0000CD430000}"/>
    <cellStyle name="Normal 17 2 2 3 4" xfId="28235" xr:uid="{00000000-0005-0000-0000-0000CE430000}"/>
    <cellStyle name="Normal 17 2 2 3 5" xfId="32228" xr:uid="{00000000-0005-0000-0000-0000CF430000}"/>
    <cellStyle name="Normal 17 2 2 3 6" xfId="16110" xr:uid="{00000000-0005-0000-0000-0000D0430000}"/>
    <cellStyle name="Normal 17 2 2 4" xfId="8047" xr:uid="{00000000-0005-0000-0000-0000D1430000}"/>
    <cellStyle name="Normal 17 2 2 4 2" xfId="29169" xr:uid="{00000000-0005-0000-0000-0000D2430000}"/>
    <cellStyle name="Normal 17 2 2 4 3" xfId="33005" xr:uid="{00000000-0005-0000-0000-0000D3430000}"/>
    <cellStyle name="Normal 17 2 2 4 4" xfId="24694" xr:uid="{00000000-0005-0000-0000-0000D4430000}"/>
    <cellStyle name="Normal 17 2 2 5" xfId="10271" xr:uid="{00000000-0005-0000-0000-0000D5430000}"/>
    <cellStyle name="Normal 17 2 2 5 2" xfId="34814" xr:uid="{00000000-0005-0000-0000-0000D6430000}"/>
    <cellStyle name="Normal 17 2 2 5 3" xfId="20019" xr:uid="{00000000-0005-0000-0000-0000D7430000}"/>
    <cellStyle name="Normal 17 2 2 6" xfId="26869" xr:uid="{00000000-0005-0000-0000-0000D8430000}"/>
    <cellStyle name="Normal 17 2 2 7" xfId="31264" xr:uid="{00000000-0005-0000-0000-0000D9430000}"/>
    <cellStyle name="Normal 17 2 3" xfId="4924" xr:uid="{00000000-0005-0000-0000-0000DA430000}"/>
    <cellStyle name="Normal 17 2 3 2" xfId="8677" xr:uid="{00000000-0005-0000-0000-0000DB430000}"/>
    <cellStyle name="Normal 17 2 3 2 2" xfId="29709" xr:uid="{00000000-0005-0000-0000-0000DC430000}"/>
    <cellStyle name="Normal 17 2 3 2 3" xfId="33544" xr:uid="{00000000-0005-0000-0000-0000DD430000}"/>
    <cellStyle name="Normal 17 2 3 2 4" xfId="25324" xr:uid="{00000000-0005-0000-0000-0000DE430000}"/>
    <cellStyle name="Normal 17 2 3 3" xfId="11675" xr:uid="{00000000-0005-0000-0000-0000DF430000}"/>
    <cellStyle name="Normal 17 2 3 3 2" xfId="36168" xr:uid="{00000000-0005-0000-0000-0000E0430000}"/>
    <cellStyle name="Normal 17 2 3 3 3" xfId="21886" xr:uid="{00000000-0005-0000-0000-0000E1430000}"/>
    <cellStyle name="Normal 17 2 3 4" xfId="27436" xr:uid="{00000000-0005-0000-0000-0000E2430000}"/>
    <cellStyle name="Normal 17 2 3 5" xfId="31865" xr:uid="{00000000-0005-0000-0000-0000E3430000}"/>
    <cellStyle name="Normal 17 2 3 6" xfId="15875" xr:uid="{00000000-0005-0000-0000-0000E4430000}"/>
    <cellStyle name="Normal 17 2 4" xfId="6637" xr:uid="{00000000-0005-0000-0000-0000E5430000}"/>
    <cellStyle name="Normal 17 2 4 2" xfId="9280" xr:uid="{00000000-0005-0000-0000-0000E6430000}"/>
    <cellStyle name="Normal 17 2 4 2 2" xfId="30194" xr:uid="{00000000-0005-0000-0000-0000E7430000}"/>
    <cellStyle name="Normal 17 2 4 2 3" xfId="34027" xr:uid="{00000000-0005-0000-0000-0000E8430000}"/>
    <cellStyle name="Normal 17 2 4 2 4" xfId="25810" xr:uid="{00000000-0005-0000-0000-0000E9430000}"/>
    <cellStyle name="Normal 17 2 4 3" xfId="12617" xr:uid="{00000000-0005-0000-0000-0000EA430000}"/>
    <cellStyle name="Normal 17 2 4 3 2" xfId="37110" xr:uid="{00000000-0005-0000-0000-0000EB430000}"/>
    <cellStyle name="Normal 17 2 4 3 3" xfId="23599" xr:uid="{00000000-0005-0000-0000-0000EC430000}"/>
    <cellStyle name="Normal 17 2 4 4" xfId="28504" xr:uid="{00000000-0005-0000-0000-0000ED430000}"/>
    <cellStyle name="Normal 17 2 4 5" xfId="32365" xr:uid="{00000000-0005-0000-0000-0000EE430000}"/>
    <cellStyle name="Normal 17 2 4 6" xfId="13760" xr:uid="{00000000-0005-0000-0000-0000EF430000}"/>
    <cellStyle name="Normal 17 2 5" xfId="8046" xr:uid="{00000000-0005-0000-0000-0000F0430000}"/>
    <cellStyle name="Normal 17 2 5 2" xfId="29168" xr:uid="{00000000-0005-0000-0000-0000F1430000}"/>
    <cellStyle name="Normal 17 2 5 3" xfId="33004" xr:uid="{00000000-0005-0000-0000-0000F2430000}"/>
    <cellStyle name="Normal 17 2 5 4" xfId="24693" xr:uid="{00000000-0005-0000-0000-0000F3430000}"/>
    <cellStyle name="Normal 17 2 6" xfId="10323" xr:uid="{00000000-0005-0000-0000-0000F4430000}"/>
    <cellStyle name="Normal 17 2 6 2" xfId="30889" xr:uid="{00000000-0005-0000-0000-0000F5430000}"/>
    <cellStyle name="Normal 17 2 6 3" xfId="34866" xr:uid="{00000000-0005-0000-0000-0000F6430000}"/>
    <cellStyle name="Normal 17 2 6 4" xfId="20018" xr:uid="{00000000-0005-0000-0000-0000F7430000}"/>
    <cellStyle name="Normal 17 2 7" xfId="26868" xr:uid="{00000000-0005-0000-0000-0000F8430000}"/>
    <cellStyle name="Normal 17 2 8" xfId="31354" xr:uid="{00000000-0005-0000-0000-0000F9430000}"/>
    <cellStyle name="Normal 17 3" xfId="127" xr:uid="{00000000-0005-0000-0000-0000FA430000}"/>
    <cellStyle name="Normal 17 3 2" xfId="2702" xr:uid="{00000000-0005-0000-0000-0000FB430000}"/>
    <cellStyle name="Normal 17 3 2 2" xfId="2703" xr:uid="{00000000-0005-0000-0000-0000FC430000}"/>
    <cellStyle name="Normal 17 3 2 2 2" xfId="4926" xr:uid="{00000000-0005-0000-0000-0000FD430000}"/>
    <cellStyle name="Normal 17 3 2 2 2 2" xfId="11677" xr:uid="{00000000-0005-0000-0000-0000FE430000}"/>
    <cellStyle name="Normal 17 3 2 2 2 2 2" xfId="36170" xr:uid="{00000000-0005-0000-0000-0000FF430000}"/>
    <cellStyle name="Normal 17 3 2 2 2 2 3" xfId="16112" xr:uid="{00000000-0005-0000-0000-000000440000}"/>
    <cellStyle name="Normal 17 3 2 2 2 3" xfId="21888" xr:uid="{00000000-0005-0000-0000-000001440000}"/>
    <cellStyle name="Normal 17 3 2 2 3" xfId="20021" xr:uid="{00000000-0005-0000-0000-000002440000}"/>
    <cellStyle name="Normal 17 3 2 3" xfId="2704" xr:uid="{00000000-0005-0000-0000-000003440000}"/>
    <cellStyle name="Normal 17 3 2 3 2" xfId="4927" xr:uid="{00000000-0005-0000-0000-000004440000}"/>
    <cellStyle name="Normal 17 3 2 3 2 2" xfId="11678" xr:uid="{00000000-0005-0000-0000-000005440000}"/>
    <cellStyle name="Normal 17 3 2 3 2 2 2" xfId="36171" xr:uid="{00000000-0005-0000-0000-000006440000}"/>
    <cellStyle name="Normal 17 3 2 3 2 2 3" xfId="16113" xr:uid="{00000000-0005-0000-0000-000007440000}"/>
    <cellStyle name="Normal 17 3 2 3 2 3" xfId="21889" xr:uid="{00000000-0005-0000-0000-000008440000}"/>
    <cellStyle name="Normal 17 3 2 3 3" xfId="20022" xr:uid="{00000000-0005-0000-0000-000009440000}"/>
    <cellStyle name="Normal 17 3 2 4" xfId="20020" xr:uid="{00000000-0005-0000-0000-00000A440000}"/>
    <cellStyle name="Normal 17 3 3" xfId="2705" xr:uid="{00000000-0005-0000-0000-00000B440000}"/>
    <cellStyle name="Normal 17 3 3 2" xfId="4928" xr:uid="{00000000-0005-0000-0000-00000C440000}"/>
    <cellStyle name="Normal 17 3 3 2 2" xfId="11679" xr:uid="{00000000-0005-0000-0000-00000D440000}"/>
    <cellStyle name="Normal 17 3 3 2 2 2" xfId="36172" xr:uid="{00000000-0005-0000-0000-00000E440000}"/>
    <cellStyle name="Normal 17 3 3 2 2 3" xfId="16114" xr:uid="{00000000-0005-0000-0000-00000F440000}"/>
    <cellStyle name="Normal 17 3 3 2 3" xfId="21890" xr:uid="{00000000-0005-0000-0000-000010440000}"/>
    <cellStyle name="Normal 17 3 3 3" xfId="20023" xr:uid="{00000000-0005-0000-0000-000011440000}"/>
    <cellStyle name="Normal 17 3 4" xfId="2706" xr:uid="{00000000-0005-0000-0000-000012440000}"/>
    <cellStyle name="Normal 17 3 4 2" xfId="4929" xr:uid="{00000000-0005-0000-0000-000013440000}"/>
    <cellStyle name="Normal 17 3 4 2 2" xfId="11680" xr:uid="{00000000-0005-0000-0000-000014440000}"/>
    <cellStyle name="Normal 17 3 4 2 2 2" xfId="36173" xr:uid="{00000000-0005-0000-0000-000015440000}"/>
    <cellStyle name="Normal 17 3 4 2 2 3" xfId="15873" xr:uid="{00000000-0005-0000-0000-000016440000}"/>
    <cellStyle name="Normal 17 3 4 2 3" xfId="21891" xr:uid="{00000000-0005-0000-0000-000017440000}"/>
    <cellStyle name="Normal 17 3 4 3" xfId="20024" xr:uid="{00000000-0005-0000-0000-000018440000}"/>
    <cellStyle name="Normal 17 3 5" xfId="17714" xr:uid="{00000000-0005-0000-0000-000019440000}"/>
    <cellStyle name="Normal 17 4" xfId="2707" xr:uid="{00000000-0005-0000-0000-00001A440000}"/>
    <cellStyle name="Normal 17 4 2" xfId="4930" xr:uid="{00000000-0005-0000-0000-00001B440000}"/>
    <cellStyle name="Normal 17 4 2 2" xfId="11681" xr:uid="{00000000-0005-0000-0000-00001C440000}"/>
    <cellStyle name="Normal 17 4 2 2 2" xfId="36174" xr:uid="{00000000-0005-0000-0000-00001D440000}"/>
    <cellStyle name="Normal 17 4 2 2 3" xfId="16117" xr:uid="{00000000-0005-0000-0000-00001E440000}"/>
    <cellStyle name="Normal 17 4 2 3" xfId="21892" xr:uid="{00000000-0005-0000-0000-00001F440000}"/>
    <cellStyle name="Normal 17 4 3" xfId="6371" xr:uid="{00000000-0005-0000-0000-000020440000}"/>
    <cellStyle name="Normal 17 4 3 2" xfId="9145" xr:uid="{00000000-0005-0000-0000-000021440000}"/>
    <cellStyle name="Normal 17 4 3 2 2" xfId="30059" xr:uid="{00000000-0005-0000-0000-000022440000}"/>
    <cellStyle name="Normal 17 4 3 2 3" xfId="33892" xr:uid="{00000000-0005-0000-0000-000023440000}"/>
    <cellStyle name="Normal 17 4 3 2 4" xfId="25675" xr:uid="{00000000-0005-0000-0000-000024440000}"/>
    <cellStyle name="Normal 17 4 3 3" xfId="12482" xr:uid="{00000000-0005-0000-0000-000025440000}"/>
    <cellStyle name="Normal 17 4 3 3 2" xfId="36975" xr:uid="{00000000-0005-0000-0000-000026440000}"/>
    <cellStyle name="Normal 17 4 3 3 3" xfId="23333" xr:uid="{00000000-0005-0000-0000-000027440000}"/>
    <cellStyle name="Normal 17 4 3 4" xfId="28238" xr:uid="{00000000-0005-0000-0000-000028440000}"/>
    <cellStyle name="Normal 17 4 3 5" xfId="32229" xr:uid="{00000000-0005-0000-0000-000029440000}"/>
    <cellStyle name="Normal 17 4 3 6" xfId="16119" xr:uid="{00000000-0005-0000-0000-00002A440000}"/>
    <cellStyle name="Normal 17 4 4" xfId="8048" xr:uid="{00000000-0005-0000-0000-00002B440000}"/>
    <cellStyle name="Normal 17 4 4 2" xfId="29170" xr:uid="{00000000-0005-0000-0000-00002C440000}"/>
    <cellStyle name="Normal 17 4 4 3" xfId="33006" xr:uid="{00000000-0005-0000-0000-00002D440000}"/>
    <cellStyle name="Normal 17 4 4 4" xfId="24695" xr:uid="{00000000-0005-0000-0000-00002E440000}"/>
    <cellStyle name="Normal 17 4 5" xfId="10270" xr:uid="{00000000-0005-0000-0000-00002F440000}"/>
    <cellStyle name="Normal 17 4 5 2" xfId="34813" xr:uid="{00000000-0005-0000-0000-000030440000}"/>
    <cellStyle name="Normal 17 4 5 3" xfId="20025" xr:uid="{00000000-0005-0000-0000-000031440000}"/>
    <cellStyle name="Normal 17 4 6" xfId="26870" xr:uid="{00000000-0005-0000-0000-000032440000}"/>
    <cellStyle name="Normal 17 4 7" xfId="31265" xr:uid="{00000000-0005-0000-0000-000033440000}"/>
    <cellStyle name="Normal 17 5" xfId="4923" xr:uid="{00000000-0005-0000-0000-000034440000}"/>
    <cellStyle name="Normal 17 5 2" xfId="8676" xr:uid="{00000000-0005-0000-0000-000035440000}"/>
    <cellStyle name="Normal 17 5 2 2" xfId="29708" xr:uid="{00000000-0005-0000-0000-000036440000}"/>
    <cellStyle name="Normal 17 5 2 3" xfId="33543" xr:uid="{00000000-0005-0000-0000-000037440000}"/>
    <cellStyle name="Normal 17 5 2 4" xfId="25323" xr:uid="{00000000-0005-0000-0000-000038440000}"/>
    <cellStyle name="Normal 17 5 3" xfId="11674" xr:uid="{00000000-0005-0000-0000-000039440000}"/>
    <cellStyle name="Normal 17 5 3 2" xfId="36167" xr:uid="{00000000-0005-0000-0000-00003A440000}"/>
    <cellStyle name="Normal 17 5 3 3" xfId="21885" xr:uid="{00000000-0005-0000-0000-00003B440000}"/>
    <cellStyle name="Normal 17 5 4" xfId="27435" xr:uid="{00000000-0005-0000-0000-00003C440000}"/>
    <cellStyle name="Normal 17 5 5" xfId="31864" xr:uid="{00000000-0005-0000-0000-00003D440000}"/>
    <cellStyle name="Normal 17 5 6" xfId="16120" xr:uid="{00000000-0005-0000-0000-00003E440000}"/>
    <cellStyle name="Normal 17 6" xfId="6636" xr:uid="{00000000-0005-0000-0000-00003F440000}"/>
    <cellStyle name="Normal 17 6 2" xfId="9279" xr:uid="{00000000-0005-0000-0000-000040440000}"/>
    <cellStyle name="Normal 17 6 2 2" xfId="30193" xr:uid="{00000000-0005-0000-0000-000041440000}"/>
    <cellStyle name="Normal 17 6 2 3" xfId="34026" xr:uid="{00000000-0005-0000-0000-000042440000}"/>
    <cellStyle name="Normal 17 6 2 4" xfId="25809" xr:uid="{00000000-0005-0000-0000-000043440000}"/>
    <cellStyle name="Normal 17 6 3" xfId="12616" xr:uid="{00000000-0005-0000-0000-000044440000}"/>
    <cellStyle name="Normal 17 6 3 2" xfId="37109" xr:uid="{00000000-0005-0000-0000-000045440000}"/>
    <cellStyle name="Normal 17 6 3 3" xfId="23598" xr:uid="{00000000-0005-0000-0000-000046440000}"/>
    <cellStyle name="Normal 17 6 4" xfId="28503" xr:uid="{00000000-0005-0000-0000-000047440000}"/>
    <cellStyle name="Normal 17 6 5" xfId="32364" xr:uid="{00000000-0005-0000-0000-000048440000}"/>
    <cellStyle name="Normal 17 6 6" xfId="16121" xr:uid="{00000000-0005-0000-0000-000049440000}"/>
    <cellStyle name="Normal 17 7" xfId="7680" xr:uid="{00000000-0005-0000-0000-00004A440000}"/>
    <cellStyle name="Normal 17 7 2" xfId="29107" xr:uid="{00000000-0005-0000-0000-00004B440000}"/>
    <cellStyle name="Normal 17 7 3" xfId="32946" xr:uid="{00000000-0005-0000-0000-00004C440000}"/>
    <cellStyle name="Normal 17 7 4" xfId="24635" xr:uid="{00000000-0005-0000-0000-00004D440000}"/>
    <cellStyle name="Normal 17 8" xfId="10322" xr:uid="{00000000-0005-0000-0000-00004E440000}"/>
    <cellStyle name="Normal 17 8 2" xfId="30888" xr:uid="{00000000-0005-0000-0000-00004F440000}"/>
    <cellStyle name="Normal 17 8 3" xfId="34865" xr:uid="{00000000-0005-0000-0000-000050440000}"/>
    <cellStyle name="Normal 17 8 4" xfId="17713" xr:uid="{00000000-0005-0000-0000-000051440000}"/>
    <cellStyle name="Normal 17 9" xfId="26774" xr:uid="{00000000-0005-0000-0000-000052440000}"/>
    <cellStyle name="Normal 170" xfId="2708" xr:uid="{00000000-0005-0000-0000-000053440000}"/>
    <cellStyle name="Normal 170 2" xfId="2709" xr:uid="{00000000-0005-0000-0000-000054440000}"/>
    <cellStyle name="Normal 170 2 2" xfId="4932" xr:uid="{00000000-0005-0000-0000-000055440000}"/>
    <cellStyle name="Normal 170 2 2 2" xfId="11683" xr:uid="{00000000-0005-0000-0000-000056440000}"/>
    <cellStyle name="Normal 170 2 2 2 2" xfId="36176" xr:uid="{00000000-0005-0000-0000-000057440000}"/>
    <cellStyle name="Normal 170 2 2 2 3" xfId="16029" xr:uid="{00000000-0005-0000-0000-000058440000}"/>
    <cellStyle name="Normal 170 2 2 3" xfId="21894" xr:uid="{00000000-0005-0000-0000-000059440000}"/>
    <cellStyle name="Normal 170 2 3" xfId="6373" xr:uid="{00000000-0005-0000-0000-00005A440000}"/>
    <cellStyle name="Normal 170 2 3 2" xfId="9146" xr:uid="{00000000-0005-0000-0000-00005B440000}"/>
    <cellStyle name="Normal 170 2 3 2 2" xfId="30060" xr:uid="{00000000-0005-0000-0000-00005C440000}"/>
    <cellStyle name="Normal 170 2 3 2 3" xfId="33893" xr:uid="{00000000-0005-0000-0000-00005D440000}"/>
    <cellStyle name="Normal 170 2 3 2 4" xfId="25676" xr:uid="{00000000-0005-0000-0000-00005E440000}"/>
    <cellStyle name="Normal 170 2 3 3" xfId="12483" xr:uid="{00000000-0005-0000-0000-00005F440000}"/>
    <cellStyle name="Normal 170 2 3 3 2" xfId="36976" xr:uid="{00000000-0005-0000-0000-000060440000}"/>
    <cellStyle name="Normal 170 2 3 3 3" xfId="23335" xr:uid="{00000000-0005-0000-0000-000061440000}"/>
    <cellStyle name="Normal 170 2 3 4" xfId="28240" xr:uid="{00000000-0005-0000-0000-000062440000}"/>
    <cellStyle name="Normal 170 2 3 5" xfId="32230" xr:uid="{00000000-0005-0000-0000-000063440000}"/>
    <cellStyle name="Normal 170 2 3 6" xfId="16033" xr:uid="{00000000-0005-0000-0000-000064440000}"/>
    <cellStyle name="Normal 170 2 4" xfId="8050" xr:uid="{00000000-0005-0000-0000-000065440000}"/>
    <cellStyle name="Normal 170 2 4 2" xfId="29172" xr:uid="{00000000-0005-0000-0000-000066440000}"/>
    <cellStyle name="Normal 170 2 4 3" xfId="33008" xr:uid="{00000000-0005-0000-0000-000067440000}"/>
    <cellStyle name="Normal 170 2 4 4" xfId="24697" xr:uid="{00000000-0005-0000-0000-000068440000}"/>
    <cellStyle name="Normal 170 2 5" xfId="10269" xr:uid="{00000000-0005-0000-0000-000069440000}"/>
    <cellStyle name="Normal 170 2 5 2" xfId="34812" xr:uid="{00000000-0005-0000-0000-00006A440000}"/>
    <cellStyle name="Normal 170 2 5 3" xfId="20027" xr:uid="{00000000-0005-0000-0000-00006B440000}"/>
    <cellStyle name="Normal 170 2 6" xfId="26872" xr:uid="{00000000-0005-0000-0000-00006C440000}"/>
    <cellStyle name="Normal 170 2 7" xfId="31266" xr:uid="{00000000-0005-0000-0000-00006D440000}"/>
    <cellStyle name="Normal 170 3" xfId="4931" xr:uid="{00000000-0005-0000-0000-00006E440000}"/>
    <cellStyle name="Normal 170 3 2" xfId="8678" xr:uid="{00000000-0005-0000-0000-00006F440000}"/>
    <cellStyle name="Normal 170 3 2 2" xfId="29710" xr:uid="{00000000-0005-0000-0000-000070440000}"/>
    <cellStyle name="Normal 170 3 2 3" xfId="33545" xr:uid="{00000000-0005-0000-0000-000071440000}"/>
    <cellStyle name="Normal 170 3 2 4" xfId="25325" xr:uid="{00000000-0005-0000-0000-000072440000}"/>
    <cellStyle name="Normal 170 3 3" xfId="11682" xr:uid="{00000000-0005-0000-0000-000073440000}"/>
    <cellStyle name="Normal 170 3 3 2" xfId="36175" xr:uid="{00000000-0005-0000-0000-000074440000}"/>
    <cellStyle name="Normal 170 3 3 3" xfId="21893" xr:uid="{00000000-0005-0000-0000-000075440000}"/>
    <cellStyle name="Normal 170 3 4" xfId="27437" xr:uid="{00000000-0005-0000-0000-000076440000}"/>
    <cellStyle name="Normal 170 3 5" xfId="31866" xr:uid="{00000000-0005-0000-0000-000077440000}"/>
    <cellStyle name="Normal 170 3 6" xfId="16037" xr:uid="{00000000-0005-0000-0000-000078440000}"/>
    <cellStyle name="Normal 170 4" xfId="6638" xr:uid="{00000000-0005-0000-0000-000079440000}"/>
    <cellStyle name="Normal 170 4 2" xfId="9281" xr:uid="{00000000-0005-0000-0000-00007A440000}"/>
    <cellStyle name="Normal 170 4 2 2" xfId="30195" xr:uid="{00000000-0005-0000-0000-00007B440000}"/>
    <cellStyle name="Normal 170 4 2 3" xfId="34028" xr:uid="{00000000-0005-0000-0000-00007C440000}"/>
    <cellStyle name="Normal 170 4 2 4" xfId="25811" xr:uid="{00000000-0005-0000-0000-00007D440000}"/>
    <cellStyle name="Normal 170 4 3" xfId="12618" xr:uid="{00000000-0005-0000-0000-00007E440000}"/>
    <cellStyle name="Normal 170 4 3 2" xfId="37111" xr:uid="{00000000-0005-0000-0000-00007F440000}"/>
    <cellStyle name="Normal 170 4 3 3" xfId="23600" xr:uid="{00000000-0005-0000-0000-000080440000}"/>
    <cellStyle name="Normal 170 4 4" xfId="28505" xr:uid="{00000000-0005-0000-0000-000081440000}"/>
    <cellStyle name="Normal 170 4 5" xfId="32366" xr:uid="{00000000-0005-0000-0000-000082440000}"/>
    <cellStyle name="Normal 170 4 6" xfId="16041" xr:uid="{00000000-0005-0000-0000-000083440000}"/>
    <cellStyle name="Normal 170 5" xfId="8049" xr:uid="{00000000-0005-0000-0000-000084440000}"/>
    <cellStyle name="Normal 170 5 2" xfId="29171" xr:uid="{00000000-0005-0000-0000-000085440000}"/>
    <cellStyle name="Normal 170 5 3" xfId="33007" xr:uid="{00000000-0005-0000-0000-000086440000}"/>
    <cellStyle name="Normal 170 5 4" xfId="24696" xr:uid="{00000000-0005-0000-0000-000087440000}"/>
    <cellStyle name="Normal 170 6" xfId="10324" xr:uid="{00000000-0005-0000-0000-000088440000}"/>
    <cellStyle name="Normal 170 6 2" xfId="30890" xr:uid="{00000000-0005-0000-0000-000089440000}"/>
    <cellStyle name="Normal 170 6 3" xfId="34867" xr:uid="{00000000-0005-0000-0000-00008A440000}"/>
    <cellStyle name="Normal 170 6 4" xfId="20026" xr:uid="{00000000-0005-0000-0000-00008B440000}"/>
    <cellStyle name="Normal 170 7" xfId="26871" xr:uid="{00000000-0005-0000-0000-00008C440000}"/>
    <cellStyle name="Normal 170 8" xfId="31359" xr:uid="{00000000-0005-0000-0000-00008D440000}"/>
    <cellStyle name="Normal 171" xfId="2710" xr:uid="{00000000-0005-0000-0000-00008E440000}"/>
    <cellStyle name="Normal 171 2" xfId="2711" xr:uid="{00000000-0005-0000-0000-00008F440000}"/>
    <cellStyle name="Normal 171 2 2" xfId="4934" xr:uid="{00000000-0005-0000-0000-000090440000}"/>
    <cellStyle name="Normal 171 2 2 2" xfId="11685" xr:uid="{00000000-0005-0000-0000-000091440000}"/>
    <cellStyle name="Normal 171 2 2 2 2" xfId="36178" xr:uid="{00000000-0005-0000-0000-000092440000}"/>
    <cellStyle name="Normal 171 2 2 2 3" xfId="16045" xr:uid="{00000000-0005-0000-0000-000093440000}"/>
    <cellStyle name="Normal 171 2 2 3" xfId="21896" xr:uid="{00000000-0005-0000-0000-000094440000}"/>
    <cellStyle name="Normal 171 2 3" xfId="6375" xr:uid="{00000000-0005-0000-0000-000095440000}"/>
    <cellStyle name="Normal 171 2 3 2" xfId="9147" xr:uid="{00000000-0005-0000-0000-000096440000}"/>
    <cellStyle name="Normal 171 2 3 2 2" xfId="30061" xr:uid="{00000000-0005-0000-0000-000097440000}"/>
    <cellStyle name="Normal 171 2 3 2 3" xfId="33894" xr:uid="{00000000-0005-0000-0000-000098440000}"/>
    <cellStyle name="Normal 171 2 3 2 4" xfId="25677" xr:uid="{00000000-0005-0000-0000-000099440000}"/>
    <cellStyle name="Normal 171 2 3 3" xfId="12484" xr:uid="{00000000-0005-0000-0000-00009A440000}"/>
    <cellStyle name="Normal 171 2 3 3 2" xfId="36977" xr:uid="{00000000-0005-0000-0000-00009B440000}"/>
    <cellStyle name="Normal 171 2 3 3 3" xfId="23337" xr:uid="{00000000-0005-0000-0000-00009C440000}"/>
    <cellStyle name="Normal 171 2 3 4" xfId="28242" xr:uid="{00000000-0005-0000-0000-00009D440000}"/>
    <cellStyle name="Normal 171 2 3 5" xfId="32231" xr:uid="{00000000-0005-0000-0000-00009E440000}"/>
    <cellStyle name="Normal 171 2 3 6" xfId="16049" xr:uid="{00000000-0005-0000-0000-00009F440000}"/>
    <cellStyle name="Normal 171 2 4" xfId="8052" xr:uid="{00000000-0005-0000-0000-0000A0440000}"/>
    <cellStyle name="Normal 171 2 4 2" xfId="29174" xr:uid="{00000000-0005-0000-0000-0000A1440000}"/>
    <cellStyle name="Normal 171 2 4 3" xfId="33010" xr:uid="{00000000-0005-0000-0000-0000A2440000}"/>
    <cellStyle name="Normal 171 2 4 4" xfId="24699" xr:uid="{00000000-0005-0000-0000-0000A3440000}"/>
    <cellStyle name="Normal 171 2 5" xfId="10268" xr:uid="{00000000-0005-0000-0000-0000A4440000}"/>
    <cellStyle name="Normal 171 2 5 2" xfId="34811" xr:uid="{00000000-0005-0000-0000-0000A5440000}"/>
    <cellStyle name="Normal 171 2 5 3" xfId="20029" xr:uid="{00000000-0005-0000-0000-0000A6440000}"/>
    <cellStyle name="Normal 171 2 6" xfId="26874" xr:uid="{00000000-0005-0000-0000-0000A7440000}"/>
    <cellStyle name="Normal 171 2 7" xfId="31269" xr:uid="{00000000-0005-0000-0000-0000A8440000}"/>
    <cellStyle name="Normal 171 3" xfId="4933" xr:uid="{00000000-0005-0000-0000-0000A9440000}"/>
    <cellStyle name="Normal 171 3 2" xfId="8679" xr:uid="{00000000-0005-0000-0000-0000AA440000}"/>
    <cellStyle name="Normal 171 3 2 2" xfId="29711" xr:uid="{00000000-0005-0000-0000-0000AB440000}"/>
    <cellStyle name="Normal 171 3 2 3" xfId="33546" xr:uid="{00000000-0005-0000-0000-0000AC440000}"/>
    <cellStyle name="Normal 171 3 2 4" xfId="25326" xr:uid="{00000000-0005-0000-0000-0000AD440000}"/>
    <cellStyle name="Normal 171 3 3" xfId="11684" xr:uid="{00000000-0005-0000-0000-0000AE440000}"/>
    <cellStyle name="Normal 171 3 3 2" xfId="36177" xr:uid="{00000000-0005-0000-0000-0000AF440000}"/>
    <cellStyle name="Normal 171 3 3 3" xfId="21895" xr:uid="{00000000-0005-0000-0000-0000B0440000}"/>
    <cellStyle name="Normal 171 3 4" xfId="27438" xr:uid="{00000000-0005-0000-0000-0000B1440000}"/>
    <cellStyle name="Normal 171 3 5" xfId="31867" xr:uid="{00000000-0005-0000-0000-0000B2440000}"/>
    <cellStyle name="Normal 171 3 6" xfId="16053" xr:uid="{00000000-0005-0000-0000-0000B3440000}"/>
    <cellStyle name="Normal 171 4" xfId="6639" xr:uid="{00000000-0005-0000-0000-0000B4440000}"/>
    <cellStyle name="Normal 171 4 2" xfId="9282" xr:uid="{00000000-0005-0000-0000-0000B5440000}"/>
    <cellStyle name="Normal 171 4 2 2" xfId="30196" xr:uid="{00000000-0005-0000-0000-0000B6440000}"/>
    <cellStyle name="Normal 171 4 2 3" xfId="34029" xr:uid="{00000000-0005-0000-0000-0000B7440000}"/>
    <cellStyle name="Normal 171 4 2 4" xfId="25812" xr:uid="{00000000-0005-0000-0000-0000B8440000}"/>
    <cellStyle name="Normal 171 4 3" xfId="12619" xr:uid="{00000000-0005-0000-0000-0000B9440000}"/>
    <cellStyle name="Normal 171 4 3 2" xfId="37112" xr:uid="{00000000-0005-0000-0000-0000BA440000}"/>
    <cellStyle name="Normal 171 4 3 3" xfId="23601" xr:uid="{00000000-0005-0000-0000-0000BB440000}"/>
    <cellStyle name="Normal 171 4 4" xfId="28506" xr:uid="{00000000-0005-0000-0000-0000BC440000}"/>
    <cellStyle name="Normal 171 4 5" xfId="32367" xr:uid="{00000000-0005-0000-0000-0000BD440000}"/>
    <cellStyle name="Normal 171 4 6" xfId="16057" xr:uid="{00000000-0005-0000-0000-0000BE440000}"/>
    <cellStyle name="Normal 171 5" xfId="8051" xr:uid="{00000000-0005-0000-0000-0000BF440000}"/>
    <cellStyle name="Normal 171 5 2" xfId="29173" xr:uid="{00000000-0005-0000-0000-0000C0440000}"/>
    <cellStyle name="Normal 171 5 3" xfId="33009" xr:uid="{00000000-0005-0000-0000-0000C1440000}"/>
    <cellStyle name="Normal 171 5 4" xfId="24698" xr:uid="{00000000-0005-0000-0000-0000C2440000}"/>
    <cellStyle name="Normal 171 6" xfId="10325" xr:uid="{00000000-0005-0000-0000-0000C3440000}"/>
    <cellStyle name="Normal 171 6 2" xfId="30891" xr:uid="{00000000-0005-0000-0000-0000C4440000}"/>
    <cellStyle name="Normal 171 6 3" xfId="34868" xr:uid="{00000000-0005-0000-0000-0000C5440000}"/>
    <cellStyle name="Normal 171 6 4" xfId="20028" xr:uid="{00000000-0005-0000-0000-0000C6440000}"/>
    <cellStyle name="Normal 171 7" xfId="26873" xr:uid="{00000000-0005-0000-0000-0000C7440000}"/>
    <cellStyle name="Normal 171 8" xfId="31360" xr:uid="{00000000-0005-0000-0000-0000C8440000}"/>
    <cellStyle name="Normal 172" xfId="2712" xr:uid="{00000000-0005-0000-0000-0000C9440000}"/>
    <cellStyle name="Normal 172 2" xfId="2713" xr:uid="{00000000-0005-0000-0000-0000CA440000}"/>
    <cellStyle name="Normal 172 2 2" xfId="4936" xr:uid="{00000000-0005-0000-0000-0000CB440000}"/>
    <cellStyle name="Normal 172 2 2 2" xfId="11687" xr:uid="{00000000-0005-0000-0000-0000CC440000}"/>
    <cellStyle name="Normal 172 2 2 2 2" xfId="36180" xr:uid="{00000000-0005-0000-0000-0000CD440000}"/>
    <cellStyle name="Normal 172 2 2 2 3" xfId="16061" xr:uid="{00000000-0005-0000-0000-0000CE440000}"/>
    <cellStyle name="Normal 172 2 2 3" xfId="21898" xr:uid="{00000000-0005-0000-0000-0000CF440000}"/>
    <cellStyle name="Normal 172 2 3" xfId="6377" xr:uid="{00000000-0005-0000-0000-0000D0440000}"/>
    <cellStyle name="Normal 172 2 3 2" xfId="9148" xr:uid="{00000000-0005-0000-0000-0000D1440000}"/>
    <cellStyle name="Normal 172 2 3 2 2" xfId="30062" xr:uid="{00000000-0005-0000-0000-0000D2440000}"/>
    <cellStyle name="Normal 172 2 3 2 3" xfId="33895" xr:uid="{00000000-0005-0000-0000-0000D3440000}"/>
    <cellStyle name="Normal 172 2 3 2 4" xfId="25678" xr:uid="{00000000-0005-0000-0000-0000D4440000}"/>
    <cellStyle name="Normal 172 2 3 3" xfId="12485" xr:uid="{00000000-0005-0000-0000-0000D5440000}"/>
    <cellStyle name="Normal 172 2 3 3 2" xfId="36978" xr:uid="{00000000-0005-0000-0000-0000D6440000}"/>
    <cellStyle name="Normal 172 2 3 3 3" xfId="23339" xr:uid="{00000000-0005-0000-0000-0000D7440000}"/>
    <cellStyle name="Normal 172 2 3 4" xfId="28244" xr:uid="{00000000-0005-0000-0000-0000D8440000}"/>
    <cellStyle name="Normal 172 2 3 5" xfId="32232" xr:uid="{00000000-0005-0000-0000-0000D9440000}"/>
    <cellStyle name="Normal 172 2 3 6" xfId="16065" xr:uid="{00000000-0005-0000-0000-0000DA440000}"/>
    <cellStyle name="Normal 172 2 4" xfId="8054" xr:uid="{00000000-0005-0000-0000-0000DB440000}"/>
    <cellStyle name="Normal 172 2 4 2" xfId="29176" xr:uid="{00000000-0005-0000-0000-0000DC440000}"/>
    <cellStyle name="Normal 172 2 4 3" xfId="33012" xr:uid="{00000000-0005-0000-0000-0000DD440000}"/>
    <cellStyle name="Normal 172 2 4 4" xfId="24701" xr:uid="{00000000-0005-0000-0000-0000DE440000}"/>
    <cellStyle name="Normal 172 2 5" xfId="10267" xr:uid="{00000000-0005-0000-0000-0000DF440000}"/>
    <cellStyle name="Normal 172 2 5 2" xfId="34810" xr:uid="{00000000-0005-0000-0000-0000E0440000}"/>
    <cellStyle name="Normal 172 2 5 3" xfId="20031" xr:uid="{00000000-0005-0000-0000-0000E1440000}"/>
    <cellStyle name="Normal 172 2 6" xfId="26876" xr:uid="{00000000-0005-0000-0000-0000E2440000}"/>
    <cellStyle name="Normal 172 2 7" xfId="31270" xr:uid="{00000000-0005-0000-0000-0000E3440000}"/>
    <cellStyle name="Normal 172 3" xfId="4935" xr:uid="{00000000-0005-0000-0000-0000E4440000}"/>
    <cellStyle name="Normal 172 3 2" xfId="8680" xr:uid="{00000000-0005-0000-0000-0000E5440000}"/>
    <cellStyle name="Normal 172 3 2 2" xfId="29712" xr:uid="{00000000-0005-0000-0000-0000E6440000}"/>
    <cellStyle name="Normal 172 3 2 3" xfId="33547" xr:uid="{00000000-0005-0000-0000-0000E7440000}"/>
    <cellStyle name="Normal 172 3 2 4" xfId="25327" xr:uid="{00000000-0005-0000-0000-0000E8440000}"/>
    <cellStyle name="Normal 172 3 3" xfId="11686" xr:uid="{00000000-0005-0000-0000-0000E9440000}"/>
    <cellStyle name="Normal 172 3 3 2" xfId="36179" xr:uid="{00000000-0005-0000-0000-0000EA440000}"/>
    <cellStyle name="Normal 172 3 3 3" xfId="21897" xr:uid="{00000000-0005-0000-0000-0000EB440000}"/>
    <cellStyle name="Normal 172 3 4" xfId="27439" xr:uid="{00000000-0005-0000-0000-0000EC440000}"/>
    <cellStyle name="Normal 172 3 5" xfId="31868" xr:uid="{00000000-0005-0000-0000-0000ED440000}"/>
    <cellStyle name="Normal 172 3 6" xfId="16069" xr:uid="{00000000-0005-0000-0000-0000EE440000}"/>
    <cellStyle name="Normal 172 4" xfId="6640" xr:uid="{00000000-0005-0000-0000-0000EF440000}"/>
    <cellStyle name="Normal 172 4 2" xfId="9283" xr:uid="{00000000-0005-0000-0000-0000F0440000}"/>
    <cellStyle name="Normal 172 4 2 2" xfId="30197" xr:uid="{00000000-0005-0000-0000-0000F1440000}"/>
    <cellStyle name="Normal 172 4 2 3" xfId="34030" xr:uid="{00000000-0005-0000-0000-0000F2440000}"/>
    <cellStyle name="Normal 172 4 2 4" xfId="25813" xr:uid="{00000000-0005-0000-0000-0000F3440000}"/>
    <cellStyle name="Normal 172 4 3" xfId="12620" xr:uid="{00000000-0005-0000-0000-0000F4440000}"/>
    <cellStyle name="Normal 172 4 3 2" xfId="37113" xr:uid="{00000000-0005-0000-0000-0000F5440000}"/>
    <cellStyle name="Normal 172 4 3 3" xfId="23602" xr:uid="{00000000-0005-0000-0000-0000F6440000}"/>
    <cellStyle name="Normal 172 4 4" xfId="28507" xr:uid="{00000000-0005-0000-0000-0000F7440000}"/>
    <cellStyle name="Normal 172 4 5" xfId="32368" xr:uid="{00000000-0005-0000-0000-0000F8440000}"/>
    <cellStyle name="Normal 172 4 6" xfId="16073" xr:uid="{00000000-0005-0000-0000-0000F9440000}"/>
    <cellStyle name="Normal 172 5" xfId="8053" xr:uid="{00000000-0005-0000-0000-0000FA440000}"/>
    <cellStyle name="Normal 172 5 2" xfId="29175" xr:uid="{00000000-0005-0000-0000-0000FB440000}"/>
    <cellStyle name="Normal 172 5 3" xfId="33011" xr:uid="{00000000-0005-0000-0000-0000FC440000}"/>
    <cellStyle name="Normal 172 5 4" xfId="24700" xr:uid="{00000000-0005-0000-0000-0000FD440000}"/>
    <cellStyle name="Normal 172 6" xfId="10326" xr:uid="{00000000-0005-0000-0000-0000FE440000}"/>
    <cellStyle name="Normal 172 6 2" xfId="30892" xr:uid="{00000000-0005-0000-0000-0000FF440000}"/>
    <cellStyle name="Normal 172 6 3" xfId="34869" xr:uid="{00000000-0005-0000-0000-000000450000}"/>
    <cellStyle name="Normal 172 6 4" xfId="20030" xr:uid="{00000000-0005-0000-0000-000001450000}"/>
    <cellStyle name="Normal 172 7" xfId="26875" xr:uid="{00000000-0005-0000-0000-000002450000}"/>
    <cellStyle name="Normal 172 8" xfId="31362" xr:uid="{00000000-0005-0000-0000-000003450000}"/>
    <cellStyle name="Normal 173" xfId="2714" xr:uid="{00000000-0005-0000-0000-000004450000}"/>
    <cellStyle name="Normal 173 2" xfId="2715" xr:uid="{00000000-0005-0000-0000-000005450000}"/>
    <cellStyle name="Normal 173 2 2" xfId="4938" xr:uid="{00000000-0005-0000-0000-000006450000}"/>
    <cellStyle name="Normal 173 2 2 2" xfId="11689" xr:uid="{00000000-0005-0000-0000-000007450000}"/>
    <cellStyle name="Normal 173 2 2 2 2" xfId="36182" xr:uid="{00000000-0005-0000-0000-000008450000}"/>
    <cellStyle name="Normal 173 2 2 2 3" xfId="16077" xr:uid="{00000000-0005-0000-0000-000009450000}"/>
    <cellStyle name="Normal 173 2 2 3" xfId="21900" xr:uid="{00000000-0005-0000-0000-00000A450000}"/>
    <cellStyle name="Normal 173 2 3" xfId="6379" xr:uid="{00000000-0005-0000-0000-00000B450000}"/>
    <cellStyle name="Normal 173 2 3 2" xfId="9149" xr:uid="{00000000-0005-0000-0000-00000C450000}"/>
    <cellStyle name="Normal 173 2 3 2 2" xfId="30063" xr:uid="{00000000-0005-0000-0000-00000D450000}"/>
    <cellStyle name="Normal 173 2 3 2 3" xfId="33896" xr:uid="{00000000-0005-0000-0000-00000E450000}"/>
    <cellStyle name="Normal 173 2 3 2 4" xfId="25679" xr:uid="{00000000-0005-0000-0000-00000F450000}"/>
    <cellStyle name="Normal 173 2 3 3" xfId="12486" xr:uid="{00000000-0005-0000-0000-000010450000}"/>
    <cellStyle name="Normal 173 2 3 3 2" xfId="36979" xr:uid="{00000000-0005-0000-0000-000011450000}"/>
    <cellStyle name="Normal 173 2 3 3 3" xfId="23341" xr:uid="{00000000-0005-0000-0000-000012450000}"/>
    <cellStyle name="Normal 173 2 3 4" xfId="28246" xr:uid="{00000000-0005-0000-0000-000013450000}"/>
    <cellStyle name="Normal 173 2 3 5" xfId="32233" xr:uid="{00000000-0005-0000-0000-000014450000}"/>
    <cellStyle name="Normal 173 2 3 6" xfId="16081" xr:uid="{00000000-0005-0000-0000-000015450000}"/>
    <cellStyle name="Normal 173 2 4" xfId="8056" xr:uid="{00000000-0005-0000-0000-000016450000}"/>
    <cellStyle name="Normal 173 2 4 2" xfId="29178" xr:uid="{00000000-0005-0000-0000-000017450000}"/>
    <cellStyle name="Normal 173 2 4 3" xfId="33014" xr:uid="{00000000-0005-0000-0000-000018450000}"/>
    <cellStyle name="Normal 173 2 4 4" xfId="24703" xr:uid="{00000000-0005-0000-0000-000019450000}"/>
    <cellStyle name="Normal 173 2 5" xfId="10266" xr:uid="{00000000-0005-0000-0000-00001A450000}"/>
    <cellStyle name="Normal 173 2 5 2" xfId="34809" xr:uid="{00000000-0005-0000-0000-00001B450000}"/>
    <cellStyle name="Normal 173 2 5 3" xfId="20033" xr:uid="{00000000-0005-0000-0000-00001C450000}"/>
    <cellStyle name="Normal 173 2 6" xfId="26878" xr:uid="{00000000-0005-0000-0000-00001D450000}"/>
    <cellStyle name="Normal 173 2 7" xfId="31271" xr:uid="{00000000-0005-0000-0000-00001E450000}"/>
    <cellStyle name="Normal 173 3" xfId="4937" xr:uid="{00000000-0005-0000-0000-00001F450000}"/>
    <cellStyle name="Normal 173 3 2" xfId="8681" xr:uid="{00000000-0005-0000-0000-000020450000}"/>
    <cellStyle name="Normal 173 3 2 2" xfId="29713" xr:uid="{00000000-0005-0000-0000-000021450000}"/>
    <cellStyle name="Normal 173 3 2 3" xfId="33548" xr:uid="{00000000-0005-0000-0000-000022450000}"/>
    <cellStyle name="Normal 173 3 2 4" xfId="25328" xr:uid="{00000000-0005-0000-0000-000023450000}"/>
    <cellStyle name="Normal 173 3 3" xfId="11688" xr:uid="{00000000-0005-0000-0000-000024450000}"/>
    <cellStyle name="Normal 173 3 3 2" xfId="36181" xr:uid="{00000000-0005-0000-0000-000025450000}"/>
    <cellStyle name="Normal 173 3 3 3" xfId="21899" xr:uid="{00000000-0005-0000-0000-000026450000}"/>
    <cellStyle name="Normal 173 3 4" xfId="27440" xr:uid="{00000000-0005-0000-0000-000027450000}"/>
    <cellStyle name="Normal 173 3 5" xfId="31869" xr:uid="{00000000-0005-0000-0000-000028450000}"/>
    <cellStyle name="Normal 173 3 6" xfId="16085" xr:uid="{00000000-0005-0000-0000-000029450000}"/>
    <cellStyle name="Normal 173 4" xfId="6641" xr:uid="{00000000-0005-0000-0000-00002A450000}"/>
    <cellStyle name="Normal 173 4 2" xfId="9284" xr:uid="{00000000-0005-0000-0000-00002B450000}"/>
    <cellStyle name="Normal 173 4 2 2" xfId="30198" xr:uid="{00000000-0005-0000-0000-00002C450000}"/>
    <cellStyle name="Normal 173 4 2 3" xfId="34031" xr:uid="{00000000-0005-0000-0000-00002D450000}"/>
    <cellStyle name="Normal 173 4 2 4" xfId="25814" xr:uid="{00000000-0005-0000-0000-00002E450000}"/>
    <cellStyle name="Normal 173 4 3" xfId="12621" xr:uid="{00000000-0005-0000-0000-00002F450000}"/>
    <cellStyle name="Normal 173 4 3 2" xfId="37114" xr:uid="{00000000-0005-0000-0000-000030450000}"/>
    <cellStyle name="Normal 173 4 3 3" xfId="23603" xr:uid="{00000000-0005-0000-0000-000031450000}"/>
    <cellStyle name="Normal 173 4 4" xfId="28508" xr:uid="{00000000-0005-0000-0000-000032450000}"/>
    <cellStyle name="Normal 173 4 5" xfId="32369" xr:uid="{00000000-0005-0000-0000-000033450000}"/>
    <cellStyle name="Normal 173 4 6" xfId="16089" xr:uid="{00000000-0005-0000-0000-000034450000}"/>
    <cellStyle name="Normal 173 5" xfId="8055" xr:uid="{00000000-0005-0000-0000-000035450000}"/>
    <cellStyle name="Normal 173 5 2" xfId="29177" xr:uid="{00000000-0005-0000-0000-000036450000}"/>
    <cellStyle name="Normal 173 5 3" xfId="33013" xr:uid="{00000000-0005-0000-0000-000037450000}"/>
    <cellStyle name="Normal 173 5 4" xfId="24702" xr:uid="{00000000-0005-0000-0000-000038450000}"/>
    <cellStyle name="Normal 173 6" xfId="10327" xr:uid="{00000000-0005-0000-0000-000039450000}"/>
    <cellStyle name="Normal 173 6 2" xfId="30893" xr:uid="{00000000-0005-0000-0000-00003A450000}"/>
    <cellStyle name="Normal 173 6 3" xfId="34870" xr:uid="{00000000-0005-0000-0000-00003B450000}"/>
    <cellStyle name="Normal 173 6 4" xfId="20032" xr:uid="{00000000-0005-0000-0000-00003C450000}"/>
    <cellStyle name="Normal 173 7" xfId="26877" xr:uid="{00000000-0005-0000-0000-00003D450000}"/>
    <cellStyle name="Normal 173 8" xfId="31363" xr:uid="{00000000-0005-0000-0000-00003E450000}"/>
    <cellStyle name="Normal 174" xfId="2716" xr:uid="{00000000-0005-0000-0000-00003F450000}"/>
    <cellStyle name="Normal 174 2" xfId="2717" xr:uid="{00000000-0005-0000-0000-000040450000}"/>
    <cellStyle name="Normal 174 2 2" xfId="4940" xr:uid="{00000000-0005-0000-0000-000041450000}"/>
    <cellStyle name="Normal 174 2 2 2" xfId="11691" xr:uid="{00000000-0005-0000-0000-000042450000}"/>
    <cellStyle name="Normal 174 2 2 2 2" xfId="36184" xr:uid="{00000000-0005-0000-0000-000043450000}"/>
    <cellStyle name="Normal 174 2 2 2 3" xfId="16093" xr:uid="{00000000-0005-0000-0000-000044450000}"/>
    <cellStyle name="Normal 174 2 2 3" xfId="21902" xr:uid="{00000000-0005-0000-0000-000045450000}"/>
    <cellStyle name="Normal 174 2 3" xfId="6381" xr:uid="{00000000-0005-0000-0000-000046450000}"/>
    <cellStyle name="Normal 174 2 3 2" xfId="9150" xr:uid="{00000000-0005-0000-0000-000047450000}"/>
    <cellStyle name="Normal 174 2 3 2 2" xfId="30064" xr:uid="{00000000-0005-0000-0000-000048450000}"/>
    <cellStyle name="Normal 174 2 3 2 3" xfId="33897" xr:uid="{00000000-0005-0000-0000-000049450000}"/>
    <cellStyle name="Normal 174 2 3 2 4" xfId="25680" xr:uid="{00000000-0005-0000-0000-00004A450000}"/>
    <cellStyle name="Normal 174 2 3 3" xfId="12487" xr:uid="{00000000-0005-0000-0000-00004B450000}"/>
    <cellStyle name="Normal 174 2 3 3 2" xfId="36980" xr:uid="{00000000-0005-0000-0000-00004C450000}"/>
    <cellStyle name="Normal 174 2 3 3 3" xfId="23343" xr:uid="{00000000-0005-0000-0000-00004D450000}"/>
    <cellStyle name="Normal 174 2 3 4" xfId="28248" xr:uid="{00000000-0005-0000-0000-00004E450000}"/>
    <cellStyle name="Normal 174 2 3 5" xfId="32234" xr:uid="{00000000-0005-0000-0000-00004F450000}"/>
    <cellStyle name="Normal 174 2 3 6" xfId="16097" xr:uid="{00000000-0005-0000-0000-000050450000}"/>
    <cellStyle name="Normal 174 2 4" xfId="8058" xr:uid="{00000000-0005-0000-0000-000051450000}"/>
    <cellStyle name="Normal 174 2 4 2" xfId="29180" xr:uid="{00000000-0005-0000-0000-000052450000}"/>
    <cellStyle name="Normal 174 2 4 3" xfId="33016" xr:uid="{00000000-0005-0000-0000-000053450000}"/>
    <cellStyle name="Normal 174 2 4 4" xfId="24705" xr:uid="{00000000-0005-0000-0000-000054450000}"/>
    <cellStyle name="Normal 174 2 5" xfId="10265" xr:uid="{00000000-0005-0000-0000-000055450000}"/>
    <cellStyle name="Normal 174 2 5 2" xfId="34808" xr:uid="{00000000-0005-0000-0000-000056450000}"/>
    <cellStyle name="Normal 174 2 5 3" xfId="20035" xr:uid="{00000000-0005-0000-0000-000057450000}"/>
    <cellStyle name="Normal 174 2 6" xfId="26880" xr:uid="{00000000-0005-0000-0000-000058450000}"/>
    <cellStyle name="Normal 174 2 7" xfId="31272" xr:uid="{00000000-0005-0000-0000-000059450000}"/>
    <cellStyle name="Normal 174 3" xfId="4939" xr:uid="{00000000-0005-0000-0000-00005A450000}"/>
    <cellStyle name="Normal 174 3 2" xfId="8682" xr:uid="{00000000-0005-0000-0000-00005B450000}"/>
    <cellStyle name="Normal 174 3 2 2" xfId="29714" xr:uid="{00000000-0005-0000-0000-00005C450000}"/>
    <cellStyle name="Normal 174 3 2 3" xfId="33549" xr:uid="{00000000-0005-0000-0000-00005D450000}"/>
    <cellStyle name="Normal 174 3 2 4" xfId="25329" xr:uid="{00000000-0005-0000-0000-00005E450000}"/>
    <cellStyle name="Normal 174 3 3" xfId="11690" xr:uid="{00000000-0005-0000-0000-00005F450000}"/>
    <cellStyle name="Normal 174 3 3 2" xfId="36183" xr:uid="{00000000-0005-0000-0000-000060450000}"/>
    <cellStyle name="Normal 174 3 3 3" xfId="21901" xr:uid="{00000000-0005-0000-0000-000061450000}"/>
    <cellStyle name="Normal 174 3 4" xfId="27441" xr:uid="{00000000-0005-0000-0000-000062450000}"/>
    <cellStyle name="Normal 174 3 5" xfId="31870" xr:uid="{00000000-0005-0000-0000-000063450000}"/>
    <cellStyle name="Normal 174 3 6" xfId="16101" xr:uid="{00000000-0005-0000-0000-000064450000}"/>
    <cellStyle name="Normal 174 4" xfId="6643" xr:uid="{00000000-0005-0000-0000-000065450000}"/>
    <cellStyle name="Normal 174 4 2" xfId="9286" xr:uid="{00000000-0005-0000-0000-000066450000}"/>
    <cellStyle name="Normal 174 4 2 2" xfId="30200" xr:uid="{00000000-0005-0000-0000-000067450000}"/>
    <cellStyle name="Normal 174 4 2 3" xfId="34033" xr:uid="{00000000-0005-0000-0000-000068450000}"/>
    <cellStyle name="Normal 174 4 2 4" xfId="25816" xr:uid="{00000000-0005-0000-0000-000069450000}"/>
    <cellStyle name="Normal 174 4 3" xfId="12623" xr:uid="{00000000-0005-0000-0000-00006A450000}"/>
    <cellStyle name="Normal 174 4 3 2" xfId="37116" xr:uid="{00000000-0005-0000-0000-00006B450000}"/>
    <cellStyle name="Normal 174 4 3 3" xfId="23605" xr:uid="{00000000-0005-0000-0000-00006C450000}"/>
    <cellStyle name="Normal 174 4 4" xfId="28510" xr:uid="{00000000-0005-0000-0000-00006D450000}"/>
    <cellStyle name="Normal 174 4 5" xfId="32371" xr:uid="{00000000-0005-0000-0000-00006E450000}"/>
    <cellStyle name="Normal 174 4 6" xfId="16105" xr:uid="{00000000-0005-0000-0000-00006F450000}"/>
    <cellStyle name="Normal 174 5" xfId="8057" xr:uid="{00000000-0005-0000-0000-000070450000}"/>
    <cellStyle name="Normal 174 5 2" xfId="29179" xr:uid="{00000000-0005-0000-0000-000071450000}"/>
    <cellStyle name="Normal 174 5 3" xfId="33015" xr:uid="{00000000-0005-0000-0000-000072450000}"/>
    <cellStyle name="Normal 174 5 4" xfId="24704" xr:uid="{00000000-0005-0000-0000-000073450000}"/>
    <cellStyle name="Normal 174 6" xfId="10328" xr:uid="{00000000-0005-0000-0000-000074450000}"/>
    <cellStyle name="Normal 174 6 2" xfId="30894" xr:uid="{00000000-0005-0000-0000-000075450000}"/>
    <cellStyle name="Normal 174 6 3" xfId="34871" xr:uid="{00000000-0005-0000-0000-000076450000}"/>
    <cellStyle name="Normal 174 6 4" xfId="20034" xr:uid="{00000000-0005-0000-0000-000077450000}"/>
    <cellStyle name="Normal 174 7" xfId="26879" xr:uid="{00000000-0005-0000-0000-000078450000}"/>
    <cellStyle name="Normal 174 8" xfId="31365" xr:uid="{00000000-0005-0000-0000-000079450000}"/>
    <cellStyle name="Normal 175" xfId="2718" xr:uid="{00000000-0005-0000-0000-00007A450000}"/>
    <cellStyle name="Normal 175 2" xfId="2719" xr:uid="{00000000-0005-0000-0000-00007B450000}"/>
    <cellStyle name="Normal 175 2 2" xfId="4942" xr:uid="{00000000-0005-0000-0000-00007C450000}"/>
    <cellStyle name="Normal 175 2 2 2" xfId="11693" xr:uid="{00000000-0005-0000-0000-00007D450000}"/>
    <cellStyle name="Normal 175 2 2 2 2" xfId="36186" xr:uid="{00000000-0005-0000-0000-00007E450000}"/>
    <cellStyle name="Normal 175 2 2 2 3" xfId="16125" xr:uid="{00000000-0005-0000-0000-00007F450000}"/>
    <cellStyle name="Normal 175 2 2 3" xfId="21904" xr:uid="{00000000-0005-0000-0000-000080450000}"/>
    <cellStyle name="Normal 175 2 3" xfId="6383" xr:uid="{00000000-0005-0000-0000-000081450000}"/>
    <cellStyle name="Normal 175 2 3 2" xfId="9151" xr:uid="{00000000-0005-0000-0000-000082450000}"/>
    <cellStyle name="Normal 175 2 3 2 2" xfId="30065" xr:uid="{00000000-0005-0000-0000-000083450000}"/>
    <cellStyle name="Normal 175 2 3 2 3" xfId="33898" xr:uid="{00000000-0005-0000-0000-000084450000}"/>
    <cellStyle name="Normal 175 2 3 2 4" xfId="25681" xr:uid="{00000000-0005-0000-0000-000085450000}"/>
    <cellStyle name="Normal 175 2 3 3" xfId="12488" xr:uid="{00000000-0005-0000-0000-000086450000}"/>
    <cellStyle name="Normal 175 2 3 3 2" xfId="36981" xr:uid="{00000000-0005-0000-0000-000087450000}"/>
    <cellStyle name="Normal 175 2 3 3 3" xfId="23345" xr:uid="{00000000-0005-0000-0000-000088450000}"/>
    <cellStyle name="Normal 175 2 3 4" xfId="28250" xr:uid="{00000000-0005-0000-0000-000089450000}"/>
    <cellStyle name="Normal 175 2 3 5" xfId="32235" xr:uid="{00000000-0005-0000-0000-00008A450000}"/>
    <cellStyle name="Normal 175 2 3 6" xfId="16129" xr:uid="{00000000-0005-0000-0000-00008B450000}"/>
    <cellStyle name="Normal 175 2 4" xfId="8060" xr:uid="{00000000-0005-0000-0000-00008C450000}"/>
    <cellStyle name="Normal 175 2 4 2" xfId="29182" xr:uid="{00000000-0005-0000-0000-00008D450000}"/>
    <cellStyle name="Normal 175 2 4 3" xfId="33018" xr:uid="{00000000-0005-0000-0000-00008E450000}"/>
    <cellStyle name="Normal 175 2 4 4" xfId="24707" xr:uid="{00000000-0005-0000-0000-00008F450000}"/>
    <cellStyle name="Normal 175 2 5" xfId="10264" xr:uid="{00000000-0005-0000-0000-000090450000}"/>
    <cellStyle name="Normal 175 2 5 2" xfId="34807" xr:uid="{00000000-0005-0000-0000-000091450000}"/>
    <cellStyle name="Normal 175 2 5 3" xfId="20037" xr:uid="{00000000-0005-0000-0000-000092450000}"/>
    <cellStyle name="Normal 175 2 6" xfId="26882" xr:uid="{00000000-0005-0000-0000-000093450000}"/>
    <cellStyle name="Normal 175 2 7" xfId="31273" xr:uid="{00000000-0005-0000-0000-000094450000}"/>
    <cellStyle name="Normal 175 3" xfId="4941" xr:uid="{00000000-0005-0000-0000-000095450000}"/>
    <cellStyle name="Normal 175 3 2" xfId="8683" xr:uid="{00000000-0005-0000-0000-000096450000}"/>
    <cellStyle name="Normal 175 3 2 2" xfId="29715" xr:uid="{00000000-0005-0000-0000-000097450000}"/>
    <cellStyle name="Normal 175 3 2 3" xfId="33550" xr:uid="{00000000-0005-0000-0000-000098450000}"/>
    <cellStyle name="Normal 175 3 2 4" xfId="25330" xr:uid="{00000000-0005-0000-0000-000099450000}"/>
    <cellStyle name="Normal 175 3 3" xfId="11692" xr:uid="{00000000-0005-0000-0000-00009A450000}"/>
    <cellStyle name="Normal 175 3 3 2" xfId="36185" xr:uid="{00000000-0005-0000-0000-00009B450000}"/>
    <cellStyle name="Normal 175 3 3 3" xfId="21903" xr:uid="{00000000-0005-0000-0000-00009C450000}"/>
    <cellStyle name="Normal 175 3 4" xfId="27442" xr:uid="{00000000-0005-0000-0000-00009D450000}"/>
    <cellStyle name="Normal 175 3 5" xfId="31871" xr:uid="{00000000-0005-0000-0000-00009E450000}"/>
    <cellStyle name="Normal 175 3 6" xfId="16133" xr:uid="{00000000-0005-0000-0000-00009F450000}"/>
    <cellStyle name="Normal 175 4" xfId="6644" xr:uid="{00000000-0005-0000-0000-0000A0450000}"/>
    <cellStyle name="Normal 175 4 2" xfId="9287" xr:uid="{00000000-0005-0000-0000-0000A1450000}"/>
    <cellStyle name="Normal 175 4 2 2" xfId="30201" xr:uid="{00000000-0005-0000-0000-0000A2450000}"/>
    <cellStyle name="Normal 175 4 2 3" xfId="34034" xr:uid="{00000000-0005-0000-0000-0000A3450000}"/>
    <cellStyle name="Normal 175 4 2 4" xfId="25817" xr:uid="{00000000-0005-0000-0000-0000A4450000}"/>
    <cellStyle name="Normal 175 4 3" xfId="12624" xr:uid="{00000000-0005-0000-0000-0000A5450000}"/>
    <cellStyle name="Normal 175 4 3 2" xfId="37117" xr:uid="{00000000-0005-0000-0000-0000A6450000}"/>
    <cellStyle name="Normal 175 4 3 3" xfId="23606" xr:uid="{00000000-0005-0000-0000-0000A7450000}"/>
    <cellStyle name="Normal 175 4 4" xfId="28511" xr:uid="{00000000-0005-0000-0000-0000A8450000}"/>
    <cellStyle name="Normal 175 4 5" xfId="32372" xr:uid="{00000000-0005-0000-0000-0000A9450000}"/>
    <cellStyle name="Normal 175 4 6" xfId="16137" xr:uid="{00000000-0005-0000-0000-0000AA450000}"/>
    <cellStyle name="Normal 175 5" xfId="8059" xr:uid="{00000000-0005-0000-0000-0000AB450000}"/>
    <cellStyle name="Normal 175 5 2" xfId="29181" xr:uid="{00000000-0005-0000-0000-0000AC450000}"/>
    <cellStyle name="Normal 175 5 3" xfId="33017" xr:uid="{00000000-0005-0000-0000-0000AD450000}"/>
    <cellStyle name="Normal 175 5 4" xfId="24706" xr:uid="{00000000-0005-0000-0000-0000AE450000}"/>
    <cellStyle name="Normal 175 6" xfId="10329" xr:uid="{00000000-0005-0000-0000-0000AF450000}"/>
    <cellStyle name="Normal 175 6 2" xfId="30895" xr:uid="{00000000-0005-0000-0000-0000B0450000}"/>
    <cellStyle name="Normal 175 6 3" xfId="34872" xr:uid="{00000000-0005-0000-0000-0000B1450000}"/>
    <cellStyle name="Normal 175 6 4" xfId="20036" xr:uid="{00000000-0005-0000-0000-0000B2450000}"/>
    <cellStyle name="Normal 175 7" xfId="26881" xr:uid="{00000000-0005-0000-0000-0000B3450000}"/>
    <cellStyle name="Normal 175 8" xfId="31366" xr:uid="{00000000-0005-0000-0000-0000B4450000}"/>
    <cellStyle name="Normal 176" xfId="2720" xr:uid="{00000000-0005-0000-0000-0000B5450000}"/>
    <cellStyle name="Normal 176 2" xfId="2721" xr:uid="{00000000-0005-0000-0000-0000B6450000}"/>
    <cellStyle name="Normal 176 2 2" xfId="4944" xr:uid="{00000000-0005-0000-0000-0000B7450000}"/>
    <cellStyle name="Normal 176 2 2 2" xfId="11695" xr:uid="{00000000-0005-0000-0000-0000B8450000}"/>
    <cellStyle name="Normal 176 2 2 2 2" xfId="36188" xr:uid="{00000000-0005-0000-0000-0000B9450000}"/>
    <cellStyle name="Normal 176 2 2 2 3" xfId="13413" xr:uid="{00000000-0005-0000-0000-0000BA450000}"/>
    <cellStyle name="Normal 176 2 2 3" xfId="21906" xr:uid="{00000000-0005-0000-0000-0000BB450000}"/>
    <cellStyle name="Normal 176 2 3" xfId="6385" xr:uid="{00000000-0005-0000-0000-0000BC450000}"/>
    <cellStyle name="Normal 176 2 3 2" xfId="9152" xr:uid="{00000000-0005-0000-0000-0000BD450000}"/>
    <cellStyle name="Normal 176 2 3 2 2" xfId="30066" xr:uid="{00000000-0005-0000-0000-0000BE450000}"/>
    <cellStyle name="Normal 176 2 3 2 3" xfId="33899" xr:uid="{00000000-0005-0000-0000-0000BF450000}"/>
    <cellStyle name="Normal 176 2 3 2 4" xfId="25682" xr:uid="{00000000-0005-0000-0000-0000C0450000}"/>
    <cellStyle name="Normal 176 2 3 3" xfId="12489" xr:uid="{00000000-0005-0000-0000-0000C1450000}"/>
    <cellStyle name="Normal 176 2 3 3 2" xfId="36982" xr:uid="{00000000-0005-0000-0000-0000C2450000}"/>
    <cellStyle name="Normal 176 2 3 3 3" xfId="23347" xr:uid="{00000000-0005-0000-0000-0000C3450000}"/>
    <cellStyle name="Normal 176 2 3 4" xfId="28252" xr:uid="{00000000-0005-0000-0000-0000C4450000}"/>
    <cellStyle name="Normal 176 2 3 5" xfId="32236" xr:uid="{00000000-0005-0000-0000-0000C5450000}"/>
    <cellStyle name="Normal 176 2 3 6" xfId="16141" xr:uid="{00000000-0005-0000-0000-0000C6450000}"/>
    <cellStyle name="Normal 176 2 4" xfId="8062" xr:uid="{00000000-0005-0000-0000-0000C7450000}"/>
    <cellStyle name="Normal 176 2 4 2" xfId="29184" xr:uid="{00000000-0005-0000-0000-0000C8450000}"/>
    <cellStyle name="Normal 176 2 4 3" xfId="33020" xr:uid="{00000000-0005-0000-0000-0000C9450000}"/>
    <cellStyle name="Normal 176 2 4 4" xfId="24709" xr:uid="{00000000-0005-0000-0000-0000CA450000}"/>
    <cellStyle name="Normal 176 2 5" xfId="10263" xr:uid="{00000000-0005-0000-0000-0000CB450000}"/>
    <cellStyle name="Normal 176 2 5 2" xfId="34806" xr:uid="{00000000-0005-0000-0000-0000CC450000}"/>
    <cellStyle name="Normal 176 2 5 3" xfId="20039" xr:uid="{00000000-0005-0000-0000-0000CD450000}"/>
    <cellStyle name="Normal 176 2 6" xfId="26884" xr:uid="{00000000-0005-0000-0000-0000CE450000}"/>
    <cellStyle name="Normal 176 2 7" xfId="31274" xr:uid="{00000000-0005-0000-0000-0000CF450000}"/>
    <cellStyle name="Normal 176 3" xfId="4943" xr:uid="{00000000-0005-0000-0000-0000D0450000}"/>
    <cellStyle name="Normal 176 3 2" xfId="8684" xr:uid="{00000000-0005-0000-0000-0000D1450000}"/>
    <cellStyle name="Normal 176 3 2 2" xfId="29716" xr:uid="{00000000-0005-0000-0000-0000D2450000}"/>
    <cellStyle name="Normal 176 3 2 3" xfId="33551" xr:uid="{00000000-0005-0000-0000-0000D3450000}"/>
    <cellStyle name="Normal 176 3 2 4" xfId="25331" xr:uid="{00000000-0005-0000-0000-0000D4450000}"/>
    <cellStyle name="Normal 176 3 3" xfId="11694" xr:uid="{00000000-0005-0000-0000-0000D5450000}"/>
    <cellStyle name="Normal 176 3 3 2" xfId="36187" xr:uid="{00000000-0005-0000-0000-0000D6450000}"/>
    <cellStyle name="Normal 176 3 3 3" xfId="21905" xr:uid="{00000000-0005-0000-0000-0000D7450000}"/>
    <cellStyle name="Normal 176 3 4" xfId="27443" xr:uid="{00000000-0005-0000-0000-0000D8450000}"/>
    <cellStyle name="Normal 176 3 5" xfId="31872" xr:uid="{00000000-0005-0000-0000-0000D9450000}"/>
    <cellStyle name="Normal 176 3 6" xfId="16145" xr:uid="{00000000-0005-0000-0000-0000DA450000}"/>
    <cellStyle name="Normal 176 4" xfId="6645" xr:uid="{00000000-0005-0000-0000-0000DB450000}"/>
    <cellStyle name="Normal 176 4 2" xfId="9288" xr:uid="{00000000-0005-0000-0000-0000DC450000}"/>
    <cellStyle name="Normal 176 4 2 2" xfId="30202" xr:uid="{00000000-0005-0000-0000-0000DD450000}"/>
    <cellStyle name="Normal 176 4 2 3" xfId="34035" xr:uid="{00000000-0005-0000-0000-0000DE450000}"/>
    <cellStyle name="Normal 176 4 2 4" xfId="25818" xr:uid="{00000000-0005-0000-0000-0000DF450000}"/>
    <cellStyle name="Normal 176 4 3" xfId="12625" xr:uid="{00000000-0005-0000-0000-0000E0450000}"/>
    <cellStyle name="Normal 176 4 3 2" xfId="37118" xr:uid="{00000000-0005-0000-0000-0000E1450000}"/>
    <cellStyle name="Normal 176 4 3 3" xfId="23607" xr:uid="{00000000-0005-0000-0000-0000E2450000}"/>
    <cellStyle name="Normal 176 4 4" xfId="28512" xr:uid="{00000000-0005-0000-0000-0000E3450000}"/>
    <cellStyle name="Normal 176 4 5" xfId="32373" xr:uid="{00000000-0005-0000-0000-0000E4450000}"/>
    <cellStyle name="Normal 176 4 6" xfId="16149" xr:uid="{00000000-0005-0000-0000-0000E5450000}"/>
    <cellStyle name="Normal 176 5" xfId="8061" xr:uid="{00000000-0005-0000-0000-0000E6450000}"/>
    <cellStyle name="Normal 176 5 2" xfId="29183" xr:uid="{00000000-0005-0000-0000-0000E7450000}"/>
    <cellStyle name="Normal 176 5 3" xfId="33019" xr:uid="{00000000-0005-0000-0000-0000E8450000}"/>
    <cellStyle name="Normal 176 5 4" xfId="24708" xr:uid="{00000000-0005-0000-0000-0000E9450000}"/>
    <cellStyle name="Normal 176 6" xfId="10330" xr:uid="{00000000-0005-0000-0000-0000EA450000}"/>
    <cellStyle name="Normal 176 6 2" xfId="30896" xr:uid="{00000000-0005-0000-0000-0000EB450000}"/>
    <cellStyle name="Normal 176 6 3" xfId="34873" xr:uid="{00000000-0005-0000-0000-0000EC450000}"/>
    <cellStyle name="Normal 176 6 4" xfId="20038" xr:uid="{00000000-0005-0000-0000-0000ED450000}"/>
    <cellStyle name="Normal 176 7" xfId="26883" xr:uid="{00000000-0005-0000-0000-0000EE450000}"/>
    <cellStyle name="Normal 176 8" xfId="31368" xr:uid="{00000000-0005-0000-0000-0000EF450000}"/>
    <cellStyle name="Normal 177" xfId="2722" xr:uid="{00000000-0005-0000-0000-0000F0450000}"/>
    <cellStyle name="Normal 177 2" xfId="2723" xr:uid="{00000000-0005-0000-0000-0000F1450000}"/>
    <cellStyle name="Normal 177 2 2" xfId="4946" xr:uid="{00000000-0005-0000-0000-0000F2450000}"/>
    <cellStyle name="Normal 177 2 2 2" xfId="11697" xr:uid="{00000000-0005-0000-0000-0000F3450000}"/>
    <cellStyle name="Normal 177 2 2 2 2" xfId="36190" xr:uid="{00000000-0005-0000-0000-0000F4450000}"/>
    <cellStyle name="Normal 177 2 2 2 3" xfId="16154" xr:uid="{00000000-0005-0000-0000-0000F5450000}"/>
    <cellStyle name="Normal 177 2 2 3" xfId="21908" xr:uid="{00000000-0005-0000-0000-0000F6450000}"/>
    <cellStyle name="Normal 177 2 3" xfId="6387" xr:uid="{00000000-0005-0000-0000-0000F7450000}"/>
    <cellStyle name="Normal 177 2 3 2" xfId="9153" xr:uid="{00000000-0005-0000-0000-0000F8450000}"/>
    <cellStyle name="Normal 177 2 3 2 2" xfId="30067" xr:uid="{00000000-0005-0000-0000-0000F9450000}"/>
    <cellStyle name="Normal 177 2 3 2 3" xfId="33900" xr:uid="{00000000-0005-0000-0000-0000FA450000}"/>
    <cellStyle name="Normal 177 2 3 2 4" xfId="25683" xr:uid="{00000000-0005-0000-0000-0000FB450000}"/>
    <cellStyle name="Normal 177 2 3 3" xfId="12490" xr:uid="{00000000-0005-0000-0000-0000FC450000}"/>
    <cellStyle name="Normal 177 2 3 3 2" xfId="36983" xr:uid="{00000000-0005-0000-0000-0000FD450000}"/>
    <cellStyle name="Normal 177 2 3 3 3" xfId="23349" xr:uid="{00000000-0005-0000-0000-0000FE450000}"/>
    <cellStyle name="Normal 177 2 3 4" xfId="28254" xr:uid="{00000000-0005-0000-0000-0000FF450000}"/>
    <cellStyle name="Normal 177 2 3 5" xfId="32237" xr:uid="{00000000-0005-0000-0000-000000460000}"/>
    <cellStyle name="Normal 177 2 3 6" xfId="16158" xr:uid="{00000000-0005-0000-0000-000001460000}"/>
    <cellStyle name="Normal 177 2 4" xfId="8064" xr:uid="{00000000-0005-0000-0000-000002460000}"/>
    <cellStyle name="Normal 177 2 4 2" xfId="29186" xr:uid="{00000000-0005-0000-0000-000003460000}"/>
    <cellStyle name="Normal 177 2 4 3" xfId="33022" xr:uid="{00000000-0005-0000-0000-000004460000}"/>
    <cellStyle name="Normal 177 2 4 4" xfId="24711" xr:uid="{00000000-0005-0000-0000-000005460000}"/>
    <cellStyle name="Normal 177 2 5" xfId="10262" xr:uid="{00000000-0005-0000-0000-000006460000}"/>
    <cellStyle name="Normal 177 2 5 2" xfId="34805" xr:uid="{00000000-0005-0000-0000-000007460000}"/>
    <cellStyle name="Normal 177 2 5 3" xfId="20041" xr:uid="{00000000-0005-0000-0000-000008460000}"/>
    <cellStyle name="Normal 177 2 6" xfId="26886" xr:uid="{00000000-0005-0000-0000-000009460000}"/>
    <cellStyle name="Normal 177 2 7" xfId="31275" xr:uid="{00000000-0005-0000-0000-00000A460000}"/>
    <cellStyle name="Normal 177 3" xfId="4945" xr:uid="{00000000-0005-0000-0000-00000B460000}"/>
    <cellStyle name="Normal 177 3 2" xfId="8685" xr:uid="{00000000-0005-0000-0000-00000C460000}"/>
    <cellStyle name="Normal 177 3 2 2" xfId="29717" xr:uid="{00000000-0005-0000-0000-00000D460000}"/>
    <cellStyle name="Normal 177 3 2 3" xfId="33552" xr:uid="{00000000-0005-0000-0000-00000E460000}"/>
    <cellStyle name="Normal 177 3 2 4" xfId="25332" xr:uid="{00000000-0005-0000-0000-00000F460000}"/>
    <cellStyle name="Normal 177 3 3" xfId="11696" xr:uid="{00000000-0005-0000-0000-000010460000}"/>
    <cellStyle name="Normal 177 3 3 2" xfId="36189" xr:uid="{00000000-0005-0000-0000-000011460000}"/>
    <cellStyle name="Normal 177 3 3 3" xfId="21907" xr:uid="{00000000-0005-0000-0000-000012460000}"/>
    <cellStyle name="Normal 177 3 4" xfId="27444" xr:uid="{00000000-0005-0000-0000-000013460000}"/>
    <cellStyle name="Normal 177 3 5" xfId="31873" xr:uid="{00000000-0005-0000-0000-000014460000}"/>
    <cellStyle name="Normal 177 3 6" xfId="16164" xr:uid="{00000000-0005-0000-0000-000015460000}"/>
    <cellStyle name="Normal 177 4" xfId="6646" xr:uid="{00000000-0005-0000-0000-000016460000}"/>
    <cellStyle name="Normal 177 4 2" xfId="9289" xr:uid="{00000000-0005-0000-0000-000017460000}"/>
    <cellStyle name="Normal 177 4 2 2" xfId="30203" xr:uid="{00000000-0005-0000-0000-000018460000}"/>
    <cellStyle name="Normal 177 4 2 3" xfId="34036" xr:uid="{00000000-0005-0000-0000-000019460000}"/>
    <cellStyle name="Normal 177 4 2 4" xfId="25819" xr:uid="{00000000-0005-0000-0000-00001A460000}"/>
    <cellStyle name="Normal 177 4 3" xfId="12626" xr:uid="{00000000-0005-0000-0000-00001B460000}"/>
    <cellStyle name="Normal 177 4 3 2" xfId="37119" xr:uid="{00000000-0005-0000-0000-00001C460000}"/>
    <cellStyle name="Normal 177 4 3 3" xfId="23608" xr:uid="{00000000-0005-0000-0000-00001D460000}"/>
    <cellStyle name="Normal 177 4 4" xfId="28513" xr:uid="{00000000-0005-0000-0000-00001E460000}"/>
    <cellStyle name="Normal 177 4 5" xfId="32374" xr:uid="{00000000-0005-0000-0000-00001F460000}"/>
    <cellStyle name="Normal 177 4 6" xfId="16168" xr:uid="{00000000-0005-0000-0000-000020460000}"/>
    <cellStyle name="Normal 177 5" xfId="8063" xr:uid="{00000000-0005-0000-0000-000021460000}"/>
    <cellStyle name="Normal 177 5 2" xfId="29185" xr:uid="{00000000-0005-0000-0000-000022460000}"/>
    <cellStyle name="Normal 177 5 3" xfId="33021" xr:uid="{00000000-0005-0000-0000-000023460000}"/>
    <cellStyle name="Normal 177 5 4" xfId="24710" xr:uid="{00000000-0005-0000-0000-000024460000}"/>
    <cellStyle name="Normal 177 6" xfId="10331" xr:uid="{00000000-0005-0000-0000-000025460000}"/>
    <cellStyle name="Normal 177 6 2" xfId="30897" xr:uid="{00000000-0005-0000-0000-000026460000}"/>
    <cellStyle name="Normal 177 6 3" xfId="34874" xr:uid="{00000000-0005-0000-0000-000027460000}"/>
    <cellStyle name="Normal 177 6 4" xfId="20040" xr:uid="{00000000-0005-0000-0000-000028460000}"/>
    <cellStyle name="Normal 177 7" xfId="26885" xr:uid="{00000000-0005-0000-0000-000029460000}"/>
    <cellStyle name="Normal 177 8" xfId="31369" xr:uid="{00000000-0005-0000-0000-00002A460000}"/>
    <cellStyle name="Normal 178" xfId="2724" xr:uid="{00000000-0005-0000-0000-00002B460000}"/>
    <cellStyle name="Normal 178 2" xfId="2725" xr:uid="{00000000-0005-0000-0000-00002C460000}"/>
    <cellStyle name="Normal 178 2 2" xfId="4948" xr:uid="{00000000-0005-0000-0000-00002D460000}"/>
    <cellStyle name="Normal 178 2 2 2" xfId="11699" xr:uid="{00000000-0005-0000-0000-00002E460000}"/>
    <cellStyle name="Normal 178 2 2 2 2" xfId="36192" xr:uid="{00000000-0005-0000-0000-00002F460000}"/>
    <cellStyle name="Normal 178 2 2 2 3" xfId="16172" xr:uid="{00000000-0005-0000-0000-000030460000}"/>
    <cellStyle name="Normal 178 2 2 3" xfId="21910" xr:uid="{00000000-0005-0000-0000-000031460000}"/>
    <cellStyle name="Normal 178 2 3" xfId="6389" xr:uid="{00000000-0005-0000-0000-000032460000}"/>
    <cellStyle name="Normal 178 2 3 2" xfId="9154" xr:uid="{00000000-0005-0000-0000-000033460000}"/>
    <cellStyle name="Normal 178 2 3 2 2" xfId="30068" xr:uid="{00000000-0005-0000-0000-000034460000}"/>
    <cellStyle name="Normal 178 2 3 2 3" xfId="33901" xr:uid="{00000000-0005-0000-0000-000035460000}"/>
    <cellStyle name="Normal 178 2 3 2 4" xfId="25684" xr:uid="{00000000-0005-0000-0000-000036460000}"/>
    <cellStyle name="Normal 178 2 3 3" xfId="12491" xr:uid="{00000000-0005-0000-0000-000037460000}"/>
    <cellStyle name="Normal 178 2 3 3 2" xfId="36984" xr:uid="{00000000-0005-0000-0000-000038460000}"/>
    <cellStyle name="Normal 178 2 3 3 3" xfId="23351" xr:uid="{00000000-0005-0000-0000-000039460000}"/>
    <cellStyle name="Normal 178 2 3 4" xfId="28256" xr:uid="{00000000-0005-0000-0000-00003A460000}"/>
    <cellStyle name="Normal 178 2 3 5" xfId="32238" xr:uid="{00000000-0005-0000-0000-00003B460000}"/>
    <cellStyle name="Normal 178 2 3 6" xfId="16176" xr:uid="{00000000-0005-0000-0000-00003C460000}"/>
    <cellStyle name="Normal 178 2 4" xfId="8066" xr:uid="{00000000-0005-0000-0000-00003D460000}"/>
    <cellStyle name="Normal 178 2 4 2" xfId="29188" xr:uid="{00000000-0005-0000-0000-00003E460000}"/>
    <cellStyle name="Normal 178 2 4 3" xfId="33024" xr:uid="{00000000-0005-0000-0000-00003F460000}"/>
    <cellStyle name="Normal 178 2 4 4" xfId="24713" xr:uid="{00000000-0005-0000-0000-000040460000}"/>
    <cellStyle name="Normal 178 2 5" xfId="10261" xr:uid="{00000000-0005-0000-0000-000041460000}"/>
    <cellStyle name="Normal 178 2 5 2" xfId="34804" xr:uid="{00000000-0005-0000-0000-000042460000}"/>
    <cellStyle name="Normal 178 2 5 3" xfId="20043" xr:uid="{00000000-0005-0000-0000-000043460000}"/>
    <cellStyle name="Normal 178 2 6" xfId="26888" xr:uid="{00000000-0005-0000-0000-000044460000}"/>
    <cellStyle name="Normal 178 2 7" xfId="31276" xr:uid="{00000000-0005-0000-0000-000045460000}"/>
    <cellStyle name="Normal 178 3" xfId="4947" xr:uid="{00000000-0005-0000-0000-000046460000}"/>
    <cellStyle name="Normal 178 3 2" xfId="8686" xr:uid="{00000000-0005-0000-0000-000047460000}"/>
    <cellStyle name="Normal 178 3 2 2" xfId="29718" xr:uid="{00000000-0005-0000-0000-000048460000}"/>
    <cellStyle name="Normal 178 3 2 3" xfId="33553" xr:uid="{00000000-0005-0000-0000-000049460000}"/>
    <cellStyle name="Normal 178 3 2 4" xfId="25333" xr:uid="{00000000-0005-0000-0000-00004A460000}"/>
    <cellStyle name="Normal 178 3 3" xfId="11698" xr:uid="{00000000-0005-0000-0000-00004B460000}"/>
    <cellStyle name="Normal 178 3 3 2" xfId="36191" xr:uid="{00000000-0005-0000-0000-00004C460000}"/>
    <cellStyle name="Normal 178 3 3 3" xfId="21909" xr:uid="{00000000-0005-0000-0000-00004D460000}"/>
    <cellStyle name="Normal 178 3 4" xfId="27445" xr:uid="{00000000-0005-0000-0000-00004E460000}"/>
    <cellStyle name="Normal 178 3 5" xfId="31874" xr:uid="{00000000-0005-0000-0000-00004F460000}"/>
    <cellStyle name="Normal 178 3 6" xfId="16180" xr:uid="{00000000-0005-0000-0000-000050460000}"/>
    <cellStyle name="Normal 178 4" xfId="6648" xr:uid="{00000000-0005-0000-0000-000051460000}"/>
    <cellStyle name="Normal 178 4 2" xfId="9291" xr:uid="{00000000-0005-0000-0000-000052460000}"/>
    <cellStyle name="Normal 178 4 2 2" xfId="30205" xr:uid="{00000000-0005-0000-0000-000053460000}"/>
    <cellStyle name="Normal 178 4 2 3" xfId="34038" xr:uid="{00000000-0005-0000-0000-000054460000}"/>
    <cellStyle name="Normal 178 4 2 4" xfId="25821" xr:uid="{00000000-0005-0000-0000-000055460000}"/>
    <cellStyle name="Normal 178 4 3" xfId="12628" xr:uid="{00000000-0005-0000-0000-000056460000}"/>
    <cellStyle name="Normal 178 4 3 2" xfId="37121" xr:uid="{00000000-0005-0000-0000-000057460000}"/>
    <cellStyle name="Normal 178 4 3 3" xfId="23610" xr:uid="{00000000-0005-0000-0000-000058460000}"/>
    <cellStyle name="Normal 178 4 4" xfId="28515" xr:uid="{00000000-0005-0000-0000-000059460000}"/>
    <cellStyle name="Normal 178 4 5" xfId="32376" xr:uid="{00000000-0005-0000-0000-00005A460000}"/>
    <cellStyle name="Normal 178 4 6" xfId="16184" xr:uid="{00000000-0005-0000-0000-00005B460000}"/>
    <cellStyle name="Normal 178 5" xfId="8065" xr:uid="{00000000-0005-0000-0000-00005C460000}"/>
    <cellStyle name="Normal 178 5 2" xfId="29187" xr:uid="{00000000-0005-0000-0000-00005D460000}"/>
    <cellStyle name="Normal 178 5 3" xfId="33023" xr:uid="{00000000-0005-0000-0000-00005E460000}"/>
    <cellStyle name="Normal 178 5 4" xfId="24712" xr:uid="{00000000-0005-0000-0000-00005F460000}"/>
    <cellStyle name="Normal 178 6" xfId="10332" xr:uid="{00000000-0005-0000-0000-000060460000}"/>
    <cellStyle name="Normal 178 6 2" xfId="30898" xr:uid="{00000000-0005-0000-0000-000061460000}"/>
    <cellStyle name="Normal 178 6 3" xfId="34875" xr:uid="{00000000-0005-0000-0000-000062460000}"/>
    <cellStyle name="Normal 178 6 4" xfId="20042" xr:uid="{00000000-0005-0000-0000-000063460000}"/>
    <cellStyle name="Normal 178 7" xfId="26887" xr:uid="{00000000-0005-0000-0000-000064460000}"/>
    <cellStyle name="Normal 178 8" xfId="31371" xr:uid="{00000000-0005-0000-0000-000065460000}"/>
    <cellStyle name="Normal 179" xfId="2726" xr:uid="{00000000-0005-0000-0000-000066460000}"/>
    <cellStyle name="Normal 179 2" xfId="2727" xr:uid="{00000000-0005-0000-0000-000067460000}"/>
    <cellStyle name="Normal 179 2 2" xfId="4950" xr:uid="{00000000-0005-0000-0000-000068460000}"/>
    <cellStyle name="Normal 179 2 2 2" xfId="11701" xr:uid="{00000000-0005-0000-0000-000069460000}"/>
    <cellStyle name="Normal 179 2 2 2 2" xfId="36194" xr:uid="{00000000-0005-0000-0000-00006A460000}"/>
    <cellStyle name="Normal 179 2 2 2 3" xfId="16188" xr:uid="{00000000-0005-0000-0000-00006B460000}"/>
    <cellStyle name="Normal 179 2 2 3" xfId="21912" xr:uid="{00000000-0005-0000-0000-00006C460000}"/>
    <cellStyle name="Normal 179 2 3" xfId="6391" xr:uid="{00000000-0005-0000-0000-00006D460000}"/>
    <cellStyle name="Normal 179 2 3 2" xfId="9155" xr:uid="{00000000-0005-0000-0000-00006E460000}"/>
    <cellStyle name="Normal 179 2 3 2 2" xfId="30069" xr:uid="{00000000-0005-0000-0000-00006F460000}"/>
    <cellStyle name="Normal 179 2 3 2 3" xfId="33902" xr:uid="{00000000-0005-0000-0000-000070460000}"/>
    <cellStyle name="Normal 179 2 3 2 4" xfId="25685" xr:uid="{00000000-0005-0000-0000-000071460000}"/>
    <cellStyle name="Normal 179 2 3 3" xfId="12492" xr:uid="{00000000-0005-0000-0000-000072460000}"/>
    <cellStyle name="Normal 179 2 3 3 2" xfId="36985" xr:uid="{00000000-0005-0000-0000-000073460000}"/>
    <cellStyle name="Normal 179 2 3 3 3" xfId="23353" xr:uid="{00000000-0005-0000-0000-000074460000}"/>
    <cellStyle name="Normal 179 2 3 4" xfId="28258" xr:uid="{00000000-0005-0000-0000-000075460000}"/>
    <cellStyle name="Normal 179 2 3 5" xfId="32239" xr:uid="{00000000-0005-0000-0000-000076460000}"/>
    <cellStyle name="Normal 179 2 3 6" xfId="16193" xr:uid="{00000000-0005-0000-0000-000077460000}"/>
    <cellStyle name="Normal 179 2 4" xfId="8068" xr:uid="{00000000-0005-0000-0000-000078460000}"/>
    <cellStyle name="Normal 179 2 4 2" xfId="29190" xr:uid="{00000000-0005-0000-0000-000079460000}"/>
    <cellStyle name="Normal 179 2 4 3" xfId="33026" xr:uid="{00000000-0005-0000-0000-00007A460000}"/>
    <cellStyle name="Normal 179 2 4 4" xfId="24715" xr:uid="{00000000-0005-0000-0000-00007B460000}"/>
    <cellStyle name="Normal 179 2 5" xfId="10260" xr:uid="{00000000-0005-0000-0000-00007C460000}"/>
    <cellStyle name="Normal 179 2 5 2" xfId="34803" xr:uid="{00000000-0005-0000-0000-00007D460000}"/>
    <cellStyle name="Normal 179 2 5 3" xfId="20045" xr:uid="{00000000-0005-0000-0000-00007E460000}"/>
    <cellStyle name="Normal 179 2 6" xfId="26890" xr:uid="{00000000-0005-0000-0000-00007F460000}"/>
    <cellStyle name="Normal 179 2 7" xfId="31277" xr:uid="{00000000-0005-0000-0000-000080460000}"/>
    <cellStyle name="Normal 179 3" xfId="4949" xr:uid="{00000000-0005-0000-0000-000081460000}"/>
    <cellStyle name="Normal 179 3 2" xfId="8687" xr:uid="{00000000-0005-0000-0000-000082460000}"/>
    <cellStyle name="Normal 179 3 2 2" xfId="29719" xr:uid="{00000000-0005-0000-0000-000083460000}"/>
    <cellStyle name="Normal 179 3 2 3" xfId="33554" xr:uid="{00000000-0005-0000-0000-000084460000}"/>
    <cellStyle name="Normal 179 3 2 4" xfId="25334" xr:uid="{00000000-0005-0000-0000-000085460000}"/>
    <cellStyle name="Normal 179 3 3" xfId="11700" xr:uid="{00000000-0005-0000-0000-000086460000}"/>
    <cellStyle name="Normal 179 3 3 2" xfId="36193" xr:uid="{00000000-0005-0000-0000-000087460000}"/>
    <cellStyle name="Normal 179 3 3 3" xfId="21911" xr:uid="{00000000-0005-0000-0000-000088460000}"/>
    <cellStyle name="Normal 179 3 4" xfId="27446" xr:uid="{00000000-0005-0000-0000-000089460000}"/>
    <cellStyle name="Normal 179 3 5" xfId="31875" xr:uid="{00000000-0005-0000-0000-00008A460000}"/>
    <cellStyle name="Normal 179 3 6" xfId="16197" xr:uid="{00000000-0005-0000-0000-00008B460000}"/>
    <cellStyle name="Normal 179 4" xfId="6649" xr:uid="{00000000-0005-0000-0000-00008C460000}"/>
    <cellStyle name="Normal 179 4 2" xfId="9292" xr:uid="{00000000-0005-0000-0000-00008D460000}"/>
    <cellStyle name="Normal 179 4 2 2" xfId="30206" xr:uid="{00000000-0005-0000-0000-00008E460000}"/>
    <cellStyle name="Normal 179 4 2 3" xfId="34039" xr:uid="{00000000-0005-0000-0000-00008F460000}"/>
    <cellStyle name="Normal 179 4 2 4" xfId="25822" xr:uid="{00000000-0005-0000-0000-000090460000}"/>
    <cellStyle name="Normal 179 4 3" xfId="12629" xr:uid="{00000000-0005-0000-0000-000091460000}"/>
    <cellStyle name="Normal 179 4 3 2" xfId="37122" xr:uid="{00000000-0005-0000-0000-000092460000}"/>
    <cellStyle name="Normal 179 4 3 3" xfId="23611" xr:uid="{00000000-0005-0000-0000-000093460000}"/>
    <cellStyle name="Normal 179 4 4" xfId="28516" xr:uid="{00000000-0005-0000-0000-000094460000}"/>
    <cellStyle name="Normal 179 4 5" xfId="32377" xr:uid="{00000000-0005-0000-0000-000095460000}"/>
    <cellStyle name="Normal 179 4 6" xfId="16201" xr:uid="{00000000-0005-0000-0000-000096460000}"/>
    <cellStyle name="Normal 179 5" xfId="8067" xr:uid="{00000000-0005-0000-0000-000097460000}"/>
    <cellStyle name="Normal 179 5 2" xfId="29189" xr:uid="{00000000-0005-0000-0000-000098460000}"/>
    <cellStyle name="Normal 179 5 3" xfId="33025" xr:uid="{00000000-0005-0000-0000-000099460000}"/>
    <cellStyle name="Normal 179 5 4" xfId="24714" xr:uid="{00000000-0005-0000-0000-00009A460000}"/>
    <cellStyle name="Normal 179 6" xfId="10333" xr:uid="{00000000-0005-0000-0000-00009B460000}"/>
    <cellStyle name="Normal 179 6 2" xfId="30899" xr:uid="{00000000-0005-0000-0000-00009C460000}"/>
    <cellStyle name="Normal 179 6 3" xfId="34876" xr:uid="{00000000-0005-0000-0000-00009D460000}"/>
    <cellStyle name="Normal 179 6 4" xfId="20044" xr:uid="{00000000-0005-0000-0000-00009E460000}"/>
    <cellStyle name="Normal 179 7" xfId="26889" xr:uid="{00000000-0005-0000-0000-00009F460000}"/>
    <cellStyle name="Normal 179 8" xfId="31372" xr:uid="{00000000-0005-0000-0000-0000A0460000}"/>
    <cellStyle name="Normal 18" xfId="128" xr:uid="{00000000-0005-0000-0000-0000A1460000}"/>
    <cellStyle name="Normal 18 10" xfId="31373" xr:uid="{00000000-0005-0000-0000-0000A2460000}"/>
    <cellStyle name="Normal 18 2" xfId="2728" xr:uid="{00000000-0005-0000-0000-0000A3460000}"/>
    <cellStyle name="Normal 18 2 2" xfId="2729" xr:uid="{00000000-0005-0000-0000-0000A4460000}"/>
    <cellStyle name="Normal 18 2 2 2" xfId="2730" xr:uid="{00000000-0005-0000-0000-0000A5460000}"/>
    <cellStyle name="Normal 18 2 2 2 2" xfId="4952" xr:uid="{00000000-0005-0000-0000-0000A6460000}"/>
    <cellStyle name="Normal 18 2 2 2 2 2" xfId="11703" xr:uid="{00000000-0005-0000-0000-0000A7460000}"/>
    <cellStyle name="Normal 18 2 2 2 2 2 2" xfId="36196" xr:uid="{00000000-0005-0000-0000-0000A8460000}"/>
    <cellStyle name="Normal 18 2 2 2 2 2 3" xfId="16203" xr:uid="{00000000-0005-0000-0000-0000A9460000}"/>
    <cellStyle name="Normal 18 2 2 2 2 3" xfId="21914" xr:uid="{00000000-0005-0000-0000-0000AA460000}"/>
    <cellStyle name="Normal 18 2 2 2 3" xfId="20048" xr:uid="{00000000-0005-0000-0000-0000AB460000}"/>
    <cellStyle name="Normal 18 2 2 3" xfId="20047" xr:uid="{00000000-0005-0000-0000-0000AC460000}"/>
    <cellStyle name="Normal 18 2 3" xfId="2731" xr:uid="{00000000-0005-0000-0000-0000AD460000}"/>
    <cellStyle name="Normal 18 2 3 2" xfId="4953" xr:uid="{00000000-0005-0000-0000-0000AE460000}"/>
    <cellStyle name="Normal 18 2 3 2 2" xfId="11704" xr:uid="{00000000-0005-0000-0000-0000AF460000}"/>
    <cellStyle name="Normal 18 2 3 2 2 2" xfId="36197" xr:uid="{00000000-0005-0000-0000-0000B0460000}"/>
    <cellStyle name="Normal 18 2 3 2 2 3" xfId="16204" xr:uid="{00000000-0005-0000-0000-0000B1460000}"/>
    <cellStyle name="Normal 18 2 3 2 3" xfId="21915" xr:uid="{00000000-0005-0000-0000-0000B2460000}"/>
    <cellStyle name="Normal 18 2 3 3" xfId="20049" xr:uid="{00000000-0005-0000-0000-0000B3460000}"/>
    <cellStyle name="Normal 18 2 4" xfId="20046" xr:uid="{00000000-0005-0000-0000-0000B4460000}"/>
    <cellStyle name="Normal 18 3" xfId="2732" xr:uid="{00000000-0005-0000-0000-0000B5460000}"/>
    <cellStyle name="Normal 18 3 2" xfId="2733" xr:uid="{00000000-0005-0000-0000-0000B6460000}"/>
    <cellStyle name="Normal 18 3 2 2" xfId="4955" xr:uid="{00000000-0005-0000-0000-0000B7460000}"/>
    <cellStyle name="Normal 18 3 2 2 2" xfId="11706" xr:uid="{00000000-0005-0000-0000-0000B8460000}"/>
    <cellStyle name="Normal 18 3 2 2 2 2" xfId="36199" xr:uid="{00000000-0005-0000-0000-0000B9460000}"/>
    <cellStyle name="Normal 18 3 2 2 2 3" xfId="16206" xr:uid="{00000000-0005-0000-0000-0000BA460000}"/>
    <cellStyle name="Normal 18 3 2 2 3" xfId="21917" xr:uid="{00000000-0005-0000-0000-0000BB460000}"/>
    <cellStyle name="Normal 18 3 2 3" xfId="6398" xr:uid="{00000000-0005-0000-0000-0000BC460000}"/>
    <cellStyle name="Normal 18 3 2 3 2" xfId="9156" xr:uid="{00000000-0005-0000-0000-0000BD460000}"/>
    <cellStyle name="Normal 18 3 2 3 2 2" xfId="30070" xr:uid="{00000000-0005-0000-0000-0000BE460000}"/>
    <cellStyle name="Normal 18 3 2 3 2 3" xfId="33903" xr:uid="{00000000-0005-0000-0000-0000BF460000}"/>
    <cellStyle name="Normal 18 3 2 3 2 4" xfId="25686" xr:uid="{00000000-0005-0000-0000-0000C0460000}"/>
    <cellStyle name="Normal 18 3 2 3 3" xfId="12493" xr:uid="{00000000-0005-0000-0000-0000C1460000}"/>
    <cellStyle name="Normal 18 3 2 3 3 2" xfId="36986" xr:uid="{00000000-0005-0000-0000-0000C2460000}"/>
    <cellStyle name="Normal 18 3 2 3 3 3" xfId="23360" xr:uid="{00000000-0005-0000-0000-0000C3460000}"/>
    <cellStyle name="Normal 18 3 2 3 4" xfId="28265" xr:uid="{00000000-0005-0000-0000-0000C4460000}"/>
    <cellStyle name="Normal 18 3 2 3 5" xfId="32240" xr:uid="{00000000-0005-0000-0000-0000C5460000}"/>
    <cellStyle name="Normal 18 3 2 3 6" xfId="16207" xr:uid="{00000000-0005-0000-0000-0000C6460000}"/>
    <cellStyle name="Normal 18 3 2 4" xfId="8070" xr:uid="{00000000-0005-0000-0000-0000C7460000}"/>
    <cellStyle name="Normal 18 3 2 4 2" xfId="29192" xr:uid="{00000000-0005-0000-0000-0000C8460000}"/>
    <cellStyle name="Normal 18 3 2 4 3" xfId="33028" xr:uid="{00000000-0005-0000-0000-0000C9460000}"/>
    <cellStyle name="Normal 18 3 2 4 4" xfId="24717" xr:uid="{00000000-0005-0000-0000-0000CA460000}"/>
    <cellStyle name="Normal 18 3 2 5" xfId="10259" xr:uid="{00000000-0005-0000-0000-0000CB460000}"/>
    <cellStyle name="Normal 18 3 2 5 2" xfId="34802" xr:uid="{00000000-0005-0000-0000-0000CC460000}"/>
    <cellStyle name="Normal 18 3 2 5 3" xfId="20051" xr:uid="{00000000-0005-0000-0000-0000CD460000}"/>
    <cellStyle name="Normal 18 3 2 6" xfId="26892" xr:uid="{00000000-0005-0000-0000-0000CE460000}"/>
    <cellStyle name="Normal 18 3 2 7" xfId="31278" xr:uid="{00000000-0005-0000-0000-0000CF460000}"/>
    <cellStyle name="Normal 18 3 3" xfId="4954" xr:uid="{00000000-0005-0000-0000-0000D0460000}"/>
    <cellStyle name="Normal 18 3 3 2" xfId="8689" xr:uid="{00000000-0005-0000-0000-0000D1460000}"/>
    <cellStyle name="Normal 18 3 3 2 2" xfId="29721" xr:uid="{00000000-0005-0000-0000-0000D2460000}"/>
    <cellStyle name="Normal 18 3 3 2 3" xfId="33556" xr:uid="{00000000-0005-0000-0000-0000D3460000}"/>
    <cellStyle name="Normal 18 3 3 2 4" xfId="25336" xr:uid="{00000000-0005-0000-0000-0000D4460000}"/>
    <cellStyle name="Normal 18 3 3 3" xfId="11705" xr:uid="{00000000-0005-0000-0000-0000D5460000}"/>
    <cellStyle name="Normal 18 3 3 3 2" xfId="36198" xr:uid="{00000000-0005-0000-0000-0000D6460000}"/>
    <cellStyle name="Normal 18 3 3 3 3" xfId="21916" xr:uid="{00000000-0005-0000-0000-0000D7460000}"/>
    <cellStyle name="Normal 18 3 3 4" xfId="27448" xr:uid="{00000000-0005-0000-0000-0000D8460000}"/>
    <cellStyle name="Normal 18 3 3 5" xfId="31877" xr:uid="{00000000-0005-0000-0000-0000D9460000}"/>
    <cellStyle name="Normal 18 3 3 6" xfId="16208" xr:uid="{00000000-0005-0000-0000-0000DA460000}"/>
    <cellStyle name="Normal 18 3 4" xfId="6651" xr:uid="{00000000-0005-0000-0000-0000DB460000}"/>
    <cellStyle name="Normal 18 3 4 2" xfId="9294" xr:uid="{00000000-0005-0000-0000-0000DC460000}"/>
    <cellStyle name="Normal 18 3 4 2 2" xfId="30208" xr:uid="{00000000-0005-0000-0000-0000DD460000}"/>
    <cellStyle name="Normal 18 3 4 2 3" xfId="34041" xr:uid="{00000000-0005-0000-0000-0000DE460000}"/>
    <cellStyle name="Normal 18 3 4 2 4" xfId="25824" xr:uid="{00000000-0005-0000-0000-0000DF460000}"/>
    <cellStyle name="Normal 18 3 4 3" xfId="12631" xr:uid="{00000000-0005-0000-0000-0000E0460000}"/>
    <cellStyle name="Normal 18 3 4 3 2" xfId="37124" xr:uid="{00000000-0005-0000-0000-0000E1460000}"/>
    <cellStyle name="Normal 18 3 4 3 3" xfId="23613" xr:uid="{00000000-0005-0000-0000-0000E2460000}"/>
    <cellStyle name="Normal 18 3 4 4" xfId="28518" xr:uid="{00000000-0005-0000-0000-0000E3460000}"/>
    <cellStyle name="Normal 18 3 4 5" xfId="32379" xr:uid="{00000000-0005-0000-0000-0000E4460000}"/>
    <cellStyle name="Normal 18 3 4 6" xfId="16209" xr:uid="{00000000-0005-0000-0000-0000E5460000}"/>
    <cellStyle name="Normal 18 3 5" xfId="8069" xr:uid="{00000000-0005-0000-0000-0000E6460000}"/>
    <cellStyle name="Normal 18 3 5 2" xfId="29191" xr:uid="{00000000-0005-0000-0000-0000E7460000}"/>
    <cellStyle name="Normal 18 3 5 3" xfId="33027" xr:uid="{00000000-0005-0000-0000-0000E8460000}"/>
    <cellStyle name="Normal 18 3 5 4" xfId="24716" xr:uid="{00000000-0005-0000-0000-0000E9460000}"/>
    <cellStyle name="Normal 18 3 6" xfId="10335" xr:uid="{00000000-0005-0000-0000-0000EA460000}"/>
    <cellStyle name="Normal 18 3 6 2" xfId="30901" xr:uid="{00000000-0005-0000-0000-0000EB460000}"/>
    <cellStyle name="Normal 18 3 6 3" xfId="34878" xr:uid="{00000000-0005-0000-0000-0000EC460000}"/>
    <cellStyle name="Normal 18 3 6 4" xfId="20050" xr:uid="{00000000-0005-0000-0000-0000ED460000}"/>
    <cellStyle name="Normal 18 3 7" xfId="26891" xr:uid="{00000000-0005-0000-0000-0000EE460000}"/>
    <cellStyle name="Normal 18 3 8" xfId="31376" xr:uid="{00000000-0005-0000-0000-0000EF460000}"/>
    <cellStyle name="Normal 18 4" xfId="2734" xr:uid="{00000000-0005-0000-0000-0000F0460000}"/>
    <cellStyle name="Normal 18 4 2" xfId="4956" xr:uid="{00000000-0005-0000-0000-0000F1460000}"/>
    <cellStyle name="Normal 18 4 2 2" xfId="11707" xr:uid="{00000000-0005-0000-0000-0000F2460000}"/>
    <cellStyle name="Normal 18 4 2 2 2" xfId="36200" xr:uid="{00000000-0005-0000-0000-0000F3460000}"/>
    <cellStyle name="Normal 18 4 2 2 3" xfId="16212" xr:uid="{00000000-0005-0000-0000-0000F4460000}"/>
    <cellStyle name="Normal 18 4 2 3" xfId="21918" xr:uid="{00000000-0005-0000-0000-0000F5460000}"/>
    <cellStyle name="Normal 18 4 3" xfId="6399" xr:uid="{00000000-0005-0000-0000-0000F6460000}"/>
    <cellStyle name="Normal 18 4 3 2" xfId="9157" xr:uid="{00000000-0005-0000-0000-0000F7460000}"/>
    <cellStyle name="Normal 18 4 3 2 2" xfId="30071" xr:uid="{00000000-0005-0000-0000-0000F8460000}"/>
    <cellStyle name="Normal 18 4 3 2 3" xfId="33904" xr:uid="{00000000-0005-0000-0000-0000F9460000}"/>
    <cellStyle name="Normal 18 4 3 2 4" xfId="25687" xr:uid="{00000000-0005-0000-0000-0000FA460000}"/>
    <cellStyle name="Normal 18 4 3 3" xfId="12494" xr:uid="{00000000-0005-0000-0000-0000FB460000}"/>
    <cellStyle name="Normal 18 4 3 3 2" xfId="36987" xr:uid="{00000000-0005-0000-0000-0000FC460000}"/>
    <cellStyle name="Normal 18 4 3 3 3" xfId="23361" xr:uid="{00000000-0005-0000-0000-0000FD460000}"/>
    <cellStyle name="Normal 18 4 3 4" xfId="28266" xr:uid="{00000000-0005-0000-0000-0000FE460000}"/>
    <cellStyle name="Normal 18 4 3 5" xfId="32241" xr:uid="{00000000-0005-0000-0000-0000FF460000}"/>
    <cellStyle name="Normal 18 4 3 6" xfId="16214" xr:uid="{00000000-0005-0000-0000-000000470000}"/>
    <cellStyle name="Normal 18 4 4" xfId="8071" xr:uid="{00000000-0005-0000-0000-000001470000}"/>
    <cellStyle name="Normal 18 4 4 2" xfId="29193" xr:uid="{00000000-0005-0000-0000-000002470000}"/>
    <cellStyle name="Normal 18 4 4 3" xfId="33029" xr:uid="{00000000-0005-0000-0000-000003470000}"/>
    <cellStyle name="Normal 18 4 4 4" xfId="24718" xr:uid="{00000000-0005-0000-0000-000004470000}"/>
    <cellStyle name="Normal 18 4 5" xfId="10258" xr:uid="{00000000-0005-0000-0000-000005470000}"/>
    <cellStyle name="Normal 18 4 5 2" xfId="34801" xr:uid="{00000000-0005-0000-0000-000006470000}"/>
    <cellStyle name="Normal 18 4 5 3" xfId="20052" xr:uid="{00000000-0005-0000-0000-000007470000}"/>
    <cellStyle name="Normal 18 4 6" xfId="26893" xr:uid="{00000000-0005-0000-0000-000008470000}"/>
    <cellStyle name="Normal 18 4 7" xfId="31279" xr:uid="{00000000-0005-0000-0000-000009470000}"/>
    <cellStyle name="Normal 18 5" xfId="4951" xr:uid="{00000000-0005-0000-0000-00000A470000}"/>
    <cellStyle name="Normal 18 5 2" xfId="8688" xr:uid="{00000000-0005-0000-0000-00000B470000}"/>
    <cellStyle name="Normal 18 5 2 2" xfId="29720" xr:uid="{00000000-0005-0000-0000-00000C470000}"/>
    <cellStyle name="Normal 18 5 2 3" xfId="33555" xr:uid="{00000000-0005-0000-0000-00000D470000}"/>
    <cellStyle name="Normal 18 5 2 4" xfId="25335" xr:uid="{00000000-0005-0000-0000-00000E470000}"/>
    <cellStyle name="Normal 18 5 3" xfId="11702" xr:uid="{00000000-0005-0000-0000-00000F470000}"/>
    <cellStyle name="Normal 18 5 3 2" xfId="36195" xr:uid="{00000000-0005-0000-0000-000010470000}"/>
    <cellStyle name="Normal 18 5 3 3" xfId="21913" xr:uid="{00000000-0005-0000-0000-000011470000}"/>
    <cellStyle name="Normal 18 5 4" xfId="27447" xr:uid="{00000000-0005-0000-0000-000012470000}"/>
    <cellStyle name="Normal 18 5 5" xfId="31876" xr:uid="{00000000-0005-0000-0000-000013470000}"/>
    <cellStyle name="Normal 18 5 6" xfId="14564" xr:uid="{00000000-0005-0000-0000-000014470000}"/>
    <cellStyle name="Normal 18 6" xfId="6650" xr:uid="{00000000-0005-0000-0000-000015470000}"/>
    <cellStyle name="Normal 18 6 2" xfId="9293" xr:uid="{00000000-0005-0000-0000-000016470000}"/>
    <cellStyle name="Normal 18 6 2 2" xfId="30207" xr:uid="{00000000-0005-0000-0000-000017470000}"/>
    <cellStyle name="Normal 18 6 2 3" xfId="34040" xr:uid="{00000000-0005-0000-0000-000018470000}"/>
    <cellStyle name="Normal 18 6 2 4" xfId="25823" xr:uid="{00000000-0005-0000-0000-000019470000}"/>
    <cellStyle name="Normal 18 6 3" xfId="12630" xr:uid="{00000000-0005-0000-0000-00001A470000}"/>
    <cellStyle name="Normal 18 6 3 2" xfId="37123" xr:uid="{00000000-0005-0000-0000-00001B470000}"/>
    <cellStyle name="Normal 18 6 3 3" xfId="23612" xr:uid="{00000000-0005-0000-0000-00001C470000}"/>
    <cellStyle name="Normal 18 6 4" xfId="28517" xr:uid="{00000000-0005-0000-0000-00001D470000}"/>
    <cellStyle name="Normal 18 6 5" xfId="32378" xr:uid="{00000000-0005-0000-0000-00001E470000}"/>
    <cellStyle name="Normal 18 6 6" xfId="16215" xr:uid="{00000000-0005-0000-0000-00001F470000}"/>
    <cellStyle name="Normal 18 7" xfId="7681" xr:uid="{00000000-0005-0000-0000-000020470000}"/>
    <cellStyle name="Normal 18 7 2" xfId="29108" xr:uid="{00000000-0005-0000-0000-000021470000}"/>
    <cellStyle name="Normal 18 7 3" xfId="32947" xr:uid="{00000000-0005-0000-0000-000022470000}"/>
    <cellStyle name="Normal 18 7 4" xfId="24636" xr:uid="{00000000-0005-0000-0000-000023470000}"/>
    <cellStyle name="Normal 18 8" xfId="10334" xr:uid="{00000000-0005-0000-0000-000024470000}"/>
    <cellStyle name="Normal 18 8 2" xfId="30900" xr:uid="{00000000-0005-0000-0000-000025470000}"/>
    <cellStyle name="Normal 18 8 3" xfId="34877" xr:uid="{00000000-0005-0000-0000-000026470000}"/>
    <cellStyle name="Normal 18 8 4" xfId="17715" xr:uid="{00000000-0005-0000-0000-000027470000}"/>
    <cellStyle name="Normal 18 9" xfId="26775" xr:uid="{00000000-0005-0000-0000-000028470000}"/>
    <cellStyle name="Normal 180" xfId="2735" xr:uid="{00000000-0005-0000-0000-000029470000}"/>
    <cellStyle name="Normal 180 2" xfId="2736" xr:uid="{00000000-0005-0000-0000-00002A470000}"/>
    <cellStyle name="Normal 180 2 2" xfId="4958" xr:uid="{00000000-0005-0000-0000-00002B470000}"/>
    <cellStyle name="Normal 180 2 2 2" xfId="11709" xr:uid="{00000000-0005-0000-0000-00002C470000}"/>
    <cellStyle name="Normal 180 2 2 2 2" xfId="36202" xr:uid="{00000000-0005-0000-0000-00002D470000}"/>
    <cellStyle name="Normal 180 2 2 2 3" xfId="16124" xr:uid="{00000000-0005-0000-0000-00002E470000}"/>
    <cellStyle name="Normal 180 2 2 3" xfId="21920" xr:uid="{00000000-0005-0000-0000-00002F470000}"/>
    <cellStyle name="Normal 180 2 3" xfId="6401" xr:uid="{00000000-0005-0000-0000-000030470000}"/>
    <cellStyle name="Normal 180 2 3 2" xfId="9158" xr:uid="{00000000-0005-0000-0000-000031470000}"/>
    <cellStyle name="Normal 180 2 3 2 2" xfId="30072" xr:uid="{00000000-0005-0000-0000-000032470000}"/>
    <cellStyle name="Normal 180 2 3 2 3" xfId="33905" xr:uid="{00000000-0005-0000-0000-000033470000}"/>
    <cellStyle name="Normal 180 2 3 2 4" xfId="25688" xr:uid="{00000000-0005-0000-0000-000034470000}"/>
    <cellStyle name="Normal 180 2 3 3" xfId="12495" xr:uid="{00000000-0005-0000-0000-000035470000}"/>
    <cellStyle name="Normal 180 2 3 3 2" xfId="36988" xr:uid="{00000000-0005-0000-0000-000036470000}"/>
    <cellStyle name="Normal 180 2 3 3 3" xfId="23363" xr:uid="{00000000-0005-0000-0000-000037470000}"/>
    <cellStyle name="Normal 180 2 3 4" xfId="28268" xr:uid="{00000000-0005-0000-0000-000038470000}"/>
    <cellStyle name="Normal 180 2 3 5" xfId="32242" xr:uid="{00000000-0005-0000-0000-000039470000}"/>
    <cellStyle name="Normal 180 2 3 6" xfId="16128" xr:uid="{00000000-0005-0000-0000-00003A470000}"/>
    <cellStyle name="Normal 180 2 4" xfId="8073" xr:uid="{00000000-0005-0000-0000-00003B470000}"/>
    <cellStyle name="Normal 180 2 4 2" xfId="29195" xr:uid="{00000000-0005-0000-0000-00003C470000}"/>
    <cellStyle name="Normal 180 2 4 3" xfId="33031" xr:uid="{00000000-0005-0000-0000-00003D470000}"/>
    <cellStyle name="Normal 180 2 4 4" xfId="24720" xr:uid="{00000000-0005-0000-0000-00003E470000}"/>
    <cellStyle name="Normal 180 2 5" xfId="10257" xr:uid="{00000000-0005-0000-0000-00003F470000}"/>
    <cellStyle name="Normal 180 2 5 2" xfId="34800" xr:uid="{00000000-0005-0000-0000-000040470000}"/>
    <cellStyle name="Normal 180 2 5 3" xfId="20054" xr:uid="{00000000-0005-0000-0000-000041470000}"/>
    <cellStyle name="Normal 180 2 6" xfId="26895" xr:uid="{00000000-0005-0000-0000-000042470000}"/>
    <cellStyle name="Normal 180 2 7" xfId="31282" xr:uid="{00000000-0005-0000-0000-000043470000}"/>
    <cellStyle name="Normal 180 3" xfId="4957" xr:uid="{00000000-0005-0000-0000-000044470000}"/>
    <cellStyle name="Normal 180 3 2" xfId="8690" xr:uid="{00000000-0005-0000-0000-000045470000}"/>
    <cellStyle name="Normal 180 3 2 2" xfId="29722" xr:uid="{00000000-0005-0000-0000-000046470000}"/>
    <cellStyle name="Normal 180 3 2 3" xfId="33557" xr:uid="{00000000-0005-0000-0000-000047470000}"/>
    <cellStyle name="Normal 180 3 2 4" xfId="25337" xr:uid="{00000000-0005-0000-0000-000048470000}"/>
    <cellStyle name="Normal 180 3 3" xfId="11708" xr:uid="{00000000-0005-0000-0000-000049470000}"/>
    <cellStyle name="Normal 180 3 3 2" xfId="36201" xr:uid="{00000000-0005-0000-0000-00004A470000}"/>
    <cellStyle name="Normal 180 3 3 3" xfId="21919" xr:uid="{00000000-0005-0000-0000-00004B470000}"/>
    <cellStyle name="Normal 180 3 4" xfId="27449" xr:uid="{00000000-0005-0000-0000-00004C470000}"/>
    <cellStyle name="Normal 180 3 5" xfId="31878" xr:uid="{00000000-0005-0000-0000-00004D470000}"/>
    <cellStyle name="Normal 180 3 6" xfId="16132" xr:uid="{00000000-0005-0000-0000-00004E470000}"/>
    <cellStyle name="Normal 180 4" xfId="6652" xr:uid="{00000000-0005-0000-0000-00004F470000}"/>
    <cellStyle name="Normal 180 4 2" xfId="9295" xr:uid="{00000000-0005-0000-0000-000050470000}"/>
    <cellStyle name="Normal 180 4 2 2" xfId="30209" xr:uid="{00000000-0005-0000-0000-000051470000}"/>
    <cellStyle name="Normal 180 4 2 3" xfId="34042" xr:uid="{00000000-0005-0000-0000-000052470000}"/>
    <cellStyle name="Normal 180 4 2 4" xfId="25825" xr:uid="{00000000-0005-0000-0000-000053470000}"/>
    <cellStyle name="Normal 180 4 3" xfId="12632" xr:uid="{00000000-0005-0000-0000-000054470000}"/>
    <cellStyle name="Normal 180 4 3 2" xfId="37125" xr:uid="{00000000-0005-0000-0000-000055470000}"/>
    <cellStyle name="Normal 180 4 3 3" xfId="23614" xr:uid="{00000000-0005-0000-0000-000056470000}"/>
    <cellStyle name="Normal 180 4 4" xfId="28519" xr:uid="{00000000-0005-0000-0000-000057470000}"/>
    <cellStyle name="Normal 180 4 5" xfId="32380" xr:uid="{00000000-0005-0000-0000-000058470000}"/>
    <cellStyle name="Normal 180 4 6" xfId="16136" xr:uid="{00000000-0005-0000-0000-000059470000}"/>
    <cellStyle name="Normal 180 5" xfId="8072" xr:uid="{00000000-0005-0000-0000-00005A470000}"/>
    <cellStyle name="Normal 180 5 2" xfId="29194" xr:uid="{00000000-0005-0000-0000-00005B470000}"/>
    <cellStyle name="Normal 180 5 3" xfId="33030" xr:uid="{00000000-0005-0000-0000-00005C470000}"/>
    <cellStyle name="Normal 180 5 4" xfId="24719" xr:uid="{00000000-0005-0000-0000-00005D470000}"/>
    <cellStyle name="Normal 180 6" xfId="10336" xr:uid="{00000000-0005-0000-0000-00005E470000}"/>
    <cellStyle name="Normal 180 6 2" xfId="30902" xr:uid="{00000000-0005-0000-0000-00005F470000}"/>
    <cellStyle name="Normal 180 6 3" xfId="34879" xr:uid="{00000000-0005-0000-0000-000060470000}"/>
    <cellStyle name="Normal 180 6 4" xfId="20053" xr:uid="{00000000-0005-0000-0000-000061470000}"/>
    <cellStyle name="Normal 180 7" xfId="26894" xr:uid="{00000000-0005-0000-0000-000062470000}"/>
    <cellStyle name="Normal 180 8" xfId="31378" xr:uid="{00000000-0005-0000-0000-000063470000}"/>
    <cellStyle name="Normal 181" xfId="2737" xr:uid="{00000000-0005-0000-0000-000064470000}"/>
    <cellStyle name="Normal 181 2" xfId="2738" xr:uid="{00000000-0005-0000-0000-000065470000}"/>
    <cellStyle name="Normal 181 2 2" xfId="4960" xr:uid="{00000000-0005-0000-0000-000066470000}"/>
    <cellStyle name="Normal 181 2 2 2" xfId="11711" xr:uid="{00000000-0005-0000-0000-000067470000}"/>
    <cellStyle name="Normal 181 2 2 2 2" xfId="36204" xr:uid="{00000000-0005-0000-0000-000068470000}"/>
    <cellStyle name="Normal 181 2 2 2 3" xfId="13412" xr:uid="{00000000-0005-0000-0000-000069470000}"/>
    <cellStyle name="Normal 181 2 2 3" xfId="21922" xr:uid="{00000000-0005-0000-0000-00006A470000}"/>
    <cellStyle name="Normal 181 2 3" xfId="6403" xr:uid="{00000000-0005-0000-0000-00006B470000}"/>
    <cellStyle name="Normal 181 2 3 2" xfId="9159" xr:uid="{00000000-0005-0000-0000-00006C470000}"/>
    <cellStyle name="Normal 181 2 3 2 2" xfId="30073" xr:uid="{00000000-0005-0000-0000-00006D470000}"/>
    <cellStyle name="Normal 181 2 3 2 3" xfId="33906" xr:uid="{00000000-0005-0000-0000-00006E470000}"/>
    <cellStyle name="Normal 181 2 3 2 4" xfId="25689" xr:uid="{00000000-0005-0000-0000-00006F470000}"/>
    <cellStyle name="Normal 181 2 3 3" xfId="12496" xr:uid="{00000000-0005-0000-0000-000070470000}"/>
    <cellStyle name="Normal 181 2 3 3 2" xfId="36989" xr:uid="{00000000-0005-0000-0000-000071470000}"/>
    <cellStyle name="Normal 181 2 3 3 3" xfId="23365" xr:uid="{00000000-0005-0000-0000-000072470000}"/>
    <cellStyle name="Normal 181 2 3 4" xfId="28270" xr:uid="{00000000-0005-0000-0000-000073470000}"/>
    <cellStyle name="Normal 181 2 3 5" xfId="32243" xr:uid="{00000000-0005-0000-0000-000074470000}"/>
    <cellStyle name="Normal 181 2 3 6" xfId="16140" xr:uid="{00000000-0005-0000-0000-000075470000}"/>
    <cellStyle name="Normal 181 2 4" xfId="8075" xr:uid="{00000000-0005-0000-0000-000076470000}"/>
    <cellStyle name="Normal 181 2 4 2" xfId="29197" xr:uid="{00000000-0005-0000-0000-000077470000}"/>
    <cellStyle name="Normal 181 2 4 3" xfId="33033" xr:uid="{00000000-0005-0000-0000-000078470000}"/>
    <cellStyle name="Normal 181 2 4 4" xfId="24722" xr:uid="{00000000-0005-0000-0000-000079470000}"/>
    <cellStyle name="Normal 181 2 5" xfId="10256" xr:uid="{00000000-0005-0000-0000-00007A470000}"/>
    <cellStyle name="Normal 181 2 5 2" xfId="34799" xr:uid="{00000000-0005-0000-0000-00007B470000}"/>
    <cellStyle name="Normal 181 2 5 3" xfId="20056" xr:uid="{00000000-0005-0000-0000-00007C470000}"/>
    <cellStyle name="Normal 181 2 6" xfId="26897" xr:uid="{00000000-0005-0000-0000-00007D470000}"/>
    <cellStyle name="Normal 181 2 7" xfId="31283" xr:uid="{00000000-0005-0000-0000-00007E470000}"/>
    <cellStyle name="Normal 181 3" xfId="4959" xr:uid="{00000000-0005-0000-0000-00007F470000}"/>
    <cellStyle name="Normal 181 3 2" xfId="8691" xr:uid="{00000000-0005-0000-0000-000080470000}"/>
    <cellStyle name="Normal 181 3 2 2" xfId="29723" xr:uid="{00000000-0005-0000-0000-000081470000}"/>
    <cellStyle name="Normal 181 3 2 3" xfId="33558" xr:uid="{00000000-0005-0000-0000-000082470000}"/>
    <cellStyle name="Normal 181 3 2 4" xfId="25338" xr:uid="{00000000-0005-0000-0000-000083470000}"/>
    <cellStyle name="Normal 181 3 3" xfId="11710" xr:uid="{00000000-0005-0000-0000-000084470000}"/>
    <cellStyle name="Normal 181 3 3 2" xfId="36203" xr:uid="{00000000-0005-0000-0000-000085470000}"/>
    <cellStyle name="Normal 181 3 3 3" xfId="21921" xr:uid="{00000000-0005-0000-0000-000086470000}"/>
    <cellStyle name="Normal 181 3 4" xfId="27450" xr:uid="{00000000-0005-0000-0000-000087470000}"/>
    <cellStyle name="Normal 181 3 5" xfId="31879" xr:uid="{00000000-0005-0000-0000-000088470000}"/>
    <cellStyle name="Normal 181 3 6" xfId="16144" xr:uid="{00000000-0005-0000-0000-000089470000}"/>
    <cellStyle name="Normal 181 4" xfId="6653" xr:uid="{00000000-0005-0000-0000-00008A470000}"/>
    <cellStyle name="Normal 181 4 2" xfId="9296" xr:uid="{00000000-0005-0000-0000-00008B470000}"/>
    <cellStyle name="Normal 181 4 2 2" xfId="30210" xr:uid="{00000000-0005-0000-0000-00008C470000}"/>
    <cellStyle name="Normal 181 4 2 3" xfId="34043" xr:uid="{00000000-0005-0000-0000-00008D470000}"/>
    <cellStyle name="Normal 181 4 2 4" xfId="25826" xr:uid="{00000000-0005-0000-0000-00008E470000}"/>
    <cellStyle name="Normal 181 4 3" xfId="12633" xr:uid="{00000000-0005-0000-0000-00008F470000}"/>
    <cellStyle name="Normal 181 4 3 2" xfId="37126" xr:uid="{00000000-0005-0000-0000-000090470000}"/>
    <cellStyle name="Normal 181 4 3 3" xfId="23615" xr:uid="{00000000-0005-0000-0000-000091470000}"/>
    <cellStyle name="Normal 181 4 4" xfId="28520" xr:uid="{00000000-0005-0000-0000-000092470000}"/>
    <cellStyle name="Normal 181 4 5" xfId="32381" xr:uid="{00000000-0005-0000-0000-000093470000}"/>
    <cellStyle name="Normal 181 4 6" xfId="16148" xr:uid="{00000000-0005-0000-0000-000094470000}"/>
    <cellStyle name="Normal 181 5" xfId="8074" xr:uid="{00000000-0005-0000-0000-000095470000}"/>
    <cellStyle name="Normal 181 5 2" xfId="29196" xr:uid="{00000000-0005-0000-0000-000096470000}"/>
    <cellStyle name="Normal 181 5 3" xfId="33032" xr:uid="{00000000-0005-0000-0000-000097470000}"/>
    <cellStyle name="Normal 181 5 4" xfId="24721" xr:uid="{00000000-0005-0000-0000-000098470000}"/>
    <cellStyle name="Normal 181 6" xfId="10337" xr:uid="{00000000-0005-0000-0000-000099470000}"/>
    <cellStyle name="Normal 181 6 2" xfId="30903" xr:uid="{00000000-0005-0000-0000-00009A470000}"/>
    <cellStyle name="Normal 181 6 3" xfId="34880" xr:uid="{00000000-0005-0000-0000-00009B470000}"/>
    <cellStyle name="Normal 181 6 4" xfId="20055" xr:uid="{00000000-0005-0000-0000-00009C470000}"/>
    <cellStyle name="Normal 181 7" xfId="26896" xr:uid="{00000000-0005-0000-0000-00009D470000}"/>
    <cellStyle name="Normal 181 8" xfId="31379" xr:uid="{00000000-0005-0000-0000-00009E470000}"/>
    <cellStyle name="Normal 182" xfId="2739" xr:uid="{00000000-0005-0000-0000-00009F470000}"/>
    <cellStyle name="Normal 182 2" xfId="2740" xr:uid="{00000000-0005-0000-0000-0000A0470000}"/>
    <cellStyle name="Normal 182 2 2" xfId="4962" xr:uid="{00000000-0005-0000-0000-0000A1470000}"/>
    <cellStyle name="Normal 182 2 2 2" xfId="11713" xr:uid="{00000000-0005-0000-0000-0000A2470000}"/>
    <cellStyle name="Normal 182 2 2 2 2" xfId="36206" xr:uid="{00000000-0005-0000-0000-0000A3470000}"/>
    <cellStyle name="Normal 182 2 2 2 3" xfId="16153" xr:uid="{00000000-0005-0000-0000-0000A4470000}"/>
    <cellStyle name="Normal 182 2 2 3" xfId="21924" xr:uid="{00000000-0005-0000-0000-0000A5470000}"/>
    <cellStyle name="Normal 182 2 3" xfId="6405" xr:uid="{00000000-0005-0000-0000-0000A6470000}"/>
    <cellStyle name="Normal 182 2 3 2" xfId="9160" xr:uid="{00000000-0005-0000-0000-0000A7470000}"/>
    <cellStyle name="Normal 182 2 3 2 2" xfId="30074" xr:uid="{00000000-0005-0000-0000-0000A8470000}"/>
    <cellStyle name="Normal 182 2 3 2 3" xfId="33907" xr:uid="{00000000-0005-0000-0000-0000A9470000}"/>
    <cellStyle name="Normal 182 2 3 2 4" xfId="25690" xr:uid="{00000000-0005-0000-0000-0000AA470000}"/>
    <cellStyle name="Normal 182 2 3 3" xfId="12497" xr:uid="{00000000-0005-0000-0000-0000AB470000}"/>
    <cellStyle name="Normal 182 2 3 3 2" xfId="36990" xr:uid="{00000000-0005-0000-0000-0000AC470000}"/>
    <cellStyle name="Normal 182 2 3 3 3" xfId="23367" xr:uid="{00000000-0005-0000-0000-0000AD470000}"/>
    <cellStyle name="Normal 182 2 3 4" xfId="28272" xr:uid="{00000000-0005-0000-0000-0000AE470000}"/>
    <cellStyle name="Normal 182 2 3 5" xfId="32244" xr:uid="{00000000-0005-0000-0000-0000AF470000}"/>
    <cellStyle name="Normal 182 2 3 6" xfId="16157" xr:uid="{00000000-0005-0000-0000-0000B0470000}"/>
    <cellStyle name="Normal 182 2 4" xfId="8077" xr:uid="{00000000-0005-0000-0000-0000B1470000}"/>
    <cellStyle name="Normal 182 2 4 2" xfId="29199" xr:uid="{00000000-0005-0000-0000-0000B2470000}"/>
    <cellStyle name="Normal 182 2 4 3" xfId="33035" xr:uid="{00000000-0005-0000-0000-0000B3470000}"/>
    <cellStyle name="Normal 182 2 4 4" xfId="24724" xr:uid="{00000000-0005-0000-0000-0000B4470000}"/>
    <cellStyle name="Normal 182 2 5" xfId="10255" xr:uid="{00000000-0005-0000-0000-0000B5470000}"/>
    <cellStyle name="Normal 182 2 5 2" xfId="34798" xr:uid="{00000000-0005-0000-0000-0000B6470000}"/>
    <cellStyle name="Normal 182 2 5 3" xfId="20058" xr:uid="{00000000-0005-0000-0000-0000B7470000}"/>
    <cellStyle name="Normal 182 2 6" xfId="26899" xr:uid="{00000000-0005-0000-0000-0000B8470000}"/>
    <cellStyle name="Normal 182 2 7" xfId="31284" xr:uid="{00000000-0005-0000-0000-0000B9470000}"/>
    <cellStyle name="Normal 182 3" xfId="4961" xr:uid="{00000000-0005-0000-0000-0000BA470000}"/>
    <cellStyle name="Normal 182 3 2" xfId="8692" xr:uid="{00000000-0005-0000-0000-0000BB470000}"/>
    <cellStyle name="Normal 182 3 2 2" xfId="29724" xr:uid="{00000000-0005-0000-0000-0000BC470000}"/>
    <cellStyle name="Normal 182 3 2 3" xfId="33559" xr:uid="{00000000-0005-0000-0000-0000BD470000}"/>
    <cellStyle name="Normal 182 3 2 4" xfId="25339" xr:uid="{00000000-0005-0000-0000-0000BE470000}"/>
    <cellStyle name="Normal 182 3 3" xfId="11712" xr:uid="{00000000-0005-0000-0000-0000BF470000}"/>
    <cellStyle name="Normal 182 3 3 2" xfId="36205" xr:uid="{00000000-0005-0000-0000-0000C0470000}"/>
    <cellStyle name="Normal 182 3 3 3" xfId="21923" xr:uid="{00000000-0005-0000-0000-0000C1470000}"/>
    <cellStyle name="Normal 182 3 4" xfId="27451" xr:uid="{00000000-0005-0000-0000-0000C2470000}"/>
    <cellStyle name="Normal 182 3 5" xfId="31880" xr:uid="{00000000-0005-0000-0000-0000C3470000}"/>
    <cellStyle name="Normal 182 3 6" xfId="16163" xr:uid="{00000000-0005-0000-0000-0000C4470000}"/>
    <cellStyle name="Normal 182 4" xfId="6654" xr:uid="{00000000-0005-0000-0000-0000C5470000}"/>
    <cellStyle name="Normal 182 4 2" xfId="9297" xr:uid="{00000000-0005-0000-0000-0000C6470000}"/>
    <cellStyle name="Normal 182 4 2 2" xfId="30211" xr:uid="{00000000-0005-0000-0000-0000C7470000}"/>
    <cellStyle name="Normal 182 4 2 3" xfId="34044" xr:uid="{00000000-0005-0000-0000-0000C8470000}"/>
    <cellStyle name="Normal 182 4 2 4" xfId="25827" xr:uid="{00000000-0005-0000-0000-0000C9470000}"/>
    <cellStyle name="Normal 182 4 3" xfId="12634" xr:uid="{00000000-0005-0000-0000-0000CA470000}"/>
    <cellStyle name="Normal 182 4 3 2" xfId="37127" xr:uid="{00000000-0005-0000-0000-0000CB470000}"/>
    <cellStyle name="Normal 182 4 3 3" xfId="23616" xr:uid="{00000000-0005-0000-0000-0000CC470000}"/>
    <cellStyle name="Normal 182 4 4" xfId="28521" xr:uid="{00000000-0005-0000-0000-0000CD470000}"/>
    <cellStyle name="Normal 182 4 5" xfId="32382" xr:uid="{00000000-0005-0000-0000-0000CE470000}"/>
    <cellStyle name="Normal 182 4 6" xfId="16167" xr:uid="{00000000-0005-0000-0000-0000CF470000}"/>
    <cellStyle name="Normal 182 5" xfId="8076" xr:uid="{00000000-0005-0000-0000-0000D0470000}"/>
    <cellStyle name="Normal 182 5 2" xfId="29198" xr:uid="{00000000-0005-0000-0000-0000D1470000}"/>
    <cellStyle name="Normal 182 5 3" xfId="33034" xr:uid="{00000000-0005-0000-0000-0000D2470000}"/>
    <cellStyle name="Normal 182 5 4" xfId="24723" xr:uid="{00000000-0005-0000-0000-0000D3470000}"/>
    <cellStyle name="Normal 182 6" xfId="10338" xr:uid="{00000000-0005-0000-0000-0000D4470000}"/>
    <cellStyle name="Normal 182 6 2" xfId="30904" xr:uid="{00000000-0005-0000-0000-0000D5470000}"/>
    <cellStyle name="Normal 182 6 3" xfId="34881" xr:uid="{00000000-0005-0000-0000-0000D6470000}"/>
    <cellStyle name="Normal 182 6 4" xfId="20057" xr:uid="{00000000-0005-0000-0000-0000D7470000}"/>
    <cellStyle name="Normal 182 7" xfId="26898" xr:uid="{00000000-0005-0000-0000-0000D8470000}"/>
    <cellStyle name="Normal 182 8" xfId="31381" xr:uid="{00000000-0005-0000-0000-0000D9470000}"/>
    <cellStyle name="Normal 183" xfId="2741" xr:uid="{00000000-0005-0000-0000-0000DA470000}"/>
    <cellStyle name="Normal 183 2" xfId="2742" xr:uid="{00000000-0005-0000-0000-0000DB470000}"/>
    <cellStyle name="Normal 183 2 2" xfId="4964" xr:uid="{00000000-0005-0000-0000-0000DC470000}"/>
    <cellStyle name="Normal 183 2 2 2" xfId="11715" xr:uid="{00000000-0005-0000-0000-0000DD470000}"/>
    <cellStyle name="Normal 183 2 2 2 2" xfId="36208" xr:uid="{00000000-0005-0000-0000-0000DE470000}"/>
    <cellStyle name="Normal 183 2 2 2 3" xfId="16171" xr:uid="{00000000-0005-0000-0000-0000DF470000}"/>
    <cellStyle name="Normal 183 2 2 3" xfId="21926" xr:uid="{00000000-0005-0000-0000-0000E0470000}"/>
    <cellStyle name="Normal 183 2 3" xfId="6407" xr:uid="{00000000-0005-0000-0000-0000E1470000}"/>
    <cellStyle name="Normal 183 2 3 2" xfId="9161" xr:uid="{00000000-0005-0000-0000-0000E2470000}"/>
    <cellStyle name="Normal 183 2 3 2 2" xfId="30075" xr:uid="{00000000-0005-0000-0000-0000E3470000}"/>
    <cellStyle name="Normal 183 2 3 2 3" xfId="33908" xr:uid="{00000000-0005-0000-0000-0000E4470000}"/>
    <cellStyle name="Normal 183 2 3 2 4" xfId="25691" xr:uid="{00000000-0005-0000-0000-0000E5470000}"/>
    <cellStyle name="Normal 183 2 3 3" xfId="12498" xr:uid="{00000000-0005-0000-0000-0000E6470000}"/>
    <cellStyle name="Normal 183 2 3 3 2" xfId="36991" xr:uid="{00000000-0005-0000-0000-0000E7470000}"/>
    <cellStyle name="Normal 183 2 3 3 3" xfId="23369" xr:uid="{00000000-0005-0000-0000-0000E8470000}"/>
    <cellStyle name="Normal 183 2 3 4" xfId="28274" xr:uid="{00000000-0005-0000-0000-0000E9470000}"/>
    <cellStyle name="Normal 183 2 3 5" xfId="32245" xr:uid="{00000000-0005-0000-0000-0000EA470000}"/>
    <cellStyle name="Normal 183 2 3 6" xfId="16175" xr:uid="{00000000-0005-0000-0000-0000EB470000}"/>
    <cellStyle name="Normal 183 2 4" xfId="8079" xr:uid="{00000000-0005-0000-0000-0000EC470000}"/>
    <cellStyle name="Normal 183 2 4 2" xfId="29201" xr:uid="{00000000-0005-0000-0000-0000ED470000}"/>
    <cellStyle name="Normal 183 2 4 3" xfId="33037" xr:uid="{00000000-0005-0000-0000-0000EE470000}"/>
    <cellStyle name="Normal 183 2 4 4" xfId="24726" xr:uid="{00000000-0005-0000-0000-0000EF470000}"/>
    <cellStyle name="Normal 183 2 5" xfId="10254" xr:uid="{00000000-0005-0000-0000-0000F0470000}"/>
    <cellStyle name="Normal 183 2 5 2" xfId="34797" xr:uid="{00000000-0005-0000-0000-0000F1470000}"/>
    <cellStyle name="Normal 183 2 5 3" xfId="20060" xr:uid="{00000000-0005-0000-0000-0000F2470000}"/>
    <cellStyle name="Normal 183 2 6" xfId="26901" xr:uid="{00000000-0005-0000-0000-0000F3470000}"/>
    <cellStyle name="Normal 183 2 7" xfId="31285" xr:uid="{00000000-0005-0000-0000-0000F4470000}"/>
    <cellStyle name="Normal 183 3" xfId="4963" xr:uid="{00000000-0005-0000-0000-0000F5470000}"/>
    <cellStyle name="Normal 183 3 2" xfId="8693" xr:uid="{00000000-0005-0000-0000-0000F6470000}"/>
    <cellStyle name="Normal 183 3 2 2" xfId="29725" xr:uid="{00000000-0005-0000-0000-0000F7470000}"/>
    <cellStyle name="Normal 183 3 2 3" xfId="33560" xr:uid="{00000000-0005-0000-0000-0000F8470000}"/>
    <cellStyle name="Normal 183 3 2 4" xfId="25340" xr:uid="{00000000-0005-0000-0000-0000F9470000}"/>
    <cellStyle name="Normal 183 3 3" xfId="11714" xr:uid="{00000000-0005-0000-0000-0000FA470000}"/>
    <cellStyle name="Normal 183 3 3 2" xfId="36207" xr:uid="{00000000-0005-0000-0000-0000FB470000}"/>
    <cellStyle name="Normal 183 3 3 3" xfId="21925" xr:uid="{00000000-0005-0000-0000-0000FC470000}"/>
    <cellStyle name="Normal 183 3 4" xfId="27452" xr:uid="{00000000-0005-0000-0000-0000FD470000}"/>
    <cellStyle name="Normal 183 3 5" xfId="31881" xr:uid="{00000000-0005-0000-0000-0000FE470000}"/>
    <cellStyle name="Normal 183 3 6" xfId="16179" xr:uid="{00000000-0005-0000-0000-0000FF470000}"/>
    <cellStyle name="Normal 183 4" xfId="6655" xr:uid="{00000000-0005-0000-0000-000000480000}"/>
    <cellStyle name="Normal 183 4 2" xfId="9298" xr:uid="{00000000-0005-0000-0000-000001480000}"/>
    <cellStyle name="Normal 183 4 2 2" xfId="30212" xr:uid="{00000000-0005-0000-0000-000002480000}"/>
    <cellStyle name="Normal 183 4 2 3" xfId="34045" xr:uid="{00000000-0005-0000-0000-000003480000}"/>
    <cellStyle name="Normal 183 4 2 4" xfId="25828" xr:uid="{00000000-0005-0000-0000-000004480000}"/>
    <cellStyle name="Normal 183 4 3" xfId="12635" xr:uid="{00000000-0005-0000-0000-000005480000}"/>
    <cellStyle name="Normal 183 4 3 2" xfId="37128" xr:uid="{00000000-0005-0000-0000-000006480000}"/>
    <cellStyle name="Normal 183 4 3 3" xfId="23617" xr:uid="{00000000-0005-0000-0000-000007480000}"/>
    <cellStyle name="Normal 183 4 4" xfId="28522" xr:uid="{00000000-0005-0000-0000-000008480000}"/>
    <cellStyle name="Normal 183 4 5" xfId="32383" xr:uid="{00000000-0005-0000-0000-000009480000}"/>
    <cellStyle name="Normal 183 4 6" xfId="16183" xr:uid="{00000000-0005-0000-0000-00000A480000}"/>
    <cellStyle name="Normal 183 5" xfId="8078" xr:uid="{00000000-0005-0000-0000-00000B480000}"/>
    <cellStyle name="Normal 183 5 2" xfId="29200" xr:uid="{00000000-0005-0000-0000-00000C480000}"/>
    <cellStyle name="Normal 183 5 3" xfId="33036" xr:uid="{00000000-0005-0000-0000-00000D480000}"/>
    <cellStyle name="Normal 183 5 4" xfId="24725" xr:uid="{00000000-0005-0000-0000-00000E480000}"/>
    <cellStyle name="Normal 183 6" xfId="10339" xr:uid="{00000000-0005-0000-0000-00000F480000}"/>
    <cellStyle name="Normal 183 6 2" xfId="30905" xr:uid="{00000000-0005-0000-0000-000010480000}"/>
    <cellStyle name="Normal 183 6 3" xfId="34882" xr:uid="{00000000-0005-0000-0000-000011480000}"/>
    <cellStyle name="Normal 183 6 4" xfId="20059" xr:uid="{00000000-0005-0000-0000-000012480000}"/>
    <cellStyle name="Normal 183 7" xfId="26900" xr:uid="{00000000-0005-0000-0000-000013480000}"/>
    <cellStyle name="Normal 183 8" xfId="31382" xr:uid="{00000000-0005-0000-0000-000014480000}"/>
    <cellStyle name="Normal 184" xfId="2743" xr:uid="{00000000-0005-0000-0000-000015480000}"/>
    <cellStyle name="Normal 184 2" xfId="2744" xr:uid="{00000000-0005-0000-0000-000016480000}"/>
    <cellStyle name="Normal 184 2 2" xfId="4966" xr:uid="{00000000-0005-0000-0000-000017480000}"/>
    <cellStyle name="Normal 184 2 2 2" xfId="11717" xr:uid="{00000000-0005-0000-0000-000018480000}"/>
    <cellStyle name="Normal 184 2 2 2 2" xfId="36210" xr:uid="{00000000-0005-0000-0000-000019480000}"/>
    <cellStyle name="Normal 184 2 2 2 3" xfId="16187" xr:uid="{00000000-0005-0000-0000-00001A480000}"/>
    <cellStyle name="Normal 184 2 2 3" xfId="21928" xr:uid="{00000000-0005-0000-0000-00001B480000}"/>
    <cellStyle name="Normal 184 2 3" xfId="6409" xr:uid="{00000000-0005-0000-0000-00001C480000}"/>
    <cellStyle name="Normal 184 2 3 2" xfId="9162" xr:uid="{00000000-0005-0000-0000-00001D480000}"/>
    <cellStyle name="Normal 184 2 3 2 2" xfId="30076" xr:uid="{00000000-0005-0000-0000-00001E480000}"/>
    <cellStyle name="Normal 184 2 3 2 3" xfId="33909" xr:uid="{00000000-0005-0000-0000-00001F480000}"/>
    <cellStyle name="Normal 184 2 3 2 4" xfId="25692" xr:uid="{00000000-0005-0000-0000-000020480000}"/>
    <cellStyle name="Normal 184 2 3 3" xfId="12499" xr:uid="{00000000-0005-0000-0000-000021480000}"/>
    <cellStyle name="Normal 184 2 3 3 2" xfId="36992" xr:uid="{00000000-0005-0000-0000-000022480000}"/>
    <cellStyle name="Normal 184 2 3 3 3" xfId="23371" xr:uid="{00000000-0005-0000-0000-000023480000}"/>
    <cellStyle name="Normal 184 2 3 4" xfId="28276" xr:uid="{00000000-0005-0000-0000-000024480000}"/>
    <cellStyle name="Normal 184 2 3 5" xfId="32246" xr:uid="{00000000-0005-0000-0000-000025480000}"/>
    <cellStyle name="Normal 184 2 3 6" xfId="16192" xr:uid="{00000000-0005-0000-0000-000026480000}"/>
    <cellStyle name="Normal 184 2 4" xfId="8081" xr:uid="{00000000-0005-0000-0000-000027480000}"/>
    <cellStyle name="Normal 184 2 4 2" xfId="29203" xr:uid="{00000000-0005-0000-0000-000028480000}"/>
    <cellStyle name="Normal 184 2 4 3" xfId="33039" xr:uid="{00000000-0005-0000-0000-000029480000}"/>
    <cellStyle name="Normal 184 2 4 4" xfId="24728" xr:uid="{00000000-0005-0000-0000-00002A480000}"/>
    <cellStyle name="Normal 184 2 5" xfId="10253" xr:uid="{00000000-0005-0000-0000-00002B480000}"/>
    <cellStyle name="Normal 184 2 5 2" xfId="34796" xr:uid="{00000000-0005-0000-0000-00002C480000}"/>
    <cellStyle name="Normal 184 2 5 3" xfId="20062" xr:uid="{00000000-0005-0000-0000-00002D480000}"/>
    <cellStyle name="Normal 184 2 6" xfId="26903" xr:uid="{00000000-0005-0000-0000-00002E480000}"/>
    <cellStyle name="Normal 184 2 7" xfId="31286" xr:uid="{00000000-0005-0000-0000-00002F480000}"/>
    <cellStyle name="Normal 184 3" xfId="4965" xr:uid="{00000000-0005-0000-0000-000030480000}"/>
    <cellStyle name="Normal 184 3 2" xfId="8694" xr:uid="{00000000-0005-0000-0000-000031480000}"/>
    <cellStyle name="Normal 184 3 2 2" xfId="29726" xr:uid="{00000000-0005-0000-0000-000032480000}"/>
    <cellStyle name="Normal 184 3 2 3" xfId="33561" xr:uid="{00000000-0005-0000-0000-000033480000}"/>
    <cellStyle name="Normal 184 3 2 4" xfId="25341" xr:uid="{00000000-0005-0000-0000-000034480000}"/>
    <cellStyle name="Normal 184 3 3" xfId="11716" xr:uid="{00000000-0005-0000-0000-000035480000}"/>
    <cellStyle name="Normal 184 3 3 2" xfId="36209" xr:uid="{00000000-0005-0000-0000-000036480000}"/>
    <cellStyle name="Normal 184 3 3 3" xfId="21927" xr:uid="{00000000-0005-0000-0000-000037480000}"/>
    <cellStyle name="Normal 184 3 4" xfId="27453" xr:uid="{00000000-0005-0000-0000-000038480000}"/>
    <cellStyle name="Normal 184 3 5" xfId="31882" xr:uid="{00000000-0005-0000-0000-000039480000}"/>
    <cellStyle name="Normal 184 3 6" xfId="16196" xr:uid="{00000000-0005-0000-0000-00003A480000}"/>
    <cellStyle name="Normal 184 4" xfId="6656" xr:uid="{00000000-0005-0000-0000-00003B480000}"/>
    <cellStyle name="Normal 184 4 2" xfId="9299" xr:uid="{00000000-0005-0000-0000-00003C480000}"/>
    <cellStyle name="Normal 184 4 2 2" xfId="30213" xr:uid="{00000000-0005-0000-0000-00003D480000}"/>
    <cellStyle name="Normal 184 4 2 3" xfId="34046" xr:uid="{00000000-0005-0000-0000-00003E480000}"/>
    <cellStyle name="Normal 184 4 2 4" xfId="25829" xr:uid="{00000000-0005-0000-0000-00003F480000}"/>
    <cellStyle name="Normal 184 4 3" xfId="12636" xr:uid="{00000000-0005-0000-0000-000040480000}"/>
    <cellStyle name="Normal 184 4 3 2" xfId="37129" xr:uid="{00000000-0005-0000-0000-000041480000}"/>
    <cellStyle name="Normal 184 4 3 3" xfId="23618" xr:uid="{00000000-0005-0000-0000-000042480000}"/>
    <cellStyle name="Normal 184 4 4" xfId="28523" xr:uid="{00000000-0005-0000-0000-000043480000}"/>
    <cellStyle name="Normal 184 4 5" xfId="32384" xr:uid="{00000000-0005-0000-0000-000044480000}"/>
    <cellStyle name="Normal 184 4 6" xfId="16200" xr:uid="{00000000-0005-0000-0000-000045480000}"/>
    <cellStyle name="Normal 184 5" xfId="8080" xr:uid="{00000000-0005-0000-0000-000046480000}"/>
    <cellStyle name="Normal 184 5 2" xfId="29202" xr:uid="{00000000-0005-0000-0000-000047480000}"/>
    <cellStyle name="Normal 184 5 3" xfId="33038" xr:uid="{00000000-0005-0000-0000-000048480000}"/>
    <cellStyle name="Normal 184 5 4" xfId="24727" xr:uid="{00000000-0005-0000-0000-000049480000}"/>
    <cellStyle name="Normal 184 6" xfId="10340" xr:uid="{00000000-0005-0000-0000-00004A480000}"/>
    <cellStyle name="Normal 184 6 2" xfId="30906" xr:uid="{00000000-0005-0000-0000-00004B480000}"/>
    <cellStyle name="Normal 184 6 3" xfId="34883" xr:uid="{00000000-0005-0000-0000-00004C480000}"/>
    <cellStyle name="Normal 184 6 4" xfId="20061" xr:uid="{00000000-0005-0000-0000-00004D480000}"/>
    <cellStyle name="Normal 184 7" xfId="26902" xr:uid="{00000000-0005-0000-0000-00004E480000}"/>
    <cellStyle name="Normal 184 8" xfId="31384" xr:uid="{00000000-0005-0000-0000-00004F480000}"/>
    <cellStyle name="Normal 185" xfId="2745" xr:uid="{00000000-0005-0000-0000-000050480000}"/>
    <cellStyle name="Normal 185 2" xfId="2746" xr:uid="{00000000-0005-0000-0000-000051480000}"/>
    <cellStyle name="Normal 185 2 2" xfId="4968" xr:uid="{00000000-0005-0000-0000-000052480000}"/>
    <cellStyle name="Normal 185 2 2 2" xfId="11719" xr:uid="{00000000-0005-0000-0000-000053480000}"/>
    <cellStyle name="Normal 185 2 2 2 2" xfId="36212" xr:uid="{00000000-0005-0000-0000-000054480000}"/>
    <cellStyle name="Normal 185 2 2 2 3" xfId="16219" xr:uid="{00000000-0005-0000-0000-000055480000}"/>
    <cellStyle name="Normal 185 2 2 3" xfId="21930" xr:uid="{00000000-0005-0000-0000-000056480000}"/>
    <cellStyle name="Normal 185 2 3" xfId="6411" xr:uid="{00000000-0005-0000-0000-000057480000}"/>
    <cellStyle name="Normal 185 2 3 2" xfId="9163" xr:uid="{00000000-0005-0000-0000-000058480000}"/>
    <cellStyle name="Normal 185 2 3 2 2" xfId="30077" xr:uid="{00000000-0005-0000-0000-000059480000}"/>
    <cellStyle name="Normal 185 2 3 2 3" xfId="33910" xr:uid="{00000000-0005-0000-0000-00005A480000}"/>
    <cellStyle name="Normal 185 2 3 2 4" xfId="25693" xr:uid="{00000000-0005-0000-0000-00005B480000}"/>
    <cellStyle name="Normal 185 2 3 3" xfId="12500" xr:uid="{00000000-0005-0000-0000-00005C480000}"/>
    <cellStyle name="Normal 185 2 3 3 2" xfId="36993" xr:uid="{00000000-0005-0000-0000-00005D480000}"/>
    <cellStyle name="Normal 185 2 3 3 3" xfId="23373" xr:uid="{00000000-0005-0000-0000-00005E480000}"/>
    <cellStyle name="Normal 185 2 3 4" xfId="28278" xr:uid="{00000000-0005-0000-0000-00005F480000}"/>
    <cellStyle name="Normal 185 2 3 5" xfId="32247" xr:uid="{00000000-0005-0000-0000-000060480000}"/>
    <cellStyle name="Normal 185 2 3 6" xfId="16223" xr:uid="{00000000-0005-0000-0000-000061480000}"/>
    <cellStyle name="Normal 185 2 4" xfId="8083" xr:uid="{00000000-0005-0000-0000-000062480000}"/>
    <cellStyle name="Normal 185 2 4 2" xfId="29205" xr:uid="{00000000-0005-0000-0000-000063480000}"/>
    <cellStyle name="Normal 185 2 4 3" xfId="33041" xr:uid="{00000000-0005-0000-0000-000064480000}"/>
    <cellStyle name="Normal 185 2 4 4" xfId="24730" xr:uid="{00000000-0005-0000-0000-000065480000}"/>
    <cellStyle name="Normal 185 2 5" xfId="10252" xr:uid="{00000000-0005-0000-0000-000066480000}"/>
    <cellStyle name="Normal 185 2 5 2" xfId="34795" xr:uid="{00000000-0005-0000-0000-000067480000}"/>
    <cellStyle name="Normal 185 2 5 3" xfId="20064" xr:uid="{00000000-0005-0000-0000-000068480000}"/>
    <cellStyle name="Normal 185 2 6" xfId="26905" xr:uid="{00000000-0005-0000-0000-000069480000}"/>
    <cellStyle name="Normal 185 2 7" xfId="31287" xr:uid="{00000000-0005-0000-0000-00006A480000}"/>
    <cellStyle name="Normal 185 3" xfId="4967" xr:uid="{00000000-0005-0000-0000-00006B480000}"/>
    <cellStyle name="Normal 185 3 2" xfId="8695" xr:uid="{00000000-0005-0000-0000-00006C480000}"/>
    <cellStyle name="Normal 185 3 2 2" xfId="29727" xr:uid="{00000000-0005-0000-0000-00006D480000}"/>
    <cellStyle name="Normal 185 3 2 3" xfId="33562" xr:uid="{00000000-0005-0000-0000-00006E480000}"/>
    <cellStyle name="Normal 185 3 2 4" xfId="25342" xr:uid="{00000000-0005-0000-0000-00006F480000}"/>
    <cellStyle name="Normal 185 3 3" xfId="11718" xr:uid="{00000000-0005-0000-0000-000070480000}"/>
    <cellStyle name="Normal 185 3 3 2" xfId="36211" xr:uid="{00000000-0005-0000-0000-000071480000}"/>
    <cellStyle name="Normal 185 3 3 3" xfId="21929" xr:uid="{00000000-0005-0000-0000-000072480000}"/>
    <cellStyle name="Normal 185 3 4" xfId="27454" xr:uid="{00000000-0005-0000-0000-000073480000}"/>
    <cellStyle name="Normal 185 3 5" xfId="31883" xr:uid="{00000000-0005-0000-0000-000074480000}"/>
    <cellStyle name="Normal 185 3 6" xfId="16227" xr:uid="{00000000-0005-0000-0000-000075480000}"/>
    <cellStyle name="Normal 185 4" xfId="6657" xr:uid="{00000000-0005-0000-0000-000076480000}"/>
    <cellStyle name="Normal 185 4 2" xfId="9300" xr:uid="{00000000-0005-0000-0000-000077480000}"/>
    <cellStyle name="Normal 185 4 2 2" xfId="30214" xr:uid="{00000000-0005-0000-0000-000078480000}"/>
    <cellStyle name="Normal 185 4 2 3" xfId="34047" xr:uid="{00000000-0005-0000-0000-000079480000}"/>
    <cellStyle name="Normal 185 4 2 4" xfId="25830" xr:uid="{00000000-0005-0000-0000-00007A480000}"/>
    <cellStyle name="Normal 185 4 3" xfId="12637" xr:uid="{00000000-0005-0000-0000-00007B480000}"/>
    <cellStyle name="Normal 185 4 3 2" xfId="37130" xr:uid="{00000000-0005-0000-0000-00007C480000}"/>
    <cellStyle name="Normal 185 4 3 3" xfId="23619" xr:uid="{00000000-0005-0000-0000-00007D480000}"/>
    <cellStyle name="Normal 185 4 4" xfId="28524" xr:uid="{00000000-0005-0000-0000-00007E480000}"/>
    <cellStyle name="Normal 185 4 5" xfId="32385" xr:uid="{00000000-0005-0000-0000-00007F480000}"/>
    <cellStyle name="Normal 185 4 6" xfId="16231" xr:uid="{00000000-0005-0000-0000-000080480000}"/>
    <cellStyle name="Normal 185 5" xfId="8082" xr:uid="{00000000-0005-0000-0000-000081480000}"/>
    <cellStyle name="Normal 185 5 2" xfId="29204" xr:uid="{00000000-0005-0000-0000-000082480000}"/>
    <cellStyle name="Normal 185 5 3" xfId="33040" xr:uid="{00000000-0005-0000-0000-000083480000}"/>
    <cellStyle name="Normal 185 5 4" xfId="24729" xr:uid="{00000000-0005-0000-0000-000084480000}"/>
    <cellStyle name="Normal 185 6" xfId="10341" xr:uid="{00000000-0005-0000-0000-000085480000}"/>
    <cellStyle name="Normal 185 6 2" xfId="30907" xr:uid="{00000000-0005-0000-0000-000086480000}"/>
    <cellStyle name="Normal 185 6 3" xfId="34884" xr:uid="{00000000-0005-0000-0000-000087480000}"/>
    <cellStyle name="Normal 185 6 4" xfId="20063" xr:uid="{00000000-0005-0000-0000-000088480000}"/>
    <cellStyle name="Normal 185 7" xfId="26904" xr:uid="{00000000-0005-0000-0000-000089480000}"/>
    <cellStyle name="Normal 185 8" xfId="31385" xr:uid="{00000000-0005-0000-0000-00008A480000}"/>
    <cellStyle name="Normal 186" xfId="2747" xr:uid="{00000000-0005-0000-0000-00008B480000}"/>
    <cellStyle name="Normal 186 2" xfId="2748" xr:uid="{00000000-0005-0000-0000-00008C480000}"/>
    <cellStyle name="Normal 186 2 2" xfId="4970" xr:uid="{00000000-0005-0000-0000-00008D480000}"/>
    <cellStyle name="Normal 186 2 2 2" xfId="11721" xr:uid="{00000000-0005-0000-0000-00008E480000}"/>
    <cellStyle name="Normal 186 2 2 2 2" xfId="36214" xr:uid="{00000000-0005-0000-0000-00008F480000}"/>
    <cellStyle name="Normal 186 2 2 2 3" xfId="16235" xr:uid="{00000000-0005-0000-0000-000090480000}"/>
    <cellStyle name="Normal 186 2 2 3" xfId="21932" xr:uid="{00000000-0005-0000-0000-000091480000}"/>
    <cellStyle name="Normal 186 2 3" xfId="6413" xr:uid="{00000000-0005-0000-0000-000092480000}"/>
    <cellStyle name="Normal 186 2 3 2" xfId="9164" xr:uid="{00000000-0005-0000-0000-000093480000}"/>
    <cellStyle name="Normal 186 2 3 2 2" xfId="30078" xr:uid="{00000000-0005-0000-0000-000094480000}"/>
    <cellStyle name="Normal 186 2 3 2 3" xfId="33911" xr:uid="{00000000-0005-0000-0000-000095480000}"/>
    <cellStyle name="Normal 186 2 3 2 4" xfId="25694" xr:uid="{00000000-0005-0000-0000-000096480000}"/>
    <cellStyle name="Normal 186 2 3 3" xfId="12501" xr:uid="{00000000-0005-0000-0000-000097480000}"/>
    <cellStyle name="Normal 186 2 3 3 2" xfId="36994" xr:uid="{00000000-0005-0000-0000-000098480000}"/>
    <cellStyle name="Normal 186 2 3 3 3" xfId="23375" xr:uid="{00000000-0005-0000-0000-000099480000}"/>
    <cellStyle name="Normal 186 2 3 4" xfId="28280" xr:uid="{00000000-0005-0000-0000-00009A480000}"/>
    <cellStyle name="Normal 186 2 3 5" xfId="32248" xr:uid="{00000000-0005-0000-0000-00009B480000}"/>
    <cellStyle name="Normal 186 2 3 6" xfId="16239" xr:uid="{00000000-0005-0000-0000-00009C480000}"/>
    <cellStyle name="Normal 186 2 4" xfId="8085" xr:uid="{00000000-0005-0000-0000-00009D480000}"/>
    <cellStyle name="Normal 186 2 4 2" xfId="29207" xr:uid="{00000000-0005-0000-0000-00009E480000}"/>
    <cellStyle name="Normal 186 2 4 3" xfId="33043" xr:uid="{00000000-0005-0000-0000-00009F480000}"/>
    <cellStyle name="Normal 186 2 4 4" xfId="24732" xr:uid="{00000000-0005-0000-0000-0000A0480000}"/>
    <cellStyle name="Normal 186 2 5" xfId="10251" xr:uid="{00000000-0005-0000-0000-0000A1480000}"/>
    <cellStyle name="Normal 186 2 5 2" xfId="34794" xr:uid="{00000000-0005-0000-0000-0000A2480000}"/>
    <cellStyle name="Normal 186 2 5 3" xfId="20066" xr:uid="{00000000-0005-0000-0000-0000A3480000}"/>
    <cellStyle name="Normal 186 2 6" xfId="26907" xr:uid="{00000000-0005-0000-0000-0000A4480000}"/>
    <cellStyle name="Normal 186 2 7" xfId="31288" xr:uid="{00000000-0005-0000-0000-0000A5480000}"/>
    <cellStyle name="Normal 186 3" xfId="4969" xr:uid="{00000000-0005-0000-0000-0000A6480000}"/>
    <cellStyle name="Normal 186 3 2" xfId="8696" xr:uid="{00000000-0005-0000-0000-0000A7480000}"/>
    <cellStyle name="Normal 186 3 2 2" xfId="29728" xr:uid="{00000000-0005-0000-0000-0000A8480000}"/>
    <cellStyle name="Normal 186 3 2 3" xfId="33563" xr:uid="{00000000-0005-0000-0000-0000A9480000}"/>
    <cellStyle name="Normal 186 3 2 4" xfId="25343" xr:uid="{00000000-0005-0000-0000-0000AA480000}"/>
    <cellStyle name="Normal 186 3 3" xfId="11720" xr:uid="{00000000-0005-0000-0000-0000AB480000}"/>
    <cellStyle name="Normal 186 3 3 2" xfId="36213" xr:uid="{00000000-0005-0000-0000-0000AC480000}"/>
    <cellStyle name="Normal 186 3 3 3" xfId="21931" xr:uid="{00000000-0005-0000-0000-0000AD480000}"/>
    <cellStyle name="Normal 186 3 4" xfId="27455" xr:uid="{00000000-0005-0000-0000-0000AE480000}"/>
    <cellStyle name="Normal 186 3 5" xfId="31884" xr:uid="{00000000-0005-0000-0000-0000AF480000}"/>
    <cellStyle name="Normal 186 3 6" xfId="16243" xr:uid="{00000000-0005-0000-0000-0000B0480000}"/>
    <cellStyle name="Normal 186 4" xfId="6658" xr:uid="{00000000-0005-0000-0000-0000B1480000}"/>
    <cellStyle name="Normal 186 4 2" xfId="9301" xr:uid="{00000000-0005-0000-0000-0000B2480000}"/>
    <cellStyle name="Normal 186 4 2 2" xfId="30215" xr:uid="{00000000-0005-0000-0000-0000B3480000}"/>
    <cellStyle name="Normal 186 4 2 3" xfId="34048" xr:uid="{00000000-0005-0000-0000-0000B4480000}"/>
    <cellStyle name="Normal 186 4 2 4" xfId="25831" xr:uid="{00000000-0005-0000-0000-0000B5480000}"/>
    <cellStyle name="Normal 186 4 3" xfId="12638" xr:uid="{00000000-0005-0000-0000-0000B6480000}"/>
    <cellStyle name="Normal 186 4 3 2" xfId="37131" xr:uid="{00000000-0005-0000-0000-0000B7480000}"/>
    <cellStyle name="Normal 186 4 3 3" xfId="23620" xr:uid="{00000000-0005-0000-0000-0000B8480000}"/>
    <cellStyle name="Normal 186 4 4" xfId="28525" xr:uid="{00000000-0005-0000-0000-0000B9480000}"/>
    <cellStyle name="Normal 186 4 5" xfId="32386" xr:uid="{00000000-0005-0000-0000-0000BA480000}"/>
    <cellStyle name="Normal 186 4 6" xfId="16247" xr:uid="{00000000-0005-0000-0000-0000BB480000}"/>
    <cellStyle name="Normal 186 5" xfId="8084" xr:uid="{00000000-0005-0000-0000-0000BC480000}"/>
    <cellStyle name="Normal 186 5 2" xfId="29206" xr:uid="{00000000-0005-0000-0000-0000BD480000}"/>
    <cellStyle name="Normal 186 5 3" xfId="33042" xr:uid="{00000000-0005-0000-0000-0000BE480000}"/>
    <cellStyle name="Normal 186 5 4" xfId="24731" xr:uid="{00000000-0005-0000-0000-0000BF480000}"/>
    <cellStyle name="Normal 186 6" xfId="10342" xr:uid="{00000000-0005-0000-0000-0000C0480000}"/>
    <cellStyle name="Normal 186 6 2" xfId="30908" xr:uid="{00000000-0005-0000-0000-0000C1480000}"/>
    <cellStyle name="Normal 186 6 3" xfId="34885" xr:uid="{00000000-0005-0000-0000-0000C2480000}"/>
    <cellStyle name="Normal 186 6 4" xfId="20065" xr:uid="{00000000-0005-0000-0000-0000C3480000}"/>
    <cellStyle name="Normal 186 7" xfId="26906" xr:uid="{00000000-0005-0000-0000-0000C4480000}"/>
    <cellStyle name="Normal 186 8" xfId="31387" xr:uid="{00000000-0005-0000-0000-0000C5480000}"/>
    <cellStyle name="Normal 187" xfId="2749" xr:uid="{00000000-0005-0000-0000-0000C6480000}"/>
    <cellStyle name="Normal 187 2" xfId="2750" xr:uid="{00000000-0005-0000-0000-0000C7480000}"/>
    <cellStyle name="Normal 187 2 2" xfId="4972" xr:uid="{00000000-0005-0000-0000-0000C8480000}"/>
    <cellStyle name="Normal 187 2 2 2" xfId="11723" xr:uid="{00000000-0005-0000-0000-0000C9480000}"/>
    <cellStyle name="Normal 187 2 2 2 2" xfId="36216" xr:uid="{00000000-0005-0000-0000-0000CA480000}"/>
    <cellStyle name="Normal 187 2 2 2 3" xfId="16252" xr:uid="{00000000-0005-0000-0000-0000CB480000}"/>
    <cellStyle name="Normal 187 2 2 3" xfId="21934" xr:uid="{00000000-0005-0000-0000-0000CC480000}"/>
    <cellStyle name="Normal 187 2 3" xfId="6415" xr:uid="{00000000-0005-0000-0000-0000CD480000}"/>
    <cellStyle name="Normal 187 2 3 2" xfId="9165" xr:uid="{00000000-0005-0000-0000-0000CE480000}"/>
    <cellStyle name="Normal 187 2 3 2 2" xfId="30079" xr:uid="{00000000-0005-0000-0000-0000CF480000}"/>
    <cellStyle name="Normal 187 2 3 2 3" xfId="33912" xr:uid="{00000000-0005-0000-0000-0000D0480000}"/>
    <cellStyle name="Normal 187 2 3 2 4" xfId="25695" xr:uid="{00000000-0005-0000-0000-0000D1480000}"/>
    <cellStyle name="Normal 187 2 3 3" xfId="12502" xr:uid="{00000000-0005-0000-0000-0000D2480000}"/>
    <cellStyle name="Normal 187 2 3 3 2" xfId="36995" xr:uid="{00000000-0005-0000-0000-0000D3480000}"/>
    <cellStyle name="Normal 187 2 3 3 3" xfId="23377" xr:uid="{00000000-0005-0000-0000-0000D4480000}"/>
    <cellStyle name="Normal 187 2 3 4" xfId="28282" xr:uid="{00000000-0005-0000-0000-0000D5480000}"/>
    <cellStyle name="Normal 187 2 3 5" xfId="32249" xr:uid="{00000000-0005-0000-0000-0000D6480000}"/>
    <cellStyle name="Normal 187 2 3 6" xfId="16256" xr:uid="{00000000-0005-0000-0000-0000D7480000}"/>
    <cellStyle name="Normal 187 2 4" xfId="8087" xr:uid="{00000000-0005-0000-0000-0000D8480000}"/>
    <cellStyle name="Normal 187 2 4 2" xfId="29209" xr:uid="{00000000-0005-0000-0000-0000D9480000}"/>
    <cellStyle name="Normal 187 2 4 3" xfId="33045" xr:uid="{00000000-0005-0000-0000-0000DA480000}"/>
    <cellStyle name="Normal 187 2 4 4" xfId="24734" xr:uid="{00000000-0005-0000-0000-0000DB480000}"/>
    <cellStyle name="Normal 187 2 5" xfId="10250" xr:uid="{00000000-0005-0000-0000-0000DC480000}"/>
    <cellStyle name="Normal 187 2 5 2" xfId="34793" xr:uid="{00000000-0005-0000-0000-0000DD480000}"/>
    <cellStyle name="Normal 187 2 5 3" xfId="20068" xr:uid="{00000000-0005-0000-0000-0000DE480000}"/>
    <cellStyle name="Normal 187 2 6" xfId="26909" xr:uid="{00000000-0005-0000-0000-0000DF480000}"/>
    <cellStyle name="Normal 187 2 7" xfId="31289" xr:uid="{00000000-0005-0000-0000-0000E0480000}"/>
    <cellStyle name="Normal 187 3" xfId="4971" xr:uid="{00000000-0005-0000-0000-0000E1480000}"/>
    <cellStyle name="Normal 187 3 2" xfId="8697" xr:uid="{00000000-0005-0000-0000-0000E2480000}"/>
    <cellStyle name="Normal 187 3 2 2" xfId="29729" xr:uid="{00000000-0005-0000-0000-0000E3480000}"/>
    <cellStyle name="Normal 187 3 2 3" xfId="33564" xr:uid="{00000000-0005-0000-0000-0000E4480000}"/>
    <cellStyle name="Normal 187 3 2 4" xfId="25344" xr:uid="{00000000-0005-0000-0000-0000E5480000}"/>
    <cellStyle name="Normal 187 3 3" xfId="11722" xr:uid="{00000000-0005-0000-0000-0000E6480000}"/>
    <cellStyle name="Normal 187 3 3 2" xfId="36215" xr:uid="{00000000-0005-0000-0000-0000E7480000}"/>
    <cellStyle name="Normal 187 3 3 3" xfId="21933" xr:uid="{00000000-0005-0000-0000-0000E8480000}"/>
    <cellStyle name="Normal 187 3 4" xfId="27456" xr:uid="{00000000-0005-0000-0000-0000E9480000}"/>
    <cellStyle name="Normal 187 3 5" xfId="31885" xr:uid="{00000000-0005-0000-0000-0000EA480000}"/>
    <cellStyle name="Normal 187 3 6" xfId="16260" xr:uid="{00000000-0005-0000-0000-0000EB480000}"/>
    <cellStyle name="Normal 187 4" xfId="6660" xr:uid="{00000000-0005-0000-0000-0000EC480000}"/>
    <cellStyle name="Normal 187 4 2" xfId="9303" xr:uid="{00000000-0005-0000-0000-0000ED480000}"/>
    <cellStyle name="Normal 187 4 2 2" xfId="30217" xr:uid="{00000000-0005-0000-0000-0000EE480000}"/>
    <cellStyle name="Normal 187 4 2 3" xfId="34050" xr:uid="{00000000-0005-0000-0000-0000EF480000}"/>
    <cellStyle name="Normal 187 4 2 4" xfId="25833" xr:uid="{00000000-0005-0000-0000-0000F0480000}"/>
    <cellStyle name="Normal 187 4 3" xfId="12640" xr:uid="{00000000-0005-0000-0000-0000F1480000}"/>
    <cellStyle name="Normal 187 4 3 2" xfId="37133" xr:uid="{00000000-0005-0000-0000-0000F2480000}"/>
    <cellStyle name="Normal 187 4 3 3" xfId="23622" xr:uid="{00000000-0005-0000-0000-0000F3480000}"/>
    <cellStyle name="Normal 187 4 4" xfId="28527" xr:uid="{00000000-0005-0000-0000-0000F4480000}"/>
    <cellStyle name="Normal 187 4 5" xfId="32388" xr:uid="{00000000-0005-0000-0000-0000F5480000}"/>
    <cellStyle name="Normal 187 4 6" xfId="16264" xr:uid="{00000000-0005-0000-0000-0000F6480000}"/>
    <cellStyle name="Normal 187 5" xfId="8086" xr:uid="{00000000-0005-0000-0000-0000F7480000}"/>
    <cellStyle name="Normal 187 5 2" xfId="29208" xr:uid="{00000000-0005-0000-0000-0000F8480000}"/>
    <cellStyle name="Normal 187 5 3" xfId="33044" xr:uid="{00000000-0005-0000-0000-0000F9480000}"/>
    <cellStyle name="Normal 187 5 4" xfId="24733" xr:uid="{00000000-0005-0000-0000-0000FA480000}"/>
    <cellStyle name="Normal 187 6" xfId="10343" xr:uid="{00000000-0005-0000-0000-0000FB480000}"/>
    <cellStyle name="Normal 187 6 2" xfId="30909" xr:uid="{00000000-0005-0000-0000-0000FC480000}"/>
    <cellStyle name="Normal 187 6 3" xfId="34886" xr:uid="{00000000-0005-0000-0000-0000FD480000}"/>
    <cellStyle name="Normal 187 6 4" xfId="20067" xr:uid="{00000000-0005-0000-0000-0000FE480000}"/>
    <cellStyle name="Normal 187 7" xfId="26908" xr:uid="{00000000-0005-0000-0000-0000FF480000}"/>
    <cellStyle name="Normal 187 8" xfId="31388" xr:uid="{00000000-0005-0000-0000-000000490000}"/>
    <cellStyle name="Normal 188" xfId="2751" xr:uid="{00000000-0005-0000-0000-000001490000}"/>
    <cellStyle name="Normal 188 2" xfId="2752" xr:uid="{00000000-0005-0000-0000-000002490000}"/>
    <cellStyle name="Normal 188 2 2" xfId="4974" xr:uid="{00000000-0005-0000-0000-000003490000}"/>
    <cellStyle name="Normal 188 2 2 2" xfId="11725" xr:uid="{00000000-0005-0000-0000-000004490000}"/>
    <cellStyle name="Normal 188 2 2 2 2" xfId="36218" xr:uid="{00000000-0005-0000-0000-000005490000}"/>
    <cellStyle name="Normal 188 2 2 2 3" xfId="16269" xr:uid="{00000000-0005-0000-0000-000006490000}"/>
    <cellStyle name="Normal 188 2 2 3" xfId="21936" xr:uid="{00000000-0005-0000-0000-000007490000}"/>
    <cellStyle name="Normal 188 2 3" xfId="6417" xr:uid="{00000000-0005-0000-0000-000008490000}"/>
    <cellStyle name="Normal 188 2 3 2" xfId="9166" xr:uid="{00000000-0005-0000-0000-000009490000}"/>
    <cellStyle name="Normal 188 2 3 2 2" xfId="30080" xr:uid="{00000000-0005-0000-0000-00000A490000}"/>
    <cellStyle name="Normal 188 2 3 2 3" xfId="33913" xr:uid="{00000000-0005-0000-0000-00000B490000}"/>
    <cellStyle name="Normal 188 2 3 2 4" xfId="25696" xr:uid="{00000000-0005-0000-0000-00000C490000}"/>
    <cellStyle name="Normal 188 2 3 3" xfId="12503" xr:uid="{00000000-0005-0000-0000-00000D490000}"/>
    <cellStyle name="Normal 188 2 3 3 2" xfId="36996" xr:uid="{00000000-0005-0000-0000-00000E490000}"/>
    <cellStyle name="Normal 188 2 3 3 3" xfId="23379" xr:uid="{00000000-0005-0000-0000-00000F490000}"/>
    <cellStyle name="Normal 188 2 3 4" xfId="28284" xr:uid="{00000000-0005-0000-0000-000010490000}"/>
    <cellStyle name="Normal 188 2 3 5" xfId="32250" xr:uid="{00000000-0005-0000-0000-000011490000}"/>
    <cellStyle name="Normal 188 2 3 6" xfId="16273" xr:uid="{00000000-0005-0000-0000-000012490000}"/>
    <cellStyle name="Normal 188 2 4" xfId="8089" xr:uid="{00000000-0005-0000-0000-000013490000}"/>
    <cellStyle name="Normal 188 2 4 2" xfId="29211" xr:uid="{00000000-0005-0000-0000-000014490000}"/>
    <cellStyle name="Normal 188 2 4 3" xfId="33047" xr:uid="{00000000-0005-0000-0000-000015490000}"/>
    <cellStyle name="Normal 188 2 4 4" xfId="24736" xr:uid="{00000000-0005-0000-0000-000016490000}"/>
    <cellStyle name="Normal 188 2 5" xfId="10249" xr:uid="{00000000-0005-0000-0000-000017490000}"/>
    <cellStyle name="Normal 188 2 5 2" xfId="34792" xr:uid="{00000000-0005-0000-0000-000018490000}"/>
    <cellStyle name="Normal 188 2 5 3" xfId="20070" xr:uid="{00000000-0005-0000-0000-000019490000}"/>
    <cellStyle name="Normal 188 2 6" xfId="26911" xr:uid="{00000000-0005-0000-0000-00001A490000}"/>
    <cellStyle name="Normal 188 2 7" xfId="31290" xr:uid="{00000000-0005-0000-0000-00001B490000}"/>
    <cellStyle name="Normal 188 3" xfId="4973" xr:uid="{00000000-0005-0000-0000-00001C490000}"/>
    <cellStyle name="Normal 188 3 2" xfId="8698" xr:uid="{00000000-0005-0000-0000-00001D490000}"/>
    <cellStyle name="Normal 188 3 2 2" xfId="29730" xr:uid="{00000000-0005-0000-0000-00001E490000}"/>
    <cellStyle name="Normal 188 3 2 3" xfId="33565" xr:uid="{00000000-0005-0000-0000-00001F490000}"/>
    <cellStyle name="Normal 188 3 2 4" xfId="25345" xr:uid="{00000000-0005-0000-0000-000020490000}"/>
    <cellStyle name="Normal 188 3 3" xfId="11724" xr:uid="{00000000-0005-0000-0000-000021490000}"/>
    <cellStyle name="Normal 188 3 3 2" xfId="36217" xr:uid="{00000000-0005-0000-0000-000022490000}"/>
    <cellStyle name="Normal 188 3 3 3" xfId="21935" xr:uid="{00000000-0005-0000-0000-000023490000}"/>
    <cellStyle name="Normal 188 3 4" xfId="27457" xr:uid="{00000000-0005-0000-0000-000024490000}"/>
    <cellStyle name="Normal 188 3 5" xfId="31886" xr:uid="{00000000-0005-0000-0000-000025490000}"/>
    <cellStyle name="Normal 188 3 6" xfId="16277" xr:uid="{00000000-0005-0000-0000-000026490000}"/>
    <cellStyle name="Normal 188 4" xfId="6662" xr:uid="{00000000-0005-0000-0000-000027490000}"/>
    <cellStyle name="Normal 188 4 2" xfId="9305" xr:uid="{00000000-0005-0000-0000-000028490000}"/>
    <cellStyle name="Normal 188 4 2 2" xfId="30219" xr:uid="{00000000-0005-0000-0000-000029490000}"/>
    <cellStyle name="Normal 188 4 2 3" xfId="34052" xr:uid="{00000000-0005-0000-0000-00002A490000}"/>
    <cellStyle name="Normal 188 4 2 4" xfId="25835" xr:uid="{00000000-0005-0000-0000-00002B490000}"/>
    <cellStyle name="Normal 188 4 3" xfId="12642" xr:uid="{00000000-0005-0000-0000-00002C490000}"/>
    <cellStyle name="Normal 188 4 3 2" xfId="37135" xr:uid="{00000000-0005-0000-0000-00002D490000}"/>
    <cellStyle name="Normal 188 4 3 3" xfId="23624" xr:uid="{00000000-0005-0000-0000-00002E490000}"/>
    <cellStyle name="Normal 188 4 4" xfId="28529" xr:uid="{00000000-0005-0000-0000-00002F490000}"/>
    <cellStyle name="Normal 188 4 5" xfId="32390" xr:uid="{00000000-0005-0000-0000-000030490000}"/>
    <cellStyle name="Normal 188 4 6" xfId="16281" xr:uid="{00000000-0005-0000-0000-000031490000}"/>
    <cellStyle name="Normal 188 5" xfId="8088" xr:uid="{00000000-0005-0000-0000-000032490000}"/>
    <cellStyle name="Normal 188 5 2" xfId="29210" xr:uid="{00000000-0005-0000-0000-000033490000}"/>
    <cellStyle name="Normal 188 5 3" xfId="33046" xr:uid="{00000000-0005-0000-0000-000034490000}"/>
    <cellStyle name="Normal 188 5 4" xfId="24735" xr:uid="{00000000-0005-0000-0000-000035490000}"/>
    <cellStyle name="Normal 188 6" xfId="10344" xr:uid="{00000000-0005-0000-0000-000036490000}"/>
    <cellStyle name="Normal 188 6 2" xfId="30910" xr:uid="{00000000-0005-0000-0000-000037490000}"/>
    <cellStyle name="Normal 188 6 3" xfId="34887" xr:uid="{00000000-0005-0000-0000-000038490000}"/>
    <cellStyle name="Normal 188 6 4" xfId="20069" xr:uid="{00000000-0005-0000-0000-000039490000}"/>
    <cellStyle name="Normal 188 7" xfId="26910" xr:uid="{00000000-0005-0000-0000-00003A490000}"/>
    <cellStyle name="Normal 188 8" xfId="31390" xr:uid="{00000000-0005-0000-0000-00003B490000}"/>
    <cellStyle name="Normal 189" xfId="2753" xr:uid="{00000000-0005-0000-0000-00003C490000}"/>
    <cellStyle name="Normal 189 2" xfId="2754" xr:uid="{00000000-0005-0000-0000-00003D490000}"/>
    <cellStyle name="Normal 189 2 2" xfId="4976" xr:uid="{00000000-0005-0000-0000-00003E490000}"/>
    <cellStyle name="Normal 189 2 2 2" xfId="11727" xr:uid="{00000000-0005-0000-0000-00003F490000}"/>
    <cellStyle name="Normal 189 2 2 2 2" xfId="36220" xr:uid="{00000000-0005-0000-0000-000040490000}"/>
    <cellStyle name="Normal 189 2 2 2 3" xfId="16285" xr:uid="{00000000-0005-0000-0000-000041490000}"/>
    <cellStyle name="Normal 189 2 2 3" xfId="21938" xr:uid="{00000000-0005-0000-0000-000042490000}"/>
    <cellStyle name="Normal 189 2 3" xfId="6419" xr:uid="{00000000-0005-0000-0000-000043490000}"/>
    <cellStyle name="Normal 189 2 3 2" xfId="9167" xr:uid="{00000000-0005-0000-0000-000044490000}"/>
    <cellStyle name="Normal 189 2 3 2 2" xfId="30081" xr:uid="{00000000-0005-0000-0000-000045490000}"/>
    <cellStyle name="Normal 189 2 3 2 3" xfId="33914" xr:uid="{00000000-0005-0000-0000-000046490000}"/>
    <cellStyle name="Normal 189 2 3 2 4" xfId="25697" xr:uid="{00000000-0005-0000-0000-000047490000}"/>
    <cellStyle name="Normal 189 2 3 3" xfId="12504" xr:uid="{00000000-0005-0000-0000-000048490000}"/>
    <cellStyle name="Normal 189 2 3 3 2" xfId="36997" xr:uid="{00000000-0005-0000-0000-000049490000}"/>
    <cellStyle name="Normal 189 2 3 3 3" xfId="23381" xr:uid="{00000000-0005-0000-0000-00004A490000}"/>
    <cellStyle name="Normal 189 2 3 4" xfId="28286" xr:uid="{00000000-0005-0000-0000-00004B490000}"/>
    <cellStyle name="Normal 189 2 3 5" xfId="32252" xr:uid="{00000000-0005-0000-0000-00004C490000}"/>
    <cellStyle name="Normal 189 2 3 6" xfId="16289" xr:uid="{00000000-0005-0000-0000-00004D490000}"/>
    <cellStyle name="Normal 189 2 4" xfId="8091" xr:uid="{00000000-0005-0000-0000-00004E490000}"/>
    <cellStyle name="Normal 189 2 4 2" xfId="29213" xr:uid="{00000000-0005-0000-0000-00004F490000}"/>
    <cellStyle name="Normal 189 2 4 3" xfId="33049" xr:uid="{00000000-0005-0000-0000-000050490000}"/>
    <cellStyle name="Normal 189 2 4 4" xfId="24738" xr:uid="{00000000-0005-0000-0000-000051490000}"/>
    <cellStyle name="Normal 189 2 5" xfId="10248" xr:uid="{00000000-0005-0000-0000-000052490000}"/>
    <cellStyle name="Normal 189 2 5 2" xfId="34791" xr:uid="{00000000-0005-0000-0000-000053490000}"/>
    <cellStyle name="Normal 189 2 5 3" xfId="20072" xr:uid="{00000000-0005-0000-0000-000054490000}"/>
    <cellStyle name="Normal 189 2 6" xfId="26913" xr:uid="{00000000-0005-0000-0000-000055490000}"/>
    <cellStyle name="Normal 189 2 7" xfId="31291" xr:uid="{00000000-0005-0000-0000-000056490000}"/>
    <cellStyle name="Normal 189 3" xfId="4975" xr:uid="{00000000-0005-0000-0000-000057490000}"/>
    <cellStyle name="Normal 189 3 2" xfId="8699" xr:uid="{00000000-0005-0000-0000-000058490000}"/>
    <cellStyle name="Normal 189 3 2 2" xfId="29731" xr:uid="{00000000-0005-0000-0000-000059490000}"/>
    <cellStyle name="Normal 189 3 2 3" xfId="33566" xr:uid="{00000000-0005-0000-0000-00005A490000}"/>
    <cellStyle name="Normal 189 3 2 4" xfId="25346" xr:uid="{00000000-0005-0000-0000-00005B490000}"/>
    <cellStyle name="Normal 189 3 3" xfId="11726" xr:uid="{00000000-0005-0000-0000-00005C490000}"/>
    <cellStyle name="Normal 189 3 3 2" xfId="36219" xr:uid="{00000000-0005-0000-0000-00005D490000}"/>
    <cellStyle name="Normal 189 3 3 3" xfId="21937" xr:uid="{00000000-0005-0000-0000-00005E490000}"/>
    <cellStyle name="Normal 189 3 4" xfId="27458" xr:uid="{00000000-0005-0000-0000-00005F490000}"/>
    <cellStyle name="Normal 189 3 5" xfId="31887" xr:uid="{00000000-0005-0000-0000-000060490000}"/>
    <cellStyle name="Normal 189 3 6" xfId="16293" xr:uid="{00000000-0005-0000-0000-000061490000}"/>
    <cellStyle name="Normal 189 4" xfId="6663" xr:uid="{00000000-0005-0000-0000-000062490000}"/>
    <cellStyle name="Normal 189 4 2" xfId="9306" xr:uid="{00000000-0005-0000-0000-000063490000}"/>
    <cellStyle name="Normal 189 4 2 2" xfId="30220" xr:uid="{00000000-0005-0000-0000-000064490000}"/>
    <cellStyle name="Normal 189 4 2 3" xfId="34053" xr:uid="{00000000-0005-0000-0000-000065490000}"/>
    <cellStyle name="Normal 189 4 2 4" xfId="25836" xr:uid="{00000000-0005-0000-0000-000066490000}"/>
    <cellStyle name="Normal 189 4 3" xfId="12643" xr:uid="{00000000-0005-0000-0000-000067490000}"/>
    <cellStyle name="Normal 189 4 3 2" xfId="37136" xr:uid="{00000000-0005-0000-0000-000068490000}"/>
    <cellStyle name="Normal 189 4 3 3" xfId="23625" xr:uid="{00000000-0005-0000-0000-000069490000}"/>
    <cellStyle name="Normal 189 4 4" xfId="28530" xr:uid="{00000000-0005-0000-0000-00006A490000}"/>
    <cellStyle name="Normal 189 4 5" xfId="32391" xr:uid="{00000000-0005-0000-0000-00006B490000}"/>
    <cellStyle name="Normal 189 4 6" xfId="16297" xr:uid="{00000000-0005-0000-0000-00006C490000}"/>
    <cellStyle name="Normal 189 5" xfId="8090" xr:uid="{00000000-0005-0000-0000-00006D490000}"/>
    <cellStyle name="Normal 189 5 2" xfId="29212" xr:uid="{00000000-0005-0000-0000-00006E490000}"/>
    <cellStyle name="Normal 189 5 3" xfId="33048" xr:uid="{00000000-0005-0000-0000-00006F490000}"/>
    <cellStyle name="Normal 189 5 4" xfId="24737" xr:uid="{00000000-0005-0000-0000-000070490000}"/>
    <cellStyle name="Normal 189 6" xfId="10345" xr:uid="{00000000-0005-0000-0000-000071490000}"/>
    <cellStyle name="Normal 189 6 2" xfId="30911" xr:uid="{00000000-0005-0000-0000-000072490000}"/>
    <cellStyle name="Normal 189 6 3" xfId="34888" xr:uid="{00000000-0005-0000-0000-000073490000}"/>
    <cellStyle name="Normal 189 6 4" xfId="20071" xr:uid="{00000000-0005-0000-0000-000074490000}"/>
    <cellStyle name="Normal 189 7" xfId="26912" xr:uid="{00000000-0005-0000-0000-000075490000}"/>
    <cellStyle name="Normal 189 8" xfId="31391" xr:uid="{00000000-0005-0000-0000-000076490000}"/>
    <cellStyle name="Normal 19" xfId="129" xr:uid="{00000000-0005-0000-0000-000077490000}"/>
    <cellStyle name="Normal 19 2" xfId="2755" xr:uid="{00000000-0005-0000-0000-000078490000}"/>
    <cellStyle name="Normal 19 2 2" xfId="2756" xr:uid="{00000000-0005-0000-0000-000079490000}"/>
    <cellStyle name="Normal 19 2 2 2" xfId="4979" xr:uid="{00000000-0005-0000-0000-00007A490000}"/>
    <cellStyle name="Normal 19 2 2 2 2" xfId="11730" xr:uid="{00000000-0005-0000-0000-00007B490000}"/>
    <cellStyle name="Normal 19 2 2 2 2 2" xfId="36223" xr:uid="{00000000-0005-0000-0000-00007C490000}"/>
    <cellStyle name="Normal 19 2 2 2 2 3" xfId="16299" xr:uid="{00000000-0005-0000-0000-00007D490000}"/>
    <cellStyle name="Normal 19 2 2 2 3" xfId="21941" xr:uid="{00000000-0005-0000-0000-00007E490000}"/>
    <cellStyle name="Normal 19 2 2 3" xfId="6422" xr:uid="{00000000-0005-0000-0000-00007F490000}"/>
    <cellStyle name="Normal 19 2 2 3 2" xfId="9168" xr:uid="{00000000-0005-0000-0000-000080490000}"/>
    <cellStyle name="Normal 19 2 2 3 2 2" xfId="30082" xr:uid="{00000000-0005-0000-0000-000081490000}"/>
    <cellStyle name="Normal 19 2 2 3 2 3" xfId="33915" xr:uid="{00000000-0005-0000-0000-000082490000}"/>
    <cellStyle name="Normal 19 2 2 3 2 4" xfId="25698" xr:uid="{00000000-0005-0000-0000-000083490000}"/>
    <cellStyle name="Normal 19 2 2 3 3" xfId="12505" xr:uid="{00000000-0005-0000-0000-000084490000}"/>
    <cellStyle name="Normal 19 2 2 3 3 2" xfId="36998" xr:uid="{00000000-0005-0000-0000-000085490000}"/>
    <cellStyle name="Normal 19 2 2 3 3 3" xfId="23384" xr:uid="{00000000-0005-0000-0000-000086490000}"/>
    <cellStyle name="Normal 19 2 2 3 4" xfId="28289" xr:uid="{00000000-0005-0000-0000-000087490000}"/>
    <cellStyle name="Normal 19 2 2 3 5" xfId="32253" xr:uid="{00000000-0005-0000-0000-000088490000}"/>
    <cellStyle name="Normal 19 2 2 3 6" xfId="16301" xr:uid="{00000000-0005-0000-0000-000089490000}"/>
    <cellStyle name="Normal 19 2 2 4" xfId="8093" xr:uid="{00000000-0005-0000-0000-00008A490000}"/>
    <cellStyle name="Normal 19 2 2 4 2" xfId="29215" xr:uid="{00000000-0005-0000-0000-00008B490000}"/>
    <cellStyle name="Normal 19 2 2 4 3" xfId="33051" xr:uid="{00000000-0005-0000-0000-00008C490000}"/>
    <cellStyle name="Normal 19 2 2 4 4" xfId="24740" xr:uid="{00000000-0005-0000-0000-00008D490000}"/>
    <cellStyle name="Normal 19 2 2 5" xfId="10247" xr:uid="{00000000-0005-0000-0000-00008E490000}"/>
    <cellStyle name="Normal 19 2 2 5 2" xfId="34790" xr:uid="{00000000-0005-0000-0000-00008F490000}"/>
    <cellStyle name="Normal 19 2 2 5 3" xfId="20074" xr:uid="{00000000-0005-0000-0000-000090490000}"/>
    <cellStyle name="Normal 19 2 2 6" xfId="26915" xr:uid="{00000000-0005-0000-0000-000091490000}"/>
    <cellStyle name="Normal 19 2 2 7" xfId="31292" xr:uid="{00000000-0005-0000-0000-000092490000}"/>
    <cellStyle name="Normal 19 2 3" xfId="4978" xr:uid="{00000000-0005-0000-0000-000093490000}"/>
    <cellStyle name="Normal 19 2 3 2" xfId="8701" xr:uid="{00000000-0005-0000-0000-000094490000}"/>
    <cellStyle name="Normal 19 2 3 2 2" xfId="29733" xr:uid="{00000000-0005-0000-0000-000095490000}"/>
    <cellStyle name="Normal 19 2 3 2 3" xfId="33568" xr:uid="{00000000-0005-0000-0000-000096490000}"/>
    <cellStyle name="Normal 19 2 3 2 4" xfId="25348" xr:uid="{00000000-0005-0000-0000-000097490000}"/>
    <cellStyle name="Normal 19 2 3 3" xfId="11729" xr:uid="{00000000-0005-0000-0000-000098490000}"/>
    <cellStyle name="Normal 19 2 3 3 2" xfId="36222" xr:uid="{00000000-0005-0000-0000-000099490000}"/>
    <cellStyle name="Normal 19 2 3 3 3" xfId="21940" xr:uid="{00000000-0005-0000-0000-00009A490000}"/>
    <cellStyle name="Normal 19 2 3 4" xfId="27460" xr:uid="{00000000-0005-0000-0000-00009B490000}"/>
    <cellStyle name="Normal 19 2 3 5" xfId="31889" xr:uid="{00000000-0005-0000-0000-00009C490000}"/>
    <cellStyle name="Normal 19 2 3 6" xfId="15492" xr:uid="{00000000-0005-0000-0000-00009D490000}"/>
    <cellStyle name="Normal 19 2 4" xfId="6665" xr:uid="{00000000-0005-0000-0000-00009E490000}"/>
    <cellStyle name="Normal 19 2 4 2" xfId="9308" xr:uid="{00000000-0005-0000-0000-00009F490000}"/>
    <cellStyle name="Normal 19 2 4 2 2" xfId="30222" xr:uid="{00000000-0005-0000-0000-0000A0490000}"/>
    <cellStyle name="Normal 19 2 4 2 3" xfId="34055" xr:uid="{00000000-0005-0000-0000-0000A1490000}"/>
    <cellStyle name="Normal 19 2 4 2 4" xfId="25838" xr:uid="{00000000-0005-0000-0000-0000A2490000}"/>
    <cellStyle name="Normal 19 2 4 3" xfId="12645" xr:uid="{00000000-0005-0000-0000-0000A3490000}"/>
    <cellStyle name="Normal 19 2 4 3 2" xfId="37138" xr:uid="{00000000-0005-0000-0000-0000A4490000}"/>
    <cellStyle name="Normal 19 2 4 3 3" xfId="23627" xr:uid="{00000000-0005-0000-0000-0000A5490000}"/>
    <cellStyle name="Normal 19 2 4 4" xfId="28532" xr:uid="{00000000-0005-0000-0000-0000A6490000}"/>
    <cellStyle name="Normal 19 2 4 5" xfId="32393" xr:uid="{00000000-0005-0000-0000-0000A7490000}"/>
    <cellStyle name="Normal 19 2 4 6" xfId="15496" xr:uid="{00000000-0005-0000-0000-0000A8490000}"/>
    <cellStyle name="Normal 19 2 5" xfId="8092" xr:uid="{00000000-0005-0000-0000-0000A9490000}"/>
    <cellStyle name="Normal 19 2 5 2" xfId="29214" xr:uid="{00000000-0005-0000-0000-0000AA490000}"/>
    <cellStyle name="Normal 19 2 5 3" xfId="33050" xr:uid="{00000000-0005-0000-0000-0000AB490000}"/>
    <cellStyle name="Normal 19 2 5 4" xfId="24739" xr:uid="{00000000-0005-0000-0000-0000AC490000}"/>
    <cellStyle name="Normal 19 2 6" xfId="10347" xr:uid="{00000000-0005-0000-0000-0000AD490000}"/>
    <cellStyle name="Normal 19 2 6 2" xfId="30913" xr:uid="{00000000-0005-0000-0000-0000AE490000}"/>
    <cellStyle name="Normal 19 2 6 3" xfId="34890" xr:uid="{00000000-0005-0000-0000-0000AF490000}"/>
    <cellStyle name="Normal 19 2 6 4" xfId="20073" xr:uid="{00000000-0005-0000-0000-0000B0490000}"/>
    <cellStyle name="Normal 19 2 7" xfId="26914" xr:uid="{00000000-0005-0000-0000-0000B1490000}"/>
    <cellStyle name="Normal 19 2 8" xfId="31394" xr:uid="{00000000-0005-0000-0000-0000B2490000}"/>
    <cellStyle name="Normal 19 3" xfId="2757" xr:uid="{00000000-0005-0000-0000-0000B3490000}"/>
    <cellStyle name="Normal 19 3 2" xfId="4980" xr:uid="{00000000-0005-0000-0000-0000B4490000}"/>
    <cellStyle name="Normal 19 3 2 2" xfId="11731" xr:uid="{00000000-0005-0000-0000-0000B5490000}"/>
    <cellStyle name="Normal 19 3 2 2 2" xfId="36224" xr:uid="{00000000-0005-0000-0000-0000B6490000}"/>
    <cellStyle name="Normal 19 3 2 2 3" xfId="16304" xr:uid="{00000000-0005-0000-0000-0000B7490000}"/>
    <cellStyle name="Normal 19 3 2 3" xfId="21942" xr:uid="{00000000-0005-0000-0000-0000B8490000}"/>
    <cellStyle name="Normal 19 3 3" xfId="6423" xr:uid="{00000000-0005-0000-0000-0000B9490000}"/>
    <cellStyle name="Normal 19 3 3 2" xfId="9169" xr:uid="{00000000-0005-0000-0000-0000BA490000}"/>
    <cellStyle name="Normal 19 3 3 2 2" xfId="30083" xr:uid="{00000000-0005-0000-0000-0000BB490000}"/>
    <cellStyle name="Normal 19 3 3 2 3" xfId="33916" xr:uid="{00000000-0005-0000-0000-0000BC490000}"/>
    <cellStyle name="Normal 19 3 3 2 4" xfId="25699" xr:uid="{00000000-0005-0000-0000-0000BD490000}"/>
    <cellStyle name="Normal 19 3 3 3" xfId="12506" xr:uid="{00000000-0005-0000-0000-0000BE490000}"/>
    <cellStyle name="Normal 19 3 3 3 2" xfId="36999" xr:uid="{00000000-0005-0000-0000-0000BF490000}"/>
    <cellStyle name="Normal 19 3 3 3 3" xfId="23385" xr:uid="{00000000-0005-0000-0000-0000C0490000}"/>
    <cellStyle name="Normal 19 3 3 4" xfId="28290" xr:uid="{00000000-0005-0000-0000-0000C1490000}"/>
    <cellStyle name="Normal 19 3 3 5" xfId="32254" xr:uid="{00000000-0005-0000-0000-0000C2490000}"/>
    <cellStyle name="Normal 19 3 3 6" xfId="15499" xr:uid="{00000000-0005-0000-0000-0000C3490000}"/>
    <cellStyle name="Normal 19 3 4" xfId="8094" xr:uid="{00000000-0005-0000-0000-0000C4490000}"/>
    <cellStyle name="Normal 19 3 4 2" xfId="29216" xr:uid="{00000000-0005-0000-0000-0000C5490000}"/>
    <cellStyle name="Normal 19 3 4 3" xfId="33052" xr:uid="{00000000-0005-0000-0000-0000C6490000}"/>
    <cellStyle name="Normal 19 3 4 4" xfId="24741" xr:uid="{00000000-0005-0000-0000-0000C7490000}"/>
    <cellStyle name="Normal 19 3 5" xfId="10246" xr:uid="{00000000-0005-0000-0000-0000C8490000}"/>
    <cellStyle name="Normal 19 3 5 2" xfId="34789" xr:uid="{00000000-0005-0000-0000-0000C9490000}"/>
    <cellStyle name="Normal 19 3 5 3" xfId="20075" xr:uid="{00000000-0005-0000-0000-0000CA490000}"/>
    <cellStyle name="Normal 19 3 6" xfId="26916" xr:uid="{00000000-0005-0000-0000-0000CB490000}"/>
    <cellStyle name="Normal 19 3 7" xfId="31293" xr:uid="{00000000-0005-0000-0000-0000CC490000}"/>
    <cellStyle name="Normal 19 4" xfId="4977" xr:uid="{00000000-0005-0000-0000-0000CD490000}"/>
    <cellStyle name="Normal 19 4 2" xfId="8700" xr:uid="{00000000-0005-0000-0000-0000CE490000}"/>
    <cellStyle name="Normal 19 4 2 2" xfId="29732" xr:uid="{00000000-0005-0000-0000-0000CF490000}"/>
    <cellStyle name="Normal 19 4 2 3" xfId="33567" xr:uid="{00000000-0005-0000-0000-0000D0490000}"/>
    <cellStyle name="Normal 19 4 2 4" xfId="25347" xr:uid="{00000000-0005-0000-0000-0000D1490000}"/>
    <cellStyle name="Normal 19 4 3" xfId="11728" xr:uid="{00000000-0005-0000-0000-0000D2490000}"/>
    <cellStyle name="Normal 19 4 3 2" xfId="36221" xr:uid="{00000000-0005-0000-0000-0000D3490000}"/>
    <cellStyle name="Normal 19 4 3 3" xfId="21939" xr:uid="{00000000-0005-0000-0000-0000D4490000}"/>
    <cellStyle name="Normal 19 4 4" xfId="27459" xr:uid="{00000000-0005-0000-0000-0000D5490000}"/>
    <cellStyle name="Normal 19 4 5" xfId="31888" xr:uid="{00000000-0005-0000-0000-0000D6490000}"/>
    <cellStyle name="Normal 19 4 6" xfId="16306" xr:uid="{00000000-0005-0000-0000-0000D7490000}"/>
    <cellStyle name="Normal 19 5" xfId="6664" xr:uid="{00000000-0005-0000-0000-0000D8490000}"/>
    <cellStyle name="Normal 19 5 2" xfId="9307" xr:uid="{00000000-0005-0000-0000-0000D9490000}"/>
    <cellStyle name="Normal 19 5 2 2" xfId="30221" xr:uid="{00000000-0005-0000-0000-0000DA490000}"/>
    <cellStyle name="Normal 19 5 2 3" xfId="34054" xr:uid="{00000000-0005-0000-0000-0000DB490000}"/>
    <cellStyle name="Normal 19 5 2 4" xfId="25837" xr:uid="{00000000-0005-0000-0000-0000DC490000}"/>
    <cellStyle name="Normal 19 5 3" xfId="12644" xr:uid="{00000000-0005-0000-0000-0000DD490000}"/>
    <cellStyle name="Normal 19 5 3 2" xfId="37137" xr:uid="{00000000-0005-0000-0000-0000DE490000}"/>
    <cellStyle name="Normal 19 5 3 3" xfId="23626" xr:uid="{00000000-0005-0000-0000-0000DF490000}"/>
    <cellStyle name="Normal 19 5 4" xfId="28531" xr:uid="{00000000-0005-0000-0000-0000E0490000}"/>
    <cellStyle name="Normal 19 5 5" xfId="32392" xr:uid="{00000000-0005-0000-0000-0000E1490000}"/>
    <cellStyle name="Normal 19 5 6" xfId="14571" xr:uid="{00000000-0005-0000-0000-0000E2490000}"/>
    <cellStyle name="Normal 19 6" xfId="7682" xr:uid="{00000000-0005-0000-0000-0000E3490000}"/>
    <cellStyle name="Normal 19 6 2" xfId="29109" xr:uid="{00000000-0005-0000-0000-0000E4490000}"/>
    <cellStyle name="Normal 19 6 3" xfId="32948" xr:uid="{00000000-0005-0000-0000-0000E5490000}"/>
    <cellStyle name="Normal 19 6 4" xfId="24637" xr:uid="{00000000-0005-0000-0000-0000E6490000}"/>
    <cellStyle name="Normal 19 7" xfId="10346" xr:uid="{00000000-0005-0000-0000-0000E7490000}"/>
    <cellStyle name="Normal 19 7 2" xfId="30912" xr:uid="{00000000-0005-0000-0000-0000E8490000}"/>
    <cellStyle name="Normal 19 7 3" xfId="34889" xr:uid="{00000000-0005-0000-0000-0000E9490000}"/>
    <cellStyle name="Normal 19 7 4" xfId="17716" xr:uid="{00000000-0005-0000-0000-0000EA490000}"/>
    <cellStyle name="Normal 19 8" xfId="26776" xr:uid="{00000000-0005-0000-0000-0000EB490000}"/>
    <cellStyle name="Normal 19 9" xfId="31393" xr:uid="{00000000-0005-0000-0000-0000EC490000}"/>
    <cellStyle name="Normal 190" xfId="2758" xr:uid="{00000000-0005-0000-0000-0000ED490000}"/>
    <cellStyle name="Normal 190 2" xfId="2759" xr:uid="{00000000-0005-0000-0000-0000EE490000}"/>
    <cellStyle name="Normal 190 2 2" xfId="4982" xr:uid="{00000000-0005-0000-0000-0000EF490000}"/>
    <cellStyle name="Normal 190 2 2 2" xfId="11733" xr:uid="{00000000-0005-0000-0000-0000F0490000}"/>
    <cellStyle name="Normal 190 2 2 2 2" xfId="36226" xr:uid="{00000000-0005-0000-0000-0000F1490000}"/>
    <cellStyle name="Normal 190 2 2 2 3" xfId="16218" xr:uid="{00000000-0005-0000-0000-0000F2490000}"/>
    <cellStyle name="Normal 190 2 2 3" xfId="21944" xr:uid="{00000000-0005-0000-0000-0000F3490000}"/>
    <cellStyle name="Normal 190 2 3" xfId="6425" xr:uid="{00000000-0005-0000-0000-0000F4490000}"/>
    <cellStyle name="Normal 190 2 3 2" xfId="9170" xr:uid="{00000000-0005-0000-0000-0000F5490000}"/>
    <cellStyle name="Normal 190 2 3 2 2" xfId="30084" xr:uid="{00000000-0005-0000-0000-0000F6490000}"/>
    <cellStyle name="Normal 190 2 3 2 3" xfId="33917" xr:uid="{00000000-0005-0000-0000-0000F7490000}"/>
    <cellStyle name="Normal 190 2 3 2 4" xfId="25700" xr:uid="{00000000-0005-0000-0000-0000F8490000}"/>
    <cellStyle name="Normal 190 2 3 3" xfId="12507" xr:uid="{00000000-0005-0000-0000-0000F9490000}"/>
    <cellStyle name="Normal 190 2 3 3 2" xfId="37000" xr:uid="{00000000-0005-0000-0000-0000FA490000}"/>
    <cellStyle name="Normal 190 2 3 3 3" xfId="23387" xr:uid="{00000000-0005-0000-0000-0000FB490000}"/>
    <cellStyle name="Normal 190 2 3 4" xfId="28292" xr:uid="{00000000-0005-0000-0000-0000FC490000}"/>
    <cellStyle name="Normal 190 2 3 5" xfId="32255" xr:uid="{00000000-0005-0000-0000-0000FD490000}"/>
    <cellStyle name="Normal 190 2 3 6" xfId="16222" xr:uid="{00000000-0005-0000-0000-0000FE490000}"/>
    <cellStyle name="Normal 190 2 4" xfId="8096" xr:uid="{00000000-0005-0000-0000-0000FF490000}"/>
    <cellStyle name="Normal 190 2 4 2" xfId="29218" xr:uid="{00000000-0005-0000-0000-0000004A0000}"/>
    <cellStyle name="Normal 190 2 4 3" xfId="33054" xr:uid="{00000000-0005-0000-0000-0000014A0000}"/>
    <cellStyle name="Normal 190 2 4 4" xfId="24743" xr:uid="{00000000-0005-0000-0000-0000024A0000}"/>
    <cellStyle name="Normal 190 2 5" xfId="10245" xr:uid="{00000000-0005-0000-0000-0000034A0000}"/>
    <cellStyle name="Normal 190 2 5 2" xfId="34788" xr:uid="{00000000-0005-0000-0000-0000044A0000}"/>
    <cellStyle name="Normal 190 2 5 3" xfId="20077" xr:uid="{00000000-0005-0000-0000-0000054A0000}"/>
    <cellStyle name="Normal 190 2 6" xfId="26918" xr:uid="{00000000-0005-0000-0000-0000064A0000}"/>
    <cellStyle name="Normal 190 2 7" xfId="31294" xr:uid="{00000000-0005-0000-0000-0000074A0000}"/>
    <cellStyle name="Normal 190 3" xfId="4981" xr:uid="{00000000-0005-0000-0000-0000084A0000}"/>
    <cellStyle name="Normal 190 3 2" xfId="8702" xr:uid="{00000000-0005-0000-0000-0000094A0000}"/>
    <cellStyle name="Normal 190 3 2 2" xfId="29734" xr:uid="{00000000-0005-0000-0000-00000A4A0000}"/>
    <cellStyle name="Normal 190 3 2 3" xfId="33569" xr:uid="{00000000-0005-0000-0000-00000B4A0000}"/>
    <cellStyle name="Normal 190 3 2 4" xfId="25349" xr:uid="{00000000-0005-0000-0000-00000C4A0000}"/>
    <cellStyle name="Normal 190 3 3" xfId="11732" xr:uid="{00000000-0005-0000-0000-00000D4A0000}"/>
    <cellStyle name="Normal 190 3 3 2" xfId="36225" xr:uid="{00000000-0005-0000-0000-00000E4A0000}"/>
    <cellStyle name="Normal 190 3 3 3" xfId="21943" xr:uid="{00000000-0005-0000-0000-00000F4A0000}"/>
    <cellStyle name="Normal 190 3 4" xfId="27461" xr:uid="{00000000-0005-0000-0000-0000104A0000}"/>
    <cellStyle name="Normal 190 3 5" xfId="31890" xr:uid="{00000000-0005-0000-0000-0000114A0000}"/>
    <cellStyle name="Normal 190 3 6" xfId="16226" xr:uid="{00000000-0005-0000-0000-0000124A0000}"/>
    <cellStyle name="Normal 190 4" xfId="6666" xr:uid="{00000000-0005-0000-0000-0000134A0000}"/>
    <cellStyle name="Normal 190 4 2" xfId="9309" xr:uid="{00000000-0005-0000-0000-0000144A0000}"/>
    <cellStyle name="Normal 190 4 2 2" xfId="30223" xr:uid="{00000000-0005-0000-0000-0000154A0000}"/>
    <cellStyle name="Normal 190 4 2 3" xfId="34056" xr:uid="{00000000-0005-0000-0000-0000164A0000}"/>
    <cellStyle name="Normal 190 4 2 4" xfId="25839" xr:uid="{00000000-0005-0000-0000-0000174A0000}"/>
    <cellStyle name="Normal 190 4 3" xfId="12646" xr:uid="{00000000-0005-0000-0000-0000184A0000}"/>
    <cellStyle name="Normal 190 4 3 2" xfId="37139" xr:uid="{00000000-0005-0000-0000-0000194A0000}"/>
    <cellStyle name="Normal 190 4 3 3" xfId="23628" xr:uid="{00000000-0005-0000-0000-00001A4A0000}"/>
    <cellStyle name="Normal 190 4 4" xfId="28533" xr:uid="{00000000-0005-0000-0000-00001B4A0000}"/>
    <cellStyle name="Normal 190 4 5" xfId="32394" xr:uid="{00000000-0005-0000-0000-00001C4A0000}"/>
    <cellStyle name="Normal 190 4 6" xfId="16230" xr:uid="{00000000-0005-0000-0000-00001D4A0000}"/>
    <cellStyle name="Normal 190 5" xfId="8095" xr:uid="{00000000-0005-0000-0000-00001E4A0000}"/>
    <cellStyle name="Normal 190 5 2" xfId="29217" xr:uid="{00000000-0005-0000-0000-00001F4A0000}"/>
    <cellStyle name="Normal 190 5 3" xfId="33053" xr:uid="{00000000-0005-0000-0000-0000204A0000}"/>
    <cellStyle name="Normal 190 5 4" xfId="24742" xr:uid="{00000000-0005-0000-0000-0000214A0000}"/>
    <cellStyle name="Normal 190 6" xfId="10348" xr:uid="{00000000-0005-0000-0000-0000224A0000}"/>
    <cellStyle name="Normal 190 6 2" xfId="30914" xr:uid="{00000000-0005-0000-0000-0000234A0000}"/>
    <cellStyle name="Normal 190 6 3" xfId="34891" xr:uid="{00000000-0005-0000-0000-0000244A0000}"/>
    <cellStyle name="Normal 190 6 4" xfId="20076" xr:uid="{00000000-0005-0000-0000-0000254A0000}"/>
    <cellStyle name="Normal 190 7" xfId="26917" xr:uid="{00000000-0005-0000-0000-0000264A0000}"/>
    <cellStyle name="Normal 190 8" xfId="31396" xr:uid="{00000000-0005-0000-0000-0000274A0000}"/>
    <cellStyle name="Normal 191" xfId="2760" xr:uid="{00000000-0005-0000-0000-0000284A0000}"/>
    <cellStyle name="Normal 191 2" xfId="2761" xr:uid="{00000000-0005-0000-0000-0000294A0000}"/>
    <cellStyle name="Normal 191 2 2" xfId="4984" xr:uid="{00000000-0005-0000-0000-00002A4A0000}"/>
    <cellStyle name="Normal 191 2 2 2" xfId="11735" xr:uid="{00000000-0005-0000-0000-00002B4A0000}"/>
    <cellStyle name="Normal 191 2 2 2 2" xfId="36228" xr:uid="{00000000-0005-0000-0000-00002C4A0000}"/>
    <cellStyle name="Normal 191 2 2 2 3" xfId="16234" xr:uid="{00000000-0005-0000-0000-00002D4A0000}"/>
    <cellStyle name="Normal 191 2 2 3" xfId="21946" xr:uid="{00000000-0005-0000-0000-00002E4A0000}"/>
    <cellStyle name="Normal 191 2 3" xfId="6426" xr:uid="{00000000-0005-0000-0000-00002F4A0000}"/>
    <cellStyle name="Normal 191 2 3 2" xfId="9171" xr:uid="{00000000-0005-0000-0000-0000304A0000}"/>
    <cellStyle name="Normal 191 2 3 2 2" xfId="30085" xr:uid="{00000000-0005-0000-0000-0000314A0000}"/>
    <cellStyle name="Normal 191 2 3 2 3" xfId="33918" xr:uid="{00000000-0005-0000-0000-0000324A0000}"/>
    <cellStyle name="Normal 191 2 3 2 4" xfId="25701" xr:uid="{00000000-0005-0000-0000-0000334A0000}"/>
    <cellStyle name="Normal 191 2 3 3" xfId="12508" xr:uid="{00000000-0005-0000-0000-0000344A0000}"/>
    <cellStyle name="Normal 191 2 3 3 2" xfId="37001" xr:uid="{00000000-0005-0000-0000-0000354A0000}"/>
    <cellStyle name="Normal 191 2 3 3 3" xfId="23388" xr:uid="{00000000-0005-0000-0000-0000364A0000}"/>
    <cellStyle name="Normal 191 2 3 4" xfId="28293" xr:uid="{00000000-0005-0000-0000-0000374A0000}"/>
    <cellStyle name="Normal 191 2 3 5" xfId="32256" xr:uid="{00000000-0005-0000-0000-0000384A0000}"/>
    <cellStyle name="Normal 191 2 3 6" xfId="16238" xr:uid="{00000000-0005-0000-0000-0000394A0000}"/>
    <cellStyle name="Normal 191 2 4" xfId="8098" xr:uid="{00000000-0005-0000-0000-00003A4A0000}"/>
    <cellStyle name="Normal 191 2 4 2" xfId="29220" xr:uid="{00000000-0005-0000-0000-00003B4A0000}"/>
    <cellStyle name="Normal 191 2 4 3" xfId="33056" xr:uid="{00000000-0005-0000-0000-00003C4A0000}"/>
    <cellStyle name="Normal 191 2 4 4" xfId="24745" xr:uid="{00000000-0005-0000-0000-00003D4A0000}"/>
    <cellStyle name="Normal 191 2 5" xfId="10244" xr:uid="{00000000-0005-0000-0000-00003E4A0000}"/>
    <cellStyle name="Normal 191 2 5 2" xfId="34787" xr:uid="{00000000-0005-0000-0000-00003F4A0000}"/>
    <cellStyle name="Normal 191 2 5 3" xfId="20079" xr:uid="{00000000-0005-0000-0000-0000404A0000}"/>
    <cellStyle name="Normal 191 2 6" xfId="26920" xr:uid="{00000000-0005-0000-0000-0000414A0000}"/>
    <cellStyle name="Normal 191 2 7" xfId="31295" xr:uid="{00000000-0005-0000-0000-0000424A0000}"/>
    <cellStyle name="Normal 191 3" xfId="4983" xr:uid="{00000000-0005-0000-0000-0000434A0000}"/>
    <cellStyle name="Normal 191 3 2" xfId="8703" xr:uid="{00000000-0005-0000-0000-0000444A0000}"/>
    <cellStyle name="Normal 191 3 2 2" xfId="29735" xr:uid="{00000000-0005-0000-0000-0000454A0000}"/>
    <cellStyle name="Normal 191 3 2 3" xfId="33570" xr:uid="{00000000-0005-0000-0000-0000464A0000}"/>
    <cellStyle name="Normal 191 3 2 4" xfId="25350" xr:uid="{00000000-0005-0000-0000-0000474A0000}"/>
    <cellStyle name="Normal 191 3 3" xfId="11734" xr:uid="{00000000-0005-0000-0000-0000484A0000}"/>
    <cellStyle name="Normal 191 3 3 2" xfId="36227" xr:uid="{00000000-0005-0000-0000-0000494A0000}"/>
    <cellStyle name="Normal 191 3 3 3" xfId="21945" xr:uid="{00000000-0005-0000-0000-00004A4A0000}"/>
    <cellStyle name="Normal 191 3 4" xfId="27462" xr:uid="{00000000-0005-0000-0000-00004B4A0000}"/>
    <cellStyle name="Normal 191 3 5" xfId="31891" xr:uid="{00000000-0005-0000-0000-00004C4A0000}"/>
    <cellStyle name="Normal 191 3 6" xfId="16242" xr:uid="{00000000-0005-0000-0000-00004D4A0000}"/>
    <cellStyle name="Normal 191 4" xfId="6667" xr:uid="{00000000-0005-0000-0000-00004E4A0000}"/>
    <cellStyle name="Normal 191 4 2" xfId="9310" xr:uid="{00000000-0005-0000-0000-00004F4A0000}"/>
    <cellStyle name="Normal 191 4 2 2" xfId="30224" xr:uid="{00000000-0005-0000-0000-0000504A0000}"/>
    <cellStyle name="Normal 191 4 2 3" xfId="34057" xr:uid="{00000000-0005-0000-0000-0000514A0000}"/>
    <cellStyle name="Normal 191 4 2 4" xfId="25840" xr:uid="{00000000-0005-0000-0000-0000524A0000}"/>
    <cellStyle name="Normal 191 4 3" xfId="12647" xr:uid="{00000000-0005-0000-0000-0000534A0000}"/>
    <cellStyle name="Normal 191 4 3 2" xfId="37140" xr:uid="{00000000-0005-0000-0000-0000544A0000}"/>
    <cellStyle name="Normal 191 4 3 3" xfId="23629" xr:uid="{00000000-0005-0000-0000-0000554A0000}"/>
    <cellStyle name="Normal 191 4 4" xfId="28534" xr:uid="{00000000-0005-0000-0000-0000564A0000}"/>
    <cellStyle name="Normal 191 4 5" xfId="32395" xr:uid="{00000000-0005-0000-0000-0000574A0000}"/>
    <cellStyle name="Normal 191 4 6" xfId="16246" xr:uid="{00000000-0005-0000-0000-0000584A0000}"/>
    <cellStyle name="Normal 191 5" xfId="8097" xr:uid="{00000000-0005-0000-0000-0000594A0000}"/>
    <cellStyle name="Normal 191 5 2" xfId="29219" xr:uid="{00000000-0005-0000-0000-00005A4A0000}"/>
    <cellStyle name="Normal 191 5 3" xfId="33055" xr:uid="{00000000-0005-0000-0000-00005B4A0000}"/>
    <cellStyle name="Normal 191 5 4" xfId="24744" xr:uid="{00000000-0005-0000-0000-00005C4A0000}"/>
    <cellStyle name="Normal 191 6" xfId="10349" xr:uid="{00000000-0005-0000-0000-00005D4A0000}"/>
    <cellStyle name="Normal 191 6 2" xfId="30915" xr:uid="{00000000-0005-0000-0000-00005E4A0000}"/>
    <cellStyle name="Normal 191 6 3" xfId="34892" xr:uid="{00000000-0005-0000-0000-00005F4A0000}"/>
    <cellStyle name="Normal 191 6 4" xfId="20078" xr:uid="{00000000-0005-0000-0000-0000604A0000}"/>
    <cellStyle name="Normal 191 7" xfId="26919" xr:uid="{00000000-0005-0000-0000-0000614A0000}"/>
    <cellStyle name="Normal 191 8" xfId="31397" xr:uid="{00000000-0005-0000-0000-0000624A0000}"/>
    <cellStyle name="Normal 192" xfId="2762" xr:uid="{00000000-0005-0000-0000-0000634A0000}"/>
    <cellStyle name="Normal 192 2" xfId="2763" xr:uid="{00000000-0005-0000-0000-0000644A0000}"/>
    <cellStyle name="Normal 192 2 2" xfId="4986" xr:uid="{00000000-0005-0000-0000-0000654A0000}"/>
    <cellStyle name="Normal 192 2 2 2" xfId="11737" xr:uid="{00000000-0005-0000-0000-0000664A0000}"/>
    <cellStyle name="Normal 192 2 2 2 2" xfId="36230" xr:uid="{00000000-0005-0000-0000-0000674A0000}"/>
    <cellStyle name="Normal 192 2 2 2 3" xfId="16251" xr:uid="{00000000-0005-0000-0000-0000684A0000}"/>
    <cellStyle name="Normal 192 2 2 3" xfId="21948" xr:uid="{00000000-0005-0000-0000-0000694A0000}"/>
    <cellStyle name="Normal 192 2 3" xfId="6428" xr:uid="{00000000-0005-0000-0000-00006A4A0000}"/>
    <cellStyle name="Normal 192 2 3 2" xfId="9172" xr:uid="{00000000-0005-0000-0000-00006B4A0000}"/>
    <cellStyle name="Normal 192 2 3 2 2" xfId="30086" xr:uid="{00000000-0005-0000-0000-00006C4A0000}"/>
    <cellStyle name="Normal 192 2 3 2 3" xfId="33919" xr:uid="{00000000-0005-0000-0000-00006D4A0000}"/>
    <cellStyle name="Normal 192 2 3 2 4" xfId="25702" xr:uid="{00000000-0005-0000-0000-00006E4A0000}"/>
    <cellStyle name="Normal 192 2 3 3" xfId="12509" xr:uid="{00000000-0005-0000-0000-00006F4A0000}"/>
    <cellStyle name="Normal 192 2 3 3 2" xfId="37002" xr:uid="{00000000-0005-0000-0000-0000704A0000}"/>
    <cellStyle name="Normal 192 2 3 3 3" xfId="23390" xr:uid="{00000000-0005-0000-0000-0000714A0000}"/>
    <cellStyle name="Normal 192 2 3 4" xfId="28295" xr:uid="{00000000-0005-0000-0000-0000724A0000}"/>
    <cellStyle name="Normal 192 2 3 5" xfId="32257" xr:uid="{00000000-0005-0000-0000-0000734A0000}"/>
    <cellStyle name="Normal 192 2 3 6" xfId="16255" xr:uid="{00000000-0005-0000-0000-0000744A0000}"/>
    <cellStyle name="Normal 192 2 4" xfId="8100" xr:uid="{00000000-0005-0000-0000-0000754A0000}"/>
    <cellStyle name="Normal 192 2 4 2" xfId="29222" xr:uid="{00000000-0005-0000-0000-0000764A0000}"/>
    <cellStyle name="Normal 192 2 4 3" xfId="33058" xr:uid="{00000000-0005-0000-0000-0000774A0000}"/>
    <cellStyle name="Normal 192 2 4 4" xfId="24747" xr:uid="{00000000-0005-0000-0000-0000784A0000}"/>
    <cellStyle name="Normal 192 2 5" xfId="10243" xr:uid="{00000000-0005-0000-0000-0000794A0000}"/>
    <cellStyle name="Normal 192 2 5 2" xfId="34786" xr:uid="{00000000-0005-0000-0000-00007A4A0000}"/>
    <cellStyle name="Normal 192 2 5 3" xfId="20081" xr:uid="{00000000-0005-0000-0000-00007B4A0000}"/>
    <cellStyle name="Normal 192 2 6" xfId="26922" xr:uid="{00000000-0005-0000-0000-00007C4A0000}"/>
    <cellStyle name="Normal 192 2 7" xfId="31298" xr:uid="{00000000-0005-0000-0000-00007D4A0000}"/>
    <cellStyle name="Normal 192 3" xfId="4985" xr:uid="{00000000-0005-0000-0000-00007E4A0000}"/>
    <cellStyle name="Normal 192 3 2" xfId="8704" xr:uid="{00000000-0005-0000-0000-00007F4A0000}"/>
    <cellStyle name="Normal 192 3 2 2" xfId="29736" xr:uid="{00000000-0005-0000-0000-0000804A0000}"/>
    <cellStyle name="Normal 192 3 2 3" xfId="33571" xr:uid="{00000000-0005-0000-0000-0000814A0000}"/>
    <cellStyle name="Normal 192 3 2 4" xfId="25351" xr:uid="{00000000-0005-0000-0000-0000824A0000}"/>
    <cellStyle name="Normal 192 3 3" xfId="11736" xr:uid="{00000000-0005-0000-0000-0000834A0000}"/>
    <cellStyle name="Normal 192 3 3 2" xfId="36229" xr:uid="{00000000-0005-0000-0000-0000844A0000}"/>
    <cellStyle name="Normal 192 3 3 3" xfId="21947" xr:uid="{00000000-0005-0000-0000-0000854A0000}"/>
    <cellStyle name="Normal 192 3 4" xfId="27463" xr:uid="{00000000-0005-0000-0000-0000864A0000}"/>
    <cellStyle name="Normal 192 3 5" xfId="31892" xr:uid="{00000000-0005-0000-0000-0000874A0000}"/>
    <cellStyle name="Normal 192 3 6" xfId="16259" xr:uid="{00000000-0005-0000-0000-0000884A0000}"/>
    <cellStyle name="Normal 192 4" xfId="6669" xr:uid="{00000000-0005-0000-0000-0000894A0000}"/>
    <cellStyle name="Normal 192 4 2" xfId="9312" xr:uid="{00000000-0005-0000-0000-00008A4A0000}"/>
    <cellStyle name="Normal 192 4 2 2" xfId="30226" xr:uid="{00000000-0005-0000-0000-00008B4A0000}"/>
    <cellStyle name="Normal 192 4 2 3" xfId="34059" xr:uid="{00000000-0005-0000-0000-00008C4A0000}"/>
    <cellStyle name="Normal 192 4 2 4" xfId="25842" xr:uid="{00000000-0005-0000-0000-00008D4A0000}"/>
    <cellStyle name="Normal 192 4 3" xfId="12649" xr:uid="{00000000-0005-0000-0000-00008E4A0000}"/>
    <cellStyle name="Normal 192 4 3 2" xfId="37142" xr:uid="{00000000-0005-0000-0000-00008F4A0000}"/>
    <cellStyle name="Normal 192 4 3 3" xfId="23631" xr:uid="{00000000-0005-0000-0000-0000904A0000}"/>
    <cellStyle name="Normal 192 4 4" xfId="28536" xr:uid="{00000000-0005-0000-0000-0000914A0000}"/>
    <cellStyle name="Normal 192 4 5" xfId="32397" xr:uid="{00000000-0005-0000-0000-0000924A0000}"/>
    <cellStyle name="Normal 192 4 6" xfId="16263" xr:uid="{00000000-0005-0000-0000-0000934A0000}"/>
    <cellStyle name="Normal 192 5" xfId="8099" xr:uid="{00000000-0005-0000-0000-0000944A0000}"/>
    <cellStyle name="Normal 192 5 2" xfId="29221" xr:uid="{00000000-0005-0000-0000-0000954A0000}"/>
    <cellStyle name="Normal 192 5 3" xfId="33057" xr:uid="{00000000-0005-0000-0000-0000964A0000}"/>
    <cellStyle name="Normal 192 5 4" xfId="24746" xr:uid="{00000000-0005-0000-0000-0000974A0000}"/>
    <cellStyle name="Normal 192 6" xfId="10350" xr:uid="{00000000-0005-0000-0000-0000984A0000}"/>
    <cellStyle name="Normal 192 6 2" xfId="30916" xr:uid="{00000000-0005-0000-0000-0000994A0000}"/>
    <cellStyle name="Normal 192 6 3" xfId="34893" xr:uid="{00000000-0005-0000-0000-00009A4A0000}"/>
    <cellStyle name="Normal 192 6 4" xfId="20080" xr:uid="{00000000-0005-0000-0000-00009B4A0000}"/>
    <cellStyle name="Normal 192 7" xfId="26921" xr:uid="{00000000-0005-0000-0000-00009C4A0000}"/>
    <cellStyle name="Normal 192 8" xfId="31399" xr:uid="{00000000-0005-0000-0000-00009D4A0000}"/>
    <cellStyle name="Normal 193" xfId="2764" xr:uid="{00000000-0005-0000-0000-00009E4A0000}"/>
    <cellStyle name="Normal 193 2" xfId="2765" xr:uid="{00000000-0005-0000-0000-00009F4A0000}"/>
    <cellStyle name="Normal 193 2 2" xfId="4988" xr:uid="{00000000-0005-0000-0000-0000A04A0000}"/>
    <cellStyle name="Normal 193 2 2 2" xfId="11739" xr:uid="{00000000-0005-0000-0000-0000A14A0000}"/>
    <cellStyle name="Normal 193 2 2 2 2" xfId="36232" xr:uid="{00000000-0005-0000-0000-0000A24A0000}"/>
    <cellStyle name="Normal 193 2 2 2 3" xfId="16268" xr:uid="{00000000-0005-0000-0000-0000A34A0000}"/>
    <cellStyle name="Normal 193 2 2 3" xfId="21950" xr:uid="{00000000-0005-0000-0000-0000A44A0000}"/>
    <cellStyle name="Normal 193 2 3" xfId="6430" xr:uid="{00000000-0005-0000-0000-0000A54A0000}"/>
    <cellStyle name="Normal 193 2 3 2" xfId="9173" xr:uid="{00000000-0005-0000-0000-0000A64A0000}"/>
    <cellStyle name="Normal 193 2 3 2 2" xfId="30087" xr:uid="{00000000-0005-0000-0000-0000A74A0000}"/>
    <cellStyle name="Normal 193 2 3 2 3" xfId="33920" xr:uid="{00000000-0005-0000-0000-0000A84A0000}"/>
    <cellStyle name="Normal 193 2 3 2 4" xfId="25703" xr:uid="{00000000-0005-0000-0000-0000A94A0000}"/>
    <cellStyle name="Normal 193 2 3 3" xfId="12510" xr:uid="{00000000-0005-0000-0000-0000AA4A0000}"/>
    <cellStyle name="Normal 193 2 3 3 2" xfId="37003" xr:uid="{00000000-0005-0000-0000-0000AB4A0000}"/>
    <cellStyle name="Normal 193 2 3 3 3" xfId="23392" xr:uid="{00000000-0005-0000-0000-0000AC4A0000}"/>
    <cellStyle name="Normal 193 2 3 4" xfId="28297" xr:uid="{00000000-0005-0000-0000-0000AD4A0000}"/>
    <cellStyle name="Normal 193 2 3 5" xfId="32258" xr:uid="{00000000-0005-0000-0000-0000AE4A0000}"/>
    <cellStyle name="Normal 193 2 3 6" xfId="16272" xr:uid="{00000000-0005-0000-0000-0000AF4A0000}"/>
    <cellStyle name="Normal 193 2 4" xfId="8102" xr:uid="{00000000-0005-0000-0000-0000B04A0000}"/>
    <cellStyle name="Normal 193 2 4 2" xfId="29224" xr:uid="{00000000-0005-0000-0000-0000B14A0000}"/>
    <cellStyle name="Normal 193 2 4 3" xfId="33060" xr:uid="{00000000-0005-0000-0000-0000B24A0000}"/>
    <cellStyle name="Normal 193 2 4 4" xfId="24749" xr:uid="{00000000-0005-0000-0000-0000B34A0000}"/>
    <cellStyle name="Normal 193 2 5" xfId="10242" xr:uid="{00000000-0005-0000-0000-0000B44A0000}"/>
    <cellStyle name="Normal 193 2 5 2" xfId="34785" xr:uid="{00000000-0005-0000-0000-0000B54A0000}"/>
    <cellStyle name="Normal 193 2 5 3" xfId="20083" xr:uid="{00000000-0005-0000-0000-0000B64A0000}"/>
    <cellStyle name="Normal 193 2 6" xfId="26924" xr:uid="{00000000-0005-0000-0000-0000B74A0000}"/>
    <cellStyle name="Normal 193 2 7" xfId="31299" xr:uid="{00000000-0005-0000-0000-0000B84A0000}"/>
    <cellStyle name="Normal 193 3" xfId="4987" xr:uid="{00000000-0005-0000-0000-0000B94A0000}"/>
    <cellStyle name="Normal 193 3 2" xfId="8705" xr:uid="{00000000-0005-0000-0000-0000BA4A0000}"/>
    <cellStyle name="Normal 193 3 2 2" xfId="29737" xr:uid="{00000000-0005-0000-0000-0000BB4A0000}"/>
    <cellStyle name="Normal 193 3 2 3" xfId="33572" xr:uid="{00000000-0005-0000-0000-0000BC4A0000}"/>
    <cellStyle name="Normal 193 3 2 4" xfId="25352" xr:uid="{00000000-0005-0000-0000-0000BD4A0000}"/>
    <cellStyle name="Normal 193 3 3" xfId="11738" xr:uid="{00000000-0005-0000-0000-0000BE4A0000}"/>
    <cellStyle name="Normal 193 3 3 2" xfId="36231" xr:uid="{00000000-0005-0000-0000-0000BF4A0000}"/>
    <cellStyle name="Normal 193 3 3 3" xfId="21949" xr:uid="{00000000-0005-0000-0000-0000C04A0000}"/>
    <cellStyle name="Normal 193 3 4" xfId="27464" xr:uid="{00000000-0005-0000-0000-0000C14A0000}"/>
    <cellStyle name="Normal 193 3 5" xfId="31893" xr:uid="{00000000-0005-0000-0000-0000C24A0000}"/>
    <cellStyle name="Normal 193 3 6" xfId="16276" xr:uid="{00000000-0005-0000-0000-0000C34A0000}"/>
    <cellStyle name="Normal 193 4" xfId="6671" xr:uid="{00000000-0005-0000-0000-0000C44A0000}"/>
    <cellStyle name="Normal 193 4 2" xfId="9314" xr:uid="{00000000-0005-0000-0000-0000C54A0000}"/>
    <cellStyle name="Normal 193 4 2 2" xfId="30228" xr:uid="{00000000-0005-0000-0000-0000C64A0000}"/>
    <cellStyle name="Normal 193 4 2 3" xfId="34061" xr:uid="{00000000-0005-0000-0000-0000C74A0000}"/>
    <cellStyle name="Normal 193 4 2 4" xfId="25844" xr:uid="{00000000-0005-0000-0000-0000C84A0000}"/>
    <cellStyle name="Normal 193 4 3" xfId="12651" xr:uid="{00000000-0005-0000-0000-0000C94A0000}"/>
    <cellStyle name="Normal 193 4 3 2" xfId="37144" xr:uid="{00000000-0005-0000-0000-0000CA4A0000}"/>
    <cellStyle name="Normal 193 4 3 3" xfId="23633" xr:uid="{00000000-0005-0000-0000-0000CB4A0000}"/>
    <cellStyle name="Normal 193 4 4" xfId="28538" xr:uid="{00000000-0005-0000-0000-0000CC4A0000}"/>
    <cellStyle name="Normal 193 4 5" xfId="32399" xr:uid="{00000000-0005-0000-0000-0000CD4A0000}"/>
    <cellStyle name="Normal 193 4 6" xfId="16280" xr:uid="{00000000-0005-0000-0000-0000CE4A0000}"/>
    <cellStyle name="Normal 193 5" xfId="8101" xr:uid="{00000000-0005-0000-0000-0000CF4A0000}"/>
    <cellStyle name="Normal 193 5 2" xfId="29223" xr:uid="{00000000-0005-0000-0000-0000D04A0000}"/>
    <cellStyle name="Normal 193 5 3" xfId="33059" xr:uid="{00000000-0005-0000-0000-0000D14A0000}"/>
    <cellStyle name="Normal 193 5 4" xfId="24748" xr:uid="{00000000-0005-0000-0000-0000D24A0000}"/>
    <cellStyle name="Normal 193 6" xfId="10351" xr:uid="{00000000-0005-0000-0000-0000D34A0000}"/>
    <cellStyle name="Normal 193 6 2" xfId="30917" xr:uid="{00000000-0005-0000-0000-0000D44A0000}"/>
    <cellStyle name="Normal 193 6 3" xfId="34894" xr:uid="{00000000-0005-0000-0000-0000D54A0000}"/>
    <cellStyle name="Normal 193 6 4" xfId="20082" xr:uid="{00000000-0005-0000-0000-0000D64A0000}"/>
    <cellStyle name="Normal 193 7" xfId="26923" xr:uid="{00000000-0005-0000-0000-0000D74A0000}"/>
    <cellStyle name="Normal 193 8" xfId="31400" xr:uid="{00000000-0005-0000-0000-0000D84A0000}"/>
    <cellStyle name="Normal 194" xfId="2766" xr:uid="{00000000-0005-0000-0000-0000D94A0000}"/>
    <cellStyle name="Normal 194 2" xfId="2767" xr:uid="{00000000-0005-0000-0000-0000DA4A0000}"/>
    <cellStyle name="Normal 194 2 2" xfId="4990" xr:uid="{00000000-0005-0000-0000-0000DB4A0000}"/>
    <cellStyle name="Normal 194 2 2 2" xfId="11741" xr:uid="{00000000-0005-0000-0000-0000DC4A0000}"/>
    <cellStyle name="Normal 194 2 2 2 2" xfId="36234" xr:uid="{00000000-0005-0000-0000-0000DD4A0000}"/>
    <cellStyle name="Normal 194 2 2 2 3" xfId="16284" xr:uid="{00000000-0005-0000-0000-0000DE4A0000}"/>
    <cellStyle name="Normal 194 2 2 3" xfId="21952" xr:uid="{00000000-0005-0000-0000-0000DF4A0000}"/>
    <cellStyle name="Normal 194 2 3" xfId="6432" xr:uid="{00000000-0005-0000-0000-0000E04A0000}"/>
    <cellStyle name="Normal 194 2 3 2" xfId="9174" xr:uid="{00000000-0005-0000-0000-0000E14A0000}"/>
    <cellStyle name="Normal 194 2 3 2 2" xfId="30088" xr:uid="{00000000-0005-0000-0000-0000E24A0000}"/>
    <cellStyle name="Normal 194 2 3 2 3" xfId="33921" xr:uid="{00000000-0005-0000-0000-0000E34A0000}"/>
    <cellStyle name="Normal 194 2 3 2 4" xfId="25704" xr:uid="{00000000-0005-0000-0000-0000E44A0000}"/>
    <cellStyle name="Normal 194 2 3 3" xfId="12511" xr:uid="{00000000-0005-0000-0000-0000E54A0000}"/>
    <cellStyle name="Normal 194 2 3 3 2" xfId="37004" xr:uid="{00000000-0005-0000-0000-0000E64A0000}"/>
    <cellStyle name="Normal 194 2 3 3 3" xfId="23394" xr:uid="{00000000-0005-0000-0000-0000E74A0000}"/>
    <cellStyle name="Normal 194 2 3 4" xfId="28299" xr:uid="{00000000-0005-0000-0000-0000E84A0000}"/>
    <cellStyle name="Normal 194 2 3 5" xfId="32259" xr:uid="{00000000-0005-0000-0000-0000E94A0000}"/>
    <cellStyle name="Normal 194 2 3 6" xfId="16288" xr:uid="{00000000-0005-0000-0000-0000EA4A0000}"/>
    <cellStyle name="Normal 194 2 4" xfId="8104" xr:uid="{00000000-0005-0000-0000-0000EB4A0000}"/>
    <cellStyle name="Normal 194 2 4 2" xfId="29226" xr:uid="{00000000-0005-0000-0000-0000EC4A0000}"/>
    <cellStyle name="Normal 194 2 4 3" xfId="33062" xr:uid="{00000000-0005-0000-0000-0000ED4A0000}"/>
    <cellStyle name="Normal 194 2 4 4" xfId="24751" xr:uid="{00000000-0005-0000-0000-0000EE4A0000}"/>
    <cellStyle name="Normal 194 2 5" xfId="10241" xr:uid="{00000000-0005-0000-0000-0000EF4A0000}"/>
    <cellStyle name="Normal 194 2 5 2" xfId="34784" xr:uid="{00000000-0005-0000-0000-0000F04A0000}"/>
    <cellStyle name="Normal 194 2 5 3" xfId="20085" xr:uid="{00000000-0005-0000-0000-0000F14A0000}"/>
    <cellStyle name="Normal 194 2 6" xfId="26926" xr:uid="{00000000-0005-0000-0000-0000F24A0000}"/>
    <cellStyle name="Normal 194 2 7" xfId="31300" xr:uid="{00000000-0005-0000-0000-0000F34A0000}"/>
    <cellStyle name="Normal 194 3" xfId="4989" xr:uid="{00000000-0005-0000-0000-0000F44A0000}"/>
    <cellStyle name="Normal 194 3 2" xfId="8706" xr:uid="{00000000-0005-0000-0000-0000F54A0000}"/>
    <cellStyle name="Normal 194 3 2 2" xfId="29738" xr:uid="{00000000-0005-0000-0000-0000F64A0000}"/>
    <cellStyle name="Normal 194 3 2 3" xfId="33573" xr:uid="{00000000-0005-0000-0000-0000F74A0000}"/>
    <cellStyle name="Normal 194 3 2 4" xfId="25353" xr:uid="{00000000-0005-0000-0000-0000F84A0000}"/>
    <cellStyle name="Normal 194 3 3" xfId="11740" xr:uid="{00000000-0005-0000-0000-0000F94A0000}"/>
    <cellStyle name="Normal 194 3 3 2" xfId="36233" xr:uid="{00000000-0005-0000-0000-0000FA4A0000}"/>
    <cellStyle name="Normal 194 3 3 3" xfId="21951" xr:uid="{00000000-0005-0000-0000-0000FB4A0000}"/>
    <cellStyle name="Normal 194 3 4" xfId="27465" xr:uid="{00000000-0005-0000-0000-0000FC4A0000}"/>
    <cellStyle name="Normal 194 3 5" xfId="31894" xr:uid="{00000000-0005-0000-0000-0000FD4A0000}"/>
    <cellStyle name="Normal 194 3 6" xfId="16292" xr:uid="{00000000-0005-0000-0000-0000FE4A0000}"/>
    <cellStyle name="Normal 194 4" xfId="6672" xr:uid="{00000000-0005-0000-0000-0000FF4A0000}"/>
    <cellStyle name="Normal 194 4 2" xfId="9315" xr:uid="{00000000-0005-0000-0000-0000004B0000}"/>
    <cellStyle name="Normal 194 4 2 2" xfId="30229" xr:uid="{00000000-0005-0000-0000-0000014B0000}"/>
    <cellStyle name="Normal 194 4 2 3" xfId="34062" xr:uid="{00000000-0005-0000-0000-0000024B0000}"/>
    <cellStyle name="Normal 194 4 2 4" xfId="25845" xr:uid="{00000000-0005-0000-0000-0000034B0000}"/>
    <cellStyle name="Normal 194 4 3" xfId="12652" xr:uid="{00000000-0005-0000-0000-0000044B0000}"/>
    <cellStyle name="Normal 194 4 3 2" xfId="37145" xr:uid="{00000000-0005-0000-0000-0000054B0000}"/>
    <cellStyle name="Normal 194 4 3 3" xfId="23634" xr:uid="{00000000-0005-0000-0000-0000064B0000}"/>
    <cellStyle name="Normal 194 4 4" xfId="28539" xr:uid="{00000000-0005-0000-0000-0000074B0000}"/>
    <cellStyle name="Normal 194 4 5" xfId="32400" xr:uid="{00000000-0005-0000-0000-0000084B0000}"/>
    <cellStyle name="Normal 194 4 6" xfId="16296" xr:uid="{00000000-0005-0000-0000-0000094B0000}"/>
    <cellStyle name="Normal 194 5" xfId="8103" xr:uid="{00000000-0005-0000-0000-00000A4B0000}"/>
    <cellStyle name="Normal 194 5 2" xfId="29225" xr:uid="{00000000-0005-0000-0000-00000B4B0000}"/>
    <cellStyle name="Normal 194 5 3" xfId="33061" xr:uid="{00000000-0005-0000-0000-00000C4B0000}"/>
    <cellStyle name="Normal 194 5 4" xfId="24750" xr:uid="{00000000-0005-0000-0000-00000D4B0000}"/>
    <cellStyle name="Normal 194 6" xfId="10352" xr:uid="{00000000-0005-0000-0000-00000E4B0000}"/>
    <cellStyle name="Normal 194 6 2" xfId="30918" xr:uid="{00000000-0005-0000-0000-00000F4B0000}"/>
    <cellStyle name="Normal 194 6 3" xfId="34895" xr:uid="{00000000-0005-0000-0000-0000104B0000}"/>
    <cellStyle name="Normal 194 6 4" xfId="20084" xr:uid="{00000000-0005-0000-0000-0000114B0000}"/>
    <cellStyle name="Normal 194 7" xfId="26925" xr:uid="{00000000-0005-0000-0000-0000124B0000}"/>
    <cellStyle name="Normal 194 8" xfId="31402" xr:uid="{00000000-0005-0000-0000-0000134B0000}"/>
    <cellStyle name="Normal 195" xfId="2768" xr:uid="{00000000-0005-0000-0000-0000144B0000}"/>
    <cellStyle name="Normal 195 2" xfId="2769" xr:uid="{00000000-0005-0000-0000-0000154B0000}"/>
    <cellStyle name="Normal 195 2 2" xfId="4992" xr:uid="{00000000-0005-0000-0000-0000164B0000}"/>
    <cellStyle name="Normal 195 2 2 2" xfId="11743" xr:uid="{00000000-0005-0000-0000-0000174B0000}"/>
    <cellStyle name="Normal 195 2 2 2 2" xfId="36236" xr:uid="{00000000-0005-0000-0000-0000184B0000}"/>
    <cellStyle name="Normal 195 2 2 2 3" xfId="14950" xr:uid="{00000000-0005-0000-0000-0000194B0000}"/>
    <cellStyle name="Normal 195 2 2 3" xfId="21954" xr:uid="{00000000-0005-0000-0000-00001A4B0000}"/>
    <cellStyle name="Normal 195 2 3" xfId="6434" xr:uid="{00000000-0005-0000-0000-00001B4B0000}"/>
    <cellStyle name="Normal 195 2 3 2" xfId="9175" xr:uid="{00000000-0005-0000-0000-00001C4B0000}"/>
    <cellStyle name="Normal 195 2 3 2 2" xfId="30089" xr:uid="{00000000-0005-0000-0000-00001D4B0000}"/>
    <cellStyle name="Normal 195 2 3 2 3" xfId="33922" xr:uid="{00000000-0005-0000-0000-00001E4B0000}"/>
    <cellStyle name="Normal 195 2 3 2 4" xfId="25705" xr:uid="{00000000-0005-0000-0000-00001F4B0000}"/>
    <cellStyle name="Normal 195 2 3 3" xfId="12512" xr:uid="{00000000-0005-0000-0000-0000204B0000}"/>
    <cellStyle name="Normal 195 2 3 3 2" xfId="37005" xr:uid="{00000000-0005-0000-0000-0000214B0000}"/>
    <cellStyle name="Normal 195 2 3 3 3" xfId="23396" xr:uid="{00000000-0005-0000-0000-0000224B0000}"/>
    <cellStyle name="Normal 195 2 3 4" xfId="28301" xr:uid="{00000000-0005-0000-0000-0000234B0000}"/>
    <cellStyle name="Normal 195 2 3 5" xfId="32260" xr:uid="{00000000-0005-0000-0000-0000244B0000}"/>
    <cellStyle name="Normal 195 2 3 6" xfId="16311" xr:uid="{00000000-0005-0000-0000-0000254B0000}"/>
    <cellStyle name="Normal 195 2 4" xfId="8106" xr:uid="{00000000-0005-0000-0000-0000264B0000}"/>
    <cellStyle name="Normal 195 2 4 2" xfId="29228" xr:uid="{00000000-0005-0000-0000-0000274B0000}"/>
    <cellStyle name="Normal 195 2 4 3" xfId="33064" xr:uid="{00000000-0005-0000-0000-0000284B0000}"/>
    <cellStyle name="Normal 195 2 4 4" xfId="24753" xr:uid="{00000000-0005-0000-0000-0000294B0000}"/>
    <cellStyle name="Normal 195 2 5" xfId="10240" xr:uid="{00000000-0005-0000-0000-00002A4B0000}"/>
    <cellStyle name="Normal 195 2 5 2" xfId="34783" xr:uid="{00000000-0005-0000-0000-00002B4B0000}"/>
    <cellStyle name="Normal 195 2 5 3" xfId="20087" xr:uid="{00000000-0005-0000-0000-00002C4B0000}"/>
    <cellStyle name="Normal 195 2 6" xfId="26928" xr:uid="{00000000-0005-0000-0000-00002D4B0000}"/>
    <cellStyle name="Normal 195 2 7" xfId="31301" xr:uid="{00000000-0005-0000-0000-00002E4B0000}"/>
    <cellStyle name="Normal 195 3" xfId="4991" xr:uid="{00000000-0005-0000-0000-00002F4B0000}"/>
    <cellStyle name="Normal 195 3 2" xfId="8707" xr:uid="{00000000-0005-0000-0000-0000304B0000}"/>
    <cellStyle name="Normal 195 3 2 2" xfId="29739" xr:uid="{00000000-0005-0000-0000-0000314B0000}"/>
    <cellStyle name="Normal 195 3 2 3" xfId="33574" xr:uid="{00000000-0005-0000-0000-0000324B0000}"/>
    <cellStyle name="Normal 195 3 2 4" xfId="25354" xr:uid="{00000000-0005-0000-0000-0000334B0000}"/>
    <cellStyle name="Normal 195 3 3" xfId="11742" xr:uid="{00000000-0005-0000-0000-0000344B0000}"/>
    <cellStyle name="Normal 195 3 3 2" xfId="36235" xr:uid="{00000000-0005-0000-0000-0000354B0000}"/>
    <cellStyle name="Normal 195 3 3 3" xfId="21953" xr:uid="{00000000-0005-0000-0000-0000364B0000}"/>
    <cellStyle name="Normal 195 3 4" xfId="27466" xr:uid="{00000000-0005-0000-0000-0000374B0000}"/>
    <cellStyle name="Normal 195 3 5" xfId="31895" xr:uid="{00000000-0005-0000-0000-0000384B0000}"/>
    <cellStyle name="Normal 195 3 6" xfId="16315" xr:uid="{00000000-0005-0000-0000-0000394B0000}"/>
    <cellStyle name="Normal 195 4" xfId="6673" xr:uid="{00000000-0005-0000-0000-00003A4B0000}"/>
    <cellStyle name="Normal 195 4 2" xfId="9316" xr:uid="{00000000-0005-0000-0000-00003B4B0000}"/>
    <cellStyle name="Normal 195 4 2 2" xfId="30230" xr:uid="{00000000-0005-0000-0000-00003C4B0000}"/>
    <cellStyle name="Normal 195 4 2 3" xfId="34063" xr:uid="{00000000-0005-0000-0000-00003D4B0000}"/>
    <cellStyle name="Normal 195 4 2 4" xfId="25846" xr:uid="{00000000-0005-0000-0000-00003E4B0000}"/>
    <cellStyle name="Normal 195 4 3" xfId="12653" xr:uid="{00000000-0005-0000-0000-00003F4B0000}"/>
    <cellStyle name="Normal 195 4 3 2" xfId="37146" xr:uid="{00000000-0005-0000-0000-0000404B0000}"/>
    <cellStyle name="Normal 195 4 3 3" xfId="23635" xr:uid="{00000000-0005-0000-0000-0000414B0000}"/>
    <cellStyle name="Normal 195 4 4" xfId="28540" xr:uid="{00000000-0005-0000-0000-0000424B0000}"/>
    <cellStyle name="Normal 195 4 5" xfId="32401" xr:uid="{00000000-0005-0000-0000-0000434B0000}"/>
    <cellStyle name="Normal 195 4 6" xfId="16318" xr:uid="{00000000-0005-0000-0000-0000444B0000}"/>
    <cellStyle name="Normal 195 5" xfId="8105" xr:uid="{00000000-0005-0000-0000-0000454B0000}"/>
    <cellStyle name="Normal 195 5 2" xfId="29227" xr:uid="{00000000-0005-0000-0000-0000464B0000}"/>
    <cellStyle name="Normal 195 5 3" xfId="33063" xr:uid="{00000000-0005-0000-0000-0000474B0000}"/>
    <cellStyle name="Normal 195 5 4" xfId="24752" xr:uid="{00000000-0005-0000-0000-0000484B0000}"/>
    <cellStyle name="Normal 195 6" xfId="10353" xr:uid="{00000000-0005-0000-0000-0000494B0000}"/>
    <cellStyle name="Normal 195 6 2" xfId="30919" xr:uid="{00000000-0005-0000-0000-00004A4B0000}"/>
    <cellStyle name="Normal 195 6 3" xfId="34896" xr:uid="{00000000-0005-0000-0000-00004B4B0000}"/>
    <cellStyle name="Normal 195 6 4" xfId="20086" xr:uid="{00000000-0005-0000-0000-00004C4B0000}"/>
    <cellStyle name="Normal 195 7" xfId="26927" xr:uid="{00000000-0005-0000-0000-00004D4B0000}"/>
    <cellStyle name="Normal 195 8" xfId="31403" xr:uid="{00000000-0005-0000-0000-00004E4B0000}"/>
    <cellStyle name="Normal 196" xfId="2770" xr:uid="{00000000-0005-0000-0000-00004F4B0000}"/>
    <cellStyle name="Normal 196 2" xfId="2771" xr:uid="{00000000-0005-0000-0000-0000504B0000}"/>
    <cellStyle name="Normal 196 2 2" xfId="4994" xr:uid="{00000000-0005-0000-0000-0000514B0000}"/>
    <cellStyle name="Normal 196 2 2 2" xfId="11745" xr:uid="{00000000-0005-0000-0000-0000524B0000}"/>
    <cellStyle name="Normal 196 2 2 2 2" xfId="36238" xr:uid="{00000000-0005-0000-0000-0000534B0000}"/>
    <cellStyle name="Normal 196 2 2 2 3" xfId="15644" xr:uid="{00000000-0005-0000-0000-0000544B0000}"/>
    <cellStyle name="Normal 196 2 2 3" xfId="21956" xr:uid="{00000000-0005-0000-0000-0000554B0000}"/>
    <cellStyle name="Normal 196 2 3" xfId="6436" xr:uid="{00000000-0005-0000-0000-0000564B0000}"/>
    <cellStyle name="Normal 196 2 3 2" xfId="9176" xr:uid="{00000000-0005-0000-0000-0000574B0000}"/>
    <cellStyle name="Normal 196 2 3 2 2" xfId="30090" xr:uid="{00000000-0005-0000-0000-0000584B0000}"/>
    <cellStyle name="Normal 196 2 3 2 3" xfId="33923" xr:uid="{00000000-0005-0000-0000-0000594B0000}"/>
    <cellStyle name="Normal 196 2 3 2 4" xfId="25706" xr:uid="{00000000-0005-0000-0000-00005A4B0000}"/>
    <cellStyle name="Normal 196 2 3 3" xfId="12513" xr:uid="{00000000-0005-0000-0000-00005B4B0000}"/>
    <cellStyle name="Normal 196 2 3 3 2" xfId="37006" xr:uid="{00000000-0005-0000-0000-00005C4B0000}"/>
    <cellStyle name="Normal 196 2 3 3 3" xfId="23398" xr:uid="{00000000-0005-0000-0000-00005D4B0000}"/>
    <cellStyle name="Normal 196 2 3 4" xfId="28303" xr:uid="{00000000-0005-0000-0000-00005E4B0000}"/>
    <cellStyle name="Normal 196 2 3 5" xfId="32261" xr:uid="{00000000-0005-0000-0000-00005F4B0000}"/>
    <cellStyle name="Normal 196 2 3 6" xfId="16323" xr:uid="{00000000-0005-0000-0000-0000604B0000}"/>
    <cellStyle name="Normal 196 2 4" xfId="8108" xr:uid="{00000000-0005-0000-0000-0000614B0000}"/>
    <cellStyle name="Normal 196 2 4 2" xfId="29230" xr:uid="{00000000-0005-0000-0000-0000624B0000}"/>
    <cellStyle name="Normal 196 2 4 3" xfId="33066" xr:uid="{00000000-0005-0000-0000-0000634B0000}"/>
    <cellStyle name="Normal 196 2 4 4" xfId="24755" xr:uid="{00000000-0005-0000-0000-0000644B0000}"/>
    <cellStyle name="Normal 196 2 5" xfId="10239" xr:uid="{00000000-0005-0000-0000-0000654B0000}"/>
    <cellStyle name="Normal 196 2 5 2" xfId="34782" xr:uid="{00000000-0005-0000-0000-0000664B0000}"/>
    <cellStyle name="Normal 196 2 5 3" xfId="20089" xr:uid="{00000000-0005-0000-0000-0000674B0000}"/>
    <cellStyle name="Normal 196 2 6" xfId="26930" xr:uid="{00000000-0005-0000-0000-0000684B0000}"/>
    <cellStyle name="Normal 196 2 7" xfId="31302" xr:uid="{00000000-0005-0000-0000-0000694B0000}"/>
    <cellStyle name="Normal 196 3" xfId="4993" xr:uid="{00000000-0005-0000-0000-00006A4B0000}"/>
    <cellStyle name="Normal 196 3 2" xfId="8708" xr:uid="{00000000-0005-0000-0000-00006B4B0000}"/>
    <cellStyle name="Normal 196 3 2 2" xfId="29740" xr:uid="{00000000-0005-0000-0000-00006C4B0000}"/>
    <cellStyle name="Normal 196 3 2 3" xfId="33575" xr:uid="{00000000-0005-0000-0000-00006D4B0000}"/>
    <cellStyle name="Normal 196 3 2 4" xfId="25355" xr:uid="{00000000-0005-0000-0000-00006E4B0000}"/>
    <cellStyle name="Normal 196 3 3" xfId="11744" xr:uid="{00000000-0005-0000-0000-00006F4B0000}"/>
    <cellStyle name="Normal 196 3 3 2" xfId="36237" xr:uid="{00000000-0005-0000-0000-0000704B0000}"/>
    <cellStyle name="Normal 196 3 3 3" xfId="21955" xr:uid="{00000000-0005-0000-0000-0000714B0000}"/>
    <cellStyle name="Normal 196 3 4" xfId="27467" xr:uid="{00000000-0005-0000-0000-0000724B0000}"/>
    <cellStyle name="Normal 196 3 5" xfId="31896" xr:uid="{00000000-0005-0000-0000-0000734B0000}"/>
    <cellStyle name="Normal 196 3 6" xfId="16327" xr:uid="{00000000-0005-0000-0000-0000744B0000}"/>
    <cellStyle name="Normal 196 4" xfId="6675" xr:uid="{00000000-0005-0000-0000-0000754B0000}"/>
    <cellStyle name="Normal 196 4 2" xfId="9318" xr:uid="{00000000-0005-0000-0000-0000764B0000}"/>
    <cellStyle name="Normal 196 4 2 2" xfId="30232" xr:uid="{00000000-0005-0000-0000-0000774B0000}"/>
    <cellStyle name="Normal 196 4 2 3" xfId="34065" xr:uid="{00000000-0005-0000-0000-0000784B0000}"/>
    <cellStyle name="Normal 196 4 2 4" xfId="25848" xr:uid="{00000000-0005-0000-0000-0000794B0000}"/>
    <cellStyle name="Normal 196 4 3" xfId="12655" xr:uid="{00000000-0005-0000-0000-00007A4B0000}"/>
    <cellStyle name="Normal 196 4 3 2" xfId="37148" xr:uid="{00000000-0005-0000-0000-00007B4B0000}"/>
    <cellStyle name="Normal 196 4 3 3" xfId="23637" xr:uid="{00000000-0005-0000-0000-00007C4B0000}"/>
    <cellStyle name="Normal 196 4 4" xfId="28542" xr:uid="{00000000-0005-0000-0000-00007D4B0000}"/>
    <cellStyle name="Normal 196 4 5" xfId="32403" xr:uid="{00000000-0005-0000-0000-00007E4B0000}"/>
    <cellStyle name="Normal 196 4 6" xfId="16330" xr:uid="{00000000-0005-0000-0000-00007F4B0000}"/>
    <cellStyle name="Normal 196 5" xfId="8107" xr:uid="{00000000-0005-0000-0000-0000804B0000}"/>
    <cellStyle name="Normal 196 5 2" xfId="29229" xr:uid="{00000000-0005-0000-0000-0000814B0000}"/>
    <cellStyle name="Normal 196 5 3" xfId="33065" xr:uid="{00000000-0005-0000-0000-0000824B0000}"/>
    <cellStyle name="Normal 196 5 4" xfId="24754" xr:uid="{00000000-0005-0000-0000-0000834B0000}"/>
    <cellStyle name="Normal 196 6" xfId="10354" xr:uid="{00000000-0005-0000-0000-0000844B0000}"/>
    <cellStyle name="Normal 196 6 2" xfId="30920" xr:uid="{00000000-0005-0000-0000-0000854B0000}"/>
    <cellStyle name="Normal 196 6 3" xfId="34897" xr:uid="{00000000-0005-0000-0000-0000864B0000}"/>
    <cellStyle name="Normal 196 6 4" xfId="20088" xr:uid="{00000000-0005-0000-0000-0000874B0000}"/>
    <cellStyle name="Normal 196 7" xfId="26929" xr:uid="{00000000-0005-0000-0000-0000884B0000}"/>
    <cellStyle name="Normal 196 8" xfId="31405" xr:uid="{00000000-0005-0000-0000-0000894B0000}"/>
    <cellStyle name="Normal 197" xfId="2772" xr:uid="{00000000-0005-0000-0000-00008A4B0000}"/>
    <cellStyle name="Normal 197 2" xfId="2773" xr:uid="{00000000-0005-0000-0000-00008B4B0000}"/>
    <cellStyle name="Normal 197 2 2" xfId="4996" xr:uid="{00000000-0005-0000-0000-00008C4B0000}"/>
    <cellStyle name="Normal 197 2 2 2" xfId="11747" xr:uid="{00000000-0005-0000-0000-00008D4B0000}"/>
    <cellStyle name="Normal 197 2 2 2 2" xfId="36240" xr:uid="{00000000-0005-0000-0000-00008E4B0000}"/>
    <cellStyle name="Normal 197 2 2 2 3" xfId="16335" xr:uid="{00000000-0005-0000-0000-00008F4B0000}"/>
    <cellStyle name="Normal 197 2 2 3" xfId="21958" xr:uid="{00000000-0005-0000-0000-0000904B0000}"/>
    <cellStyle name="Normal 197 2 3" xfId="6438" xr:uid="{00000000-0005-0000-0000-0000914B0000}"/>
    <cellStyle name="Normal 197 2 3 2" xfId="9177" xr:uid="{00000000-0005-0000-0000-0000924B0000}"/>
    <cellStyle name="Normal 197 2 3 2 2" xfId="30091" xr:uid="{00000000-0005-0000-0000-0000934B0000}"/>
    <cellStyle name="Normal 197 2 3 2 3" xfId="33924" xr:uid="{00000000-0005-0000-0000-0000944B0000}"/>
    <cellStyle name="Normal 197 2 3 2 4" xfId="25707" xr:uid="{00000000-0005-0000-0000-0000954B0000}"/>
    <cellStyle name="Normal 197 2 3 3" xfId="12514" xr:uid="{00000000-0005-0000-0000-0000964B0000}"/>
    <cellStyle name="Normal 197 2 3 3 2" xfId="37007" xr:uid="{00000000-0005-0000-0000-0000974B0000}"/>
    <cellStyle name="Normal 197 2 3 3 3" xfId="23400" xr:uid="{00000000-0005-0000-0000-0000984B0000}"/>
    <cellStyle name="Normal 197 2 3 4" xfId="28305" xr:uid="{00000000-0005-0000-0000-0000994B0000}"/>
    <cellStyle name="Normal 197 2 3 5" xfId="32262" xr:uid="{00000000-0005-0000-0000-00009A4B0000}"/>
    <cellStyle name="Normal 197 2 3 6" xfId="16337" xr:uid="{00000000-0005-0000-0000-00009B4B0000}"/>
    <cellStyle name="Normal 197 2 4" xfId="8110" xr:uid="{00000000-0005-0000-0000-00009C4B0000}"/>
    <cellStyle name="Normal 197 2 4 2" xfId="29232" xr:uid="{00000000-0005-0000-0000-00009D4B0000}"/>
    <cellStyle name="Normal 197 2 4 3" xfId="33068" xr:uid="{00000000-0005-0000-0000-00009E4B0000}"/>
    <cellStyle name="Normal 197 2 4 4" xfId="24757" xr:uid="{00000000-0005-0000-0000-00009F4B0000}"/>
    <cellStyle name="Normal 197 2 5" xfId="10238" xr:uid="{00000000-0005-0000-0000-0000A04B0000}"/>
    <cellStyle name="Normal 197 2 5 2" xfId="34781" xr:uid="{00000000-0005-0000-0000-0000A14B0000}"/>
    <cellStyle name="Normal 197 2 5 3" xfId="20091" xr:uid="{00000000-0005-0000-0000-0000A24B0000}"/>
    <cellStyle name="Normal 197 2 6" xfId="26932" xr:uid="{00000000-0005-0000-0000-0000A34B0000}"/>
    <cellStyle name="Normal 197 2 7" xfId="31303" xr:uid="{00000000-0005-0000-0000-0000A44B0000}"/>
    <cellStyle name="Normal 197 3" xfId="4995" xr:uid="{00000000-0005-0000-0000-0000A54B0000}"/>
    <cellStyle name="Normal 197 3 2" xfId="8709" xr:uid="{00000000-0005-0000-0000-0000A64B0000}"/>
    <cellStyle name="Normal 197 3 2 2" xfId="29741" xr:uid="{00000000-0005-0000-0000-0000A74B0000}"/>
    <cellStyle name="Normal 197 3 2 3" xfId="33576" xr:uid="{00000000-0005-0000-0000-0000A84B0000}"/>
    <cellStyle name="Normal 197 3 2 4" xfId="25356" xr:uid="{00000000-0005-0000-0000-0000A94B0000}"/>
    <cellStyle name="Normal 197 3 3" xfId="11746" xr:uid="{00000000-0005-0000-0000-0000AA4B0000}"/>
    <cellStyle name="Normal 197 3 3 2" xfId="36239" xr:uid="{00000000-0005-0000-0000-0000AB4B0000}"/>
    <cellStyle name="Normal 197 3 3 3" xfId="21957" xr:uid="{00000000-0005-0000-0000-0000AC4B0000}"/>
    <cellStyle name="Normal 197 3 4" xfId="27468" xr:uid="{00000000-0005-0000-0000-0000AD4B0000}"/>
    <cellStyle name="Normal 197 3 5" xfId="31897" xr:uid="{00000000-0005-0000-0000-0000AE4B0000}"/>
    <cellStyle name="Normal 197 3 6" xfId="16340" xr:uid="{00000000-0005-0000-0000-0000AF4B0000}"/>
    <cellStyle name="Normal 197 4" xfId="6677" xr:uid="{00000000-0005-0000-0000-0000B04B0000}"/>
    <cellStyle name="Normal 197 4 2" xfId="9320" xr:uid="{00000000-0005-0000-0000-0000B14B0000}"/>
    <cellStyle name="Normal 197 4 2 2" xfId="30234" xr:uid="{00000000-0005-0000-0000-0000B24B0000}"/>
    <cellStyle name="Normal 197 4 2 3" xfId="34067" xr:uid="{00000000-0005-0000-0000-0000B34B0000}"/>
    <cellStyle name="Normal 197 4 2 4" xfId="25850" xr:uid="{00000000-0005-0000-0000-0000B44B0000}"/>
    <cellStyle name="Normal 197 4 3" xfId="12657" xr:uid="{00000000-0005-0000-0000-0000B54B0000}"/>
    <cellStyle name="Normal 197 4 3 2" xfId="37150" xr:uid="{00000000-0005-0000-0000-0000B64B0000}"/>
    <cellStyle name="Normal 197 4 3 3" xfId="23639" xr:uid="{00000000-0005-0000-0000-0000B74B0000}"/>
    <cellStyle name="Normal 197 4 4" xfId="28544" xr:uid="{00000000-0005-0000-0000-0000B84B0000}"/>
    <cellStyle name="Normal 197 4 5" xfId="32405" xr:uid="{00000000-0005-0000-0000-0000B94B0000}"/>
    <cellStyle name="Normal 197 4 6" xfId="16342" xr:uid="{00000000-0005-0000-0000-0000BA4B0000}"/>
    <cellStyle name="Normal 197 5" xfId="8109" xr:uid="{00000000-0005-0000-0000-0000BB4B0000}"/>
    <cellStyle name="Normal 197 5 2" xfId="29231" xr:uid="{00000000-0005-0000-0000-0000BC4B0000}"/>
    <cellStyle name="Normal 197 5 3" xfId="33067" xr:uid="{00000000-0005-0000-0000-0000BD4B0000}"/>
    <cellStyle name="Normal 197 5 4" xfId="24756" xr:uid="{00000000-0005-0000-0000-0000BE4B0000}"/>
    <cellStyle name="Normal 197 6" xfId="10355" xr:uid="{00000000-0005-0000-0000-0000BF4B0000}"/>
    <cellStyle name="Normal 197 6 2" xfId="30921" xr:uid="{00000000-0005-0000-0000-0000C04B0000}"/>
    <cellStyle name="Normal 197 6 3" xfId="34898" xr:uid="{00000000-0005-0000-0000-0000C14B0000}"/>
    <cellStyle name="Normal 197 6 4" xfId="20090" xr:uid="{00000000-0005-0000-0000-0000C24B0000}"/>
    <cellStyle name="Normal 197 7" xfId="26931" xr:uid="{00000000-0005-0000-0000-0000C34B0000}"/>
    <cellStyle name="Normal 197 8" xfId="31406" xr:uid="{00000000-0005-0000-0000-0000C44B0000}"/>
    <cellStyle name="Normal 198" xfId="2774" xr:uid="{00000000-0005-0000-0000-0000C54B0000}"/>
    <cellStyle name="Normal 198 2" xfId="2775" xr:uid="{00000000-0005-0000-0000-0000C64B0000}"/>
    <cellStyle name="Normal 198 2 2" xfId="4998" xr:uid="{00000000-0005-0000-0000-0000C74B0000}"/>
    <cellStyle name="Normal 198 2 2 2" xfId="11749" xr:uid="{00000000-0005-0000-0000-0000C84B0000}"/>
    <cellStyle name="Normal 198 2 2 2 2" xfId="36242" xr:uid="{00000000-0005-0000-0000-0000C94B0000}"/>
    <cellStyle name="Normal 198 2 2 2 3" xfId="16347" xr:uid="{00000000-0005-0000-0000-0000CA4B0000}"/>
    <cellStyle name="Normal 198 2 2 3" xfId="21960" xr:uid="{00000000-0005-0000-0000-0000CB4B0000}"/>
    <cellStyle name="Normal 198 2 3" xfId="6440" xr:uid="{00000000-0005-0000-0000-0000CC4B0000}"/>
    <cellStyle name="Normal 198 2 3 2" xfId="9178" xr:uid="{00000000-0005-0000-0000-0000CD4B0000}"/>
    <cellStyle name="Normal 198 2 3 2 2" xfId="30092" xr:uid="{00000000-0005-0000-0000-0000CE4B0000}"/>
    <cellStyle name="Normal 198 2 3 2 3" xfId="33925" xr:uid="{00000000-0005-0000-0000-0000CF4B0000}"/>
    <cellStyle name="Normal 198 2 3 2 4" xfId="25708" xr:uid="{00000000-0005-0000-0000-0000D04B0000}"/>
    <cellStyle name="Normal 198 2 3 3" xfId="12515" xr:uid="{00000000-0005-0000-0000-0000D14B0000}"/>
    <cellStyle name="Normal 198 2 3 3 2" xfId="37008" xr:uid="{00000000-0005-0000-0000-0000D24B0000}"/>
    <cellStyle name="Normal 198 2 3 3 3" xfId="23402" xr:uid="{00000000-0005-0000-0000-0000D34B0000}"/>
    <cellStyle name="Normal 198 2 3 4" xfId="28307" xr:uid="{00000000-0005-0000-0000-0000D44B0000}"/>
    <cellStyle name="Normal 198 2 3 5" xfId="32263" xr:uid="{00000000-0005-0000-0000-0000D54B0000}"/>
    <cellStyle name="Normal 198 2 3 6" xfId="16349" xr:uid="{00000000-0005-0000-0000-0000D64B0000}"/>
    <cellStyle name="Normal 198 2 4" xfId="8112" xr:uid="{00000000-0005-0000-0000-0000D74B0000}"/>
    <cellStyle name="Normal 198 2 4 2" xfId="29234" xr:uid="{00000000-0005-0000-0000-0000D84B0000}"/>
    <cellStyle name="Normal 198 2 4 3" xfId="33070" xr:uid="{00000000-0005-0000-0000-0000D94B0000}"/>
    <cellStyle name="Normal 198 2 4 4" xfId="24759" xr:uid="{00000000-0005-0000-0000-0000DA4B0000}"/>
    <cellStyle name="Normal 198 2 5" xfId="10237" xr:uid="{00000000-0005-0000-0000-0000DB4B0000}"/>
    <cellStyle name="Normal 198 2 5 2" xfId="34780" xr:uid="{00000000-0005-0000-0000-0000DC4B0000}"/>
    <cellStyle name="Normal 198 2 5 3" xfId="20093" xr:uid="{00000000-0005-0000-0000-0000DD4B0000}"/>
    <cellStyle name="Normal 198 2 6" xfId="26934" xr:uid="{00000000-0005-0000-0000-0000DE4B0000}"/>
    <cellStyle name="Normal 198 2 7" xfId="31304" xr:uid="{00000000-0005-0000-0000-0000DF4B0000}"/>
    <cellStyle name="Normal 198 3" xfId="4997" xr:uid="{00000000-0005-0000-0000-0000E04B0000}"/>
    <cellStyle name="Normal 198 3 2" xfId="8710" xr:uid="{00000000-0005-0000-0000-0000E14B0000}"/>
    <cellStyle name="Normal 198 3 2 2" xfId="29742" xr:uid="{00000000-0005-0000-0000-0000E24B0000}"/>
    <cellStyle name="Normal 198 3 2 3" xfId="33577" xr:uid="{00000000-0005-0000-0000-0000E34B0000}"/>
    <cellStyle name="Normal 198 3 2 4" xfId="25357" xr:uid="{00000000-0005-0000-0000-0000E44B0000}"/>
    <cellStyle name="Normal 198 3 3" xfId="11748" xr:uid="{00000000-0005-0000-0000-0000E54B0000}"/>
    <cellStyle name="Normal 198 3 3 2" xfId="36241" xr:uid="{00000000-0005-0000-0000-0000E64B0000}"/>
    <cellStyle name="Normal 198 3 3 3" xfId="21959" xr:uid="{00000000-0005-0000-0000-0000E74B0000}"/>
    <cellStyle name="Normal 198 3 4" xfId="27469" xr:uid="{00000000-0005-0000-0000-0000E84B0000}"/>
    <cellStyle name="Normal 198 3 5" xfId="31898" xr:uid="{00000000-0005-0000-0000-0000E94B0000}"/>
    <cellStyle name="Normal 198 3 6" xfId="16352" xr:uid="{00000000-0005-0000-0000-0000EA4B0000}"/>
    <cellStyle name="Normal 198 4" xfId="6678" xr:uid="{00000000-0005-0000-0000-0000EB4B0000}"/>
    <cellStyle name="Normal 198 4 2" xfId="9321" xr:uid="{00000000-0005-0000-0000-0000EC4B0000}"/>
    <cellStyle name="Normal 198 4 2 2" xfId="30235" xr:uid="{00000000-0005-0000-0000-0000ED4B0000}"/>
    <cellStyle name="Normal 198 4 2 3" xfId="34068" xr:uid="{00000000-0005-0000-0000-0000EE4B0000}"/>
    <cellStyle name="Normal 198 4 2 4" xfId="25851" xr:uid="{00000000-0005-0000-0000-0000EF4B0000}"/>
    <cellStyle name="Normal 198 4 3" xfId="12658" xr:uid="{00000000-0005-0000-0000-0000F04B0000}"/>
    <cellStyle name="Normal 198 4 3 2" xfId="37151" xr:uid="{00000000-0005-0000-0000-0000F14B0000}"/>
    <cellStyle name="Normal 198 4 3 3" xfId="23640" xr:uid="{00000000-0005-0000-0000-0000F24B0000}"/>
    <cellStyle name="Normal 198 4 4" xfId="28545" xr:uid="{00000000-0005-0000-0000-0000F34B0000}"/>
    <cellStyle name="Normal 198 4 5" xfId="32406" xr:uid="{00000000-0005-0000-0000-0000F44B0000}"/>
    <cellStyle name="Normal 198 4 6" xfId="16354" xr:uid="{00000000-0005-0000-0000-0000F54B0000}"/>
    <cellStyle name="Normal 198 5" xfId="8111" xr:uid="{00000000-0005-0000-0000-0000F64B0000}"/>
    <cellStyle name="Normal 198 5 2" xfId="29233" xr:uid="{00000000-0005-0000-0000-0000F74B0000}"/>
    <cellStyle name="Normal 198 5 3" xfId="33069" xr:uid="{00000000-0005-0000-0000-0000F84B0000}"/>
    <cellStyle name="Normal 198 5 4" xfId="24758" xr:uid="{00000000-0005-0000-0000-0000F94B0000}"/>
    <cellStyle name="Normal 198 6" xfId="10356" xr:uid="{00000000-0005-0000-0000-0000FA4B0000}"/>
    <cellStyle name="Normal 198 6 2" xfId="30922" xr:uid="{00000000-0005-0000-0000-0000FB4B0000}"/>
    <cellStyle name="Normal 198 6 3" xfId="34899" xr:uid="{00000000-0005-0000-0000-0000FC4B0000}"/>
    <cellStyle name="Normal 198 6 4" xfId="20092" xr:uid="{00000000-0005-0000-0000-0000FD4B0000}"/>
    <cellStyle name="Normal 198 7" xfId="26933" xr:uid="{00000000-0005-0000-0000-0000FE4B0000}"/>
    <cellStyle name="Normal 198 8" xfId="31407" xr:uid="{00000000-0005-0000-0000-0000FF4B0000}"/>
    <cellStyle name="Normal 199" xfId="2776" xr:uid="{00000000-0005-0000-0000-0000004C0000}"/>
    <cellStyle name="Normal 199 2" xfId="2777" xr:uid="{00000000-0005-0000-0000-0000014C0000}"/>
    <cellStyle name="Normal 199 2 2" xfId="5000" xr:uid="{00000000-0005-0000-0000-0000024C0000}"/>
    <cellStyle name="Normal 199 2 2 2" xfId="11751" xr:uid="{00000000-0005-0000-0000-0000034C0000}"/>
    <cellStyle name="Normal 199 2 2 2 2" xfId="36244" xr:uid="{00000000-0005-0000-0000-0000044C0000}"/>
    <cellStyle name="Normal 199 2 2 2 3" xfId="16359" xr:uid="{00000000-0005-0000-0000-0000054C0000}"/>
    <cellStyle name="Normal 199 2 2 3" xfId="21962" xr:uid="{00000000-0005-0000-0000-0000064C0000}"/>
    <cellStyle name="Normal 199 2 3" xfId="6442" xr:uid="{00000000-0005-0000-0000-0000074C0000}"/>
    <cellStyle name="Normal 199 2 3 2" xfId="9179" xr:uid="{00000000-0005-0000-0000-0000084C0000}"/>
    <cellStyle name="Normal 199 2 3 2 2" xfId="30093" xr:uid="{00000000-0005-0000-0000-0000094C0000}"/>
    <cellStyle name="Normal 199 2 3 2 3" xfId="33926" xr:uid="{00000000-0005-0000-0000-00000A4C0000}"/>
    <cellStyle name="Normal 199 2 3 2 4" xfId="25709" xr:uid="{00000000-0005-0000-0000-00000B4C0000}"/>
    <cellStyle name="Normal 199 2 3 3" xfId="12516" xr:uid="{00000000-0005-0000-0000-00000C4C0000}"/>
    <cellStyle name="Normal 199 2 3 3 2" xfId="37009" xr:uid="{00000000-0005-0000-0000-00000D4C0000}"/>
    <cellStyle name="Normal 199 2 3 3 3" xfId="23404" xr:uid="{00000000-0005-0000-0000-00000E4C0000}"/>
    <cellStyle name="Normal 199 2 3 4" xfId="28309" xr:uid="{00000000-0005-0000-0000-00000F4C0000}"/>
    <cellStyle name="Normal 199 2 3 5" xfId="32264" xr:uid="{00000000-0005-0000-0000-0000104C0000}"/>
    <cellStyle name="Normal 199 2 3 6" xfId="16361" xr:uid="{00000000-0005-0000-0000-0000114C0000}"/>
    <cellStyle name="Normal 199 2 4" xfId="8114" xr:uid="{00000000-0005-0000-0000-0000124C0000}"/>
    <cellStyle name="Normal 199 2 4 2" xfId="29236" xr:uid="{00000000-0005-0000-0000-0000134C0000}"/>
    <cellStyle name="Normal 199 2 4 3" xfId="33072" xr:uid="{00000000-0005-0000-0000-0000144C0000}"/>
    <cellStyle name="Normal 199 2 4 4" xfId="24761" xr:uid="{00000000-0005-0000-0000-0000154C0000}"/>
    <cellStyle name="Normal 199 2 5" xfId="10236" xr:uid="{00000000-0005-0000-0000-0000164C0000}"/>
    <cellStyle name="Normal 199 2 5 2" xfId="34779" xr:uid="{00000000-0005-0000-0000-0000174C0000}"/>
    <cellStyle name="Normal 199 2 5 3" xfId="20095" xr:uid="{00000000-0005-0000-0000-0000184C0000}"/>
    <cellStyle name="Normal 199 2 6" xfId="26936" xr:uid="{00000000-0005-0000-0000-0000194C0000}"/>
    <cellStyle name="Normal 199 2 7" xfId="31305" xr:uid="{00000000-0005-0000-0000-00001A4C0000}"/>
    <cellStyle name="Normal 199 3" xfId="4999" xr:uid="{00000000-0005-0000-0000-00001B4C0000}"/>
    <cellStyle name="Normal 199 3 2" xfId="8711" xr:uid="{00000000-0005-0000-0000-00001C4C0000}"/>
    <cellStyle name="Normal 199 3 2 2" xfId="29743" xr:uid="{00000000-0005-0000-0000-00001D4C0000}"/>
    <cellStyle name="Normal 199 3 2 3" xfId="33578" xr:uid="{00000000-0005-0000-0000-00001E4C0000}"/>
    <cellStyle name="Normal 199 3 2 4" xfId="25358" xr:uid="{00000000-0005-0000-0000-00001F4C0000}"/>
    <cellStyle name="Normal 199 3 3" xfId="11750" xr:uid="{00000000-0005-0000-0000-0000204C0000}"/>
    <cellStyle name="Normal 199 3 3 2" xfId="36243" xr:uid="{00000000-0005-0000-0000-0000214C0000}"/>
    <cellStyle name="Normal 199 3 3 3" xfId="21961" xr:uid="{00000000-0005-0000-0000-0000224C0000}"/>
    <cellStyle name="Normal 199 3 4" xfId="27470" xr:uid="{00000000-0005-0000-0000-0000234C0000}"/>
    <cellStyle name="Normal 199 3 5" xfId="31899" xr:uid="{00000000-0005-0000-0000-0000244C0000}"/>
    <cellStyle name="Normal 199 3 6" xfId="16364" xr:uid="{00000000-0005-0000-0000-0000254C0000}"/>
    <cellStyle name="Normal 199 4" xfId="6679" xr:uid="{00000000-0005-0000-0000-0000264C0000}"/>
    <cellStyle name="Normal 199 4 2" xfId="9322" xr:uid="{00000000-0005-0000-0000-0000274C0000}"/>
    <cellStyle name="Normal 199 4 2 2" xfId="30236" xr:uid="{00000000-0005-0000-0000-0000284C0000}"/>
    <cellStyle name="Normal 199 4 2 3" xfId="34069" xr:uid="{00000000-0005-0000-0000-0000294C0000}"/>
    <cellStyle name="Normal 199 4 2 4" xfId="25852" xr:uid="{00000000-0005-0000-0000-00002A4C0000}"/>
    <cellStyle name="Normal 199 4 3" xfId="12659" xr:uid="{00000000-0005-0000-0000-00002B4C0000}"/>
    <cellStyle name="Normal 199 4 3 2" xfId="37152" xr:uid="{00000000-0005-0000-0000-00002C4C0000}"/>
    <cellStyle name="Normal 199 4 3 3" xfId="23641" xr:uid="{00000000-0005-0000-0000-00002D4C0000}"/>
    <cellStyle name="Normal 199 4 4" xfId="28546" xr:uid="{00000000-0005-0000-0000-00002E4C0000}"/>
    <cellStyle name="Normal 199 4 5" xfId="32407" xr:uid="{00000000-0005-0000-0000-00002F4C0000}"/>
    <cellStyle name="Normal 199 4 6" xfId="16366" xr:uid="{00000000-0005-0000-0000-0000304C0000}"/>
    <cellStyle name="Normal 199 5" xfId="8113" xr:uid="{00000000-0005-0000-0000-0000314C0000}"/>
    <cellStyle name="Normal 199 5 2" xfId="29235" xr:uid="{00000000-0005-0000-0000-0000324C0000}"/>
    <cellStyle name="Normal 199 5 3" xfId="33071" xr:uid="{00000000-0005-0000-0000-0000334C0000}"/>
    <cellStyle name="Normal 199 5 4" xfId="24760" xr:uid="{00000000-0005-0000-0000-0000344C0000}"/>
    <cellStyle name="Normal 199 6" xfId="10357" xr:uid="{00000000-0005-0000-0000-0000354C0000}"/>
    <cellStyle name="Normal 199 6 2" xfId="30923" xr:uid="{00000000-0005-0000-0000-0000364C0000}"/>
    <cellStyle name="Normal 199 6 3" xfId="34900" xr:uid="{00000000-0005-0000-0000-0000374C0000}"/>
    <cellStyle name="Normal 199 6 4" xfId="20094" xr:uid="{00000000-0005-0000-0000-0000384C0000}"/>
    <cellStyle name="Normal 199 7" xfId="26935" xr:uid="{00000000-0005-0000-0000-0000394C0000}"/>
    <cellStyle name="Normal 199 8" xfId="31408" xr:uid="{00000000-0005-0000-0000-00003A4C0000}"/>
    <cellStyle name="Normal 2" xfId="130" xr:uid="{00000000-0005-0000-0000-00003B4C0000}"/>
    <cellStyle name="Normal 2 10" xfId="17717" xr:uid="{00000000-0005-0000-0000-00003C4C0000}"/>
    <cellStyle name="Normal 2 11" xfId="37735" xr:uid="{00000000-0005-0000-0000-00003D4C0000}"/>
    <cellStyle name="Normal 2 2" xfId="131" xr:uid="{00000000-0005-0000-0000-00003E4C0000}"/>
    <cellStyle name="Normal 2 2 2" xfId="132" xr:uid="{00000000-0005-0000-0000-00003F4C0000}"/>
    <cellStyle name="Normal 2 2 2 2" xfId="2778" xr:uid="{00000000-0005-0000-0000-0000404C0000}"/>
    <cellStyle name="Normal 2 2 2 2 2" xfId="2779" xr:uid="{00000000-0005-0000-0000-0000414C0000}"/>
    <cellStyle name="Normal 2 2 2 2 2 2" xfId="5001" xr:uid="{00000000-0005-0000-0000-0000424C0000}"/>
    <cellStyle name="Normal 2 2 2 2 2 2 2" xfId="11752" xr:uid="{00000000-0005-0000-0000-0000434C0000}"/>
    <cellStyle name="Normal 2 2 2 2 2 2 2 2" xfId="36245" xr:uid="{00000000-0005-0000-0000-0000444C0000}"/>
    <cellStyle name="Normal 2 2 2 2 2 2 2 3" xfId="14242" xr:uid="{00000000-0005-0000-0000-0000454C0000}"/>
    <cellStyle name="Normal 2 2 2 2 2 2 3" xfId="21963" xr:uid="{00000000-0005-0000-0000-0000464C0000}"/>
    <cellStyle name="Normal 2 2 2 2 2 3" xfId="20097" xr:uid="{00000000-0005-0000-0000-0000474C0000}"/>
    <cellStyle name="Normal 2 2 2 2 3" xfId="20096" xr:uid="{00000000-0005-0000-0000-0000484C0000}"/>
    <cellStyle name="Normal 2 2 2 3" xfId="2780" xr:uid="{00000000-0005-0000-0000-0000494C0000}"/>
    <cellStyle name="Normal 2 2 2 3 2" xfId="5002" xr:uid="{00000000-0005-0000-0000-00004A4C0000}"/>
    <cellStyle name="Normal 2 2 2 3 2 2" xfId="11753" xr:uid="{00000000-0005-0000-0000-00004B4C0000}"/>
    <cellStyle name="Normal 2 2 2 3 2 2 2" xfId="36246" xr:uid="{00000000-0005-0000-0000-00004C4C0000}"/>
    <cellStyle name="Normal 2 2 2 3 2 2 3" xfId="14259" xr:uid="{00000000-0005-0000-0000-00004D4C0000}"/>
    <cellStyle name="Normal 2 2 2 3 2 3" xfId="21964" xr:uid="{00000000-0005-0000-0000-00004E4C0000}"/>
    <cellStyle name="Normal 2 2 2 3 3" xfId="20098" xr:uid="{00000000-0005-0000-0000-00004F4C0000}"/>
    <cellStyle name="Normal 2 2 2 4" xfId="17719" xr:uid="{00000000-0005-0000-0000-0000504C0000}"/>
    <cellStyle name="Normal 2 2 3" xfId="133" xr:uid="{00000000-0005-0000-0000-0000514C0000}"/>
    <cellStyle name="Normal 2 2 3 2" xfId="2781" xr:uid="{00000000-0005-0000-0000-0000524C0000}"/>
    <cellStyle name="Normal 2 2 3 2 2" xfId="2782" xr:uid="{00000000-0005-0000-0000-0000534C0000}"/>
    <cellStyle name="Normal 2 2 3 2 2 2" xfId="5003" xr:uid="{00000000-0005-0000-0000-0000544C0000}"/>
    <cellStyle name="Normal 2 2 3 2 2 2 2" xfId="11754" xr:uid="{00000000-0005-0000-0000-0000554C0000}"/>
    <cellStyle name="Normal 2 2 3 2 2 2 2 2" xfId="36247" xr:uid="{00000000-0005-0000-0000-0000564C0000}"/>
    <cellStyle name="Normal 2 2 3 2 2 2 2 3" xfId="16367" xr:uid="{00000000-0005-0000-0000-0000574C0000}"/>
    <cellStyle name="Normal 2 2 3 2 2 2 3" xfId="21965" xr:uid="{00000000-0005-0000-0000-0000584C0000}"/>
    <cellStyle name="Normal 2 2 3 2 2 3" xfId="20100" xr:uid="{00000000-0005-0000-0000-0000594C0000}"/>
    <cellStyle name="Normal 2 2 3 2 3" xfId="2783" xr:uid="{00000000-0005-0000-0000-00005A4C0000}"/>
    <cellStyle name="Normal 2 2 3 2 3 2" xfId="5004" xr:uid="{00000000-0005-0000-0000-00005B4C0000}"/>
    <cellStyle name="Normal 2 2 3 2 3 2 2" xfId="11755" xr:uid="{00000000-0005-0000-0000-00005C4C0000}"/>
    <cellStyle name="Normal 2 2 3 2 3 2 2 2" xfId="36248" xr:uid="{00000000-0005-0000-0000-00005D4C0000}"/>
    <cellStyle name="Normal 2 2 3 2 3 2 2 3" xfId="16368" xr:uid="{00000000-0005-0000-0000-00005E4C0000}"/>
    <cellStyle name="Normal 2 2 3 2 3 2 3" xfId="21966" xr:uid="{00000000-0005-0000-0000-00005F4C0000}"/>
    <cellStyle name="Normal 2 2 3 2 3 3" xfId="20101" xr:uid="{00000000-0005-0000-0000-0000604C0000}"/>
    <cellStyle name="Normal 2 2 3 2 4" xfId="20099" xr:uid="{00000000-0005-0000-0000-0000614C0000}"/>
    <cellStyle name="Normal 2 2 3 3" xfId="2784" xr:uid="{00000000-0005-0000-0000-0000624C0000}"/>
    <cellStyle name="Normal 2 2 3 3 2" xfId="5005" xr:uid="{00000000-0005-0000-0000-0000634C0000}"/>
    <cellStyle name="Normal 2 2 3 3 2 2" xfId="11756" xr:uid="{00000000-0005-0000-0000-0000644C0000}"/>
    <cellStyle name="Normal 2 2 3 3 2 2 2" xfId="36249" xr:uid="{00000000-0005-0000-0000-0000654C0000}"/>
    <cellStyle name="Normal 2 2 3 3 2 2 3" xfId="16369" xr:uid="{00000000-0005-0000-0000-0000664C0000}"/>
    <cellStyle name="Normal 2 2 3 3 2 3" xfId="21967" xr:uid="{00000000-0005-0000-0000-0000674C0000}"/>
    <cellStyle name="Normal 2 2 3 3 3" xfId="20102" xr:uid="{00000000-0005-0000-0000-0000684C0000}"/>
    <cellStyle name="Normal 2 2 3 4" xfId="2785" xr:uid="{00000000-0005-0000-0000-0000694C0000}"/>
    <cellStyle name="Normal 2 2 3 4 2" xfId="5006" xr:uid="{00000000-0005-0000-0000-00006A4C0000}"/>
    <cellStyle name="Normal 2 2 3 4 2 2" xfId="11757" xr:uid="{00000000-0005-0000-0000-00006B4C0000}"/>
    <cellStyle name="Normal 2 2 3 4 2 2 2" xfId="36250" xr:uid="{00000000-0005-0000-0000-00006C4C0000}"/>
    <cellStyle name="Normal 2 2 3 4 2 2 3" xfId="16370" xr:uid="{00000000-0005-0000-0000-00006D4C0000}"/>
    <cellStyle name="Normal 2 2 3 4 2 3" xfId="21968" xr:uid="{00000000-0005-0000-0000-00006E4C0000}"/>
    <cellStyle name="Normal 2 2 3 4 3" xfId="20103" xr:uid="{00000000-0005-0000-0000-00006F4C0000}"/>
    <cellStyle name="Normal 2 2 3 5" xfId="17720" xr:uid="{00000000-0005-0000-0000-0000704C0000}"/>
    <cellStyle name="Normal 2 2 4" xfId="2786" xr:uid="{00000000-0005-0000-0000-0000714C0000}"/>
    <cellStyle name="Normal 2 2 4 2" xfId="5007" xr:uid="{00000000-0005-0000-0000-0000724C0000}"/>
    <cellStyle name="Normal 2 2 4 2 2" xfId="11758" xr:uid="{00000000-0005-0000-0000-0000734C0000}"/>
    <cellStyle name="Normal 2 2 4 2 2 2" xfId="36251" xr:uid="{00000000-0005-0000-0000-0000744C0000}"/>
    <cellStyle name="Normal 2 2 4 2 2 3" xfId="16371" xr:uid="{00000000-0005-0000-0000-0000754C0000}"/>
    <cellStyle name="Normal 2 2 4 2 3" xfId="21969" xr:uid="{00000000-0005-0000-0000-0000764C0000}"/>
    <cellStyle name="Normal 2 2 4 3" xfId="20104" xr:uid="{00000000-0005-0000-0000-0000774C0000}"/>
    <cellStyle name="Normal 2 2 5" xfId="2787" xr:uid="{00000000-0005-0000-0000-0000784C0000}"/>
    <cellStyle name="Normal 2 2 5 2" xfId="5008" xr:uid="{00000000-0005-0000-0000-0000794C0000}"/>
    <cellStyle name="Normal 2 2 5 2 2" xfId="11759" xr:uid="{00000000-0005-0000-0000-00007A4C0000}"/>
    <cellStyle name="Normal 2 2 5 2 2 2" xfId="36252" xr:uid="{00000000-0005-0000-0000-00007B4C0000}"/>
    <cellStyle name="Normal 2 2 5 2 2 3" xfId="16372" xr:uid="{00000000-0005-0000-0000-00007C4C0000}"/>
    <cellStyle name="Normal 2 2 5 2 3" xfId="21970" xr:uid="{00000000-0005-0000-0000-00007D4C0000}"/>
    <cellStyle name="Normal 2 2 5 3" xfId="20105" xr:uid="{00000000-0005-0000-0000-00007E4C0000}"/>
    <cellStyle name="Normal 2 2 6" xfId="17718" xr:uid="{00000000-0005-0000-0000-00007F4C0000}"/>
    <cellStyle name="Normal 2 2 7" xfId="37745" xr:uid="{00000000-0005-0000-0000-0000804C0000}"/>
    <cellStyle name="Normal 2 3" xfId="134" xr:uid="{00000000-0005-0000-0000-0000814C0000}"/>
    <cellStyle name="Normal 2 3 2" xfId="2788" xr:uid="{00000000-0005-0000-0000-0000824C0000}"/>
    <cellStyle name="Normal 2 3 2 2" xfId="2789" xr:uid="{00000000-0005-0000-0000-0000834C0000}"/>
    <cellStyle name="Normal 2 3 2 2 2" xfId="5009" xr:uid="{00000000-0005-0000-0000-0000844C0000}"/>
    <cellStyle name="Normal 2 3 2 2 2 2" xfId="11760" xr:uid="{00000000-0005-0000-0000-0000854C0000}"/>
    <cellStyle name="Normal 2 3 2 2 2 2 2" xfId="36253" xr:uid="{00000000-0005-0000-0000-0000864C0000}"/>
    <cellStyle name="Normal 2 3 2 2 2 2 3" xfId="16373" xr:uid="{00000000-0005-0000-0000-0000874C0000}"/>
    <cellStyle name="Normal 2 3 2 2 2 3" xfId="21971" xr:uid="{00000000-0005-0000-0000-0000884C0000}"/>
    <cellStyle name="Normal 2 3 2 2 3" xfId="20107" xr:uid="{00000000-0005-0000-0000-0000894C0000}"/>
    <cellStyle name="Normal 2 3 2 3" xfId="20106" xr:uid="{00000000-0005-0000-0000-00008A4C0000}"/>
    <cellStyle name="Normal 2 3 3" xfId="2790" xr:uid="{00000000-0005-0000-0000-00008B4C0000}"/>
    <cellStyle name="Normal 2 3 3 2" xfId="2791" xr:uid="{00000000-0005-0000-0000-00008C4C0000}"/>
    <cellStyle name="Normal 2 3 3 2 2" xfId="5010" xr:uid="{00000000-0005-0000-0000-00008D4C0000}"/>
    <cellStyle name="Normal 2 3 3 2 2 2" xfId="11761" xr:uid="{00000000-0005-0000-0000-00008E4C0000}"/>
    <cellStyle name="Normal 2 3 3 2 2 2 2" xfId="36254" xr:uid="{00000000-0005-0000-0000-00008F4C0000}"/>
    <cellStyle name="Normal 2 3 3 2 2 2 3" xfId="16374" xr:uid="{00000000-0005-0000-0000-0000904C0000}"/>
    <cellStyle name="Normal 2 3 3 2 2 3" xfId="21972" xr:uid="{00000000-0005-0000-0000-0000914C0000}"/>
    <cellStyle name="Normal 2 3 3 2 3" xfId="20109" xr:uid="{00000000-0005-0000-0000-0000924C0000}"/>
    <cellStyle name="Normal 2 3 3 3" xfId="20108" xr:uid="{00000000-0005-0000-0000-0000934C0000}"/>
    <cellStyle name="Normal 2 3 4" xfId="2792" xr:uid="{00000000-0005-0000-0000-0000944C0000}"/>
    <cellStyle name="Normal 2 3 4 2" xfId="5011" xr:uid="{00000000-0005-0000-0000-0000954C0000}"/>
    <cellStyle name="Normal 2 3 4 2 2" xfId="11762" xr:uid="{00000000-0005-0000-0000-0000964C0000}"/>
    <cellStyle name="Normal 2 3 4 2 2 2" xfId="36255" xr:uid="{00000000-0005-0000-0000-0000974C0000}"/>
    <cellStyle name="Normal 2 3 4 2 2 3" xfId="16375" xr:uid="{00000000-0005-0000-0000-0000984C0000}"/>
    <cellStyle name="Normal 2 3 4 2 3" xfId="21973" xr:uid="{00000000-0005-0000-0000-0000994C0000}"/>
    <cellStyle name="Normal 2 3 4 3" xfId="20110" xr:uid="{00000000-0005-0000-0000-00009A4C0000}"/>
    <cellStyle name="Normal 2 3 5" xfId="17721" xr:uid="{00000000-0005-0000-0000-00009B4C0000}"/>
    <cellStyle name="Normal 2 4" xfId="135" xr:uid="{00000000-0005-0000-0000-00009C4C0000}"/>
    <cellStyle name="Normal 2 4 2" xfId="2793" xr:uid="{00000000-0005-0000-0000-00009D4C0000}"/>
    <cellStyle name="Normal 2 4 2 2" xfId="2794" xr:uid="{00000000-0005-0000-0000-00009E4C0000}"/>
    <cellStyle name="Normal 2 4 2 2 2" xfId="5012" xr:uid="{00000000-0005-0000-0000-00009F4C0000}"/>
    <cellStyle name="Normal 2 4 2 2 2 2" xfId="11763" xr:uid="{00000000-0005-0000-0000-0000A04C0000}"/>
    <cellStyle name="Normal 2 4 2 2 2 2 2" xfId="36256" xr:uid="{00000000-0005-0000-0000-0000A14C0000}"/>
    <cellStyle name="Normal 2 4 2 2 2 2 3" xfId="16376" xr:uid="{00000000-0005-0000-0000-0000A24C0000}"/>
    <cellStyle name="Normal 2 4 2 2 2 3" xfId="21974" xr:uid="{00000000-0005-0000-0000-0000A34C0000}"/>
    <cellStyle name="Normal 2 4 2 2 3" xfId="20112" xr:uid="{00000000-0005-0000-0000-0000A44C0000}"/>
    <cellStyle name="Normal 2 4 2 3" xfId="2795" xr:uid="{00000000-0005-0000-0000-0000A54C0000}"/>
    <cellStyle name="Normal 2 4 2 3 2" xfId="5013" xr:uid="{00000000-0005-0000-0000-0000A64C0000}"/>
    <cellStyle name="Normal 2 4 2 3 2 2" xfId="11764" xr:uid="{00000000-0005-0000-0000-0000A74C0000}"/>
    <cellStyle name="Normal 2 4 2 3 2 2 2" xfId="36257" xr:uid="{00000000-0005-0000-0000-0000A84C0000}"/>
    <cellStyle name="Normal 2 4 2 3 2 2 3" xfId="15812" xr:uid="{00000000-0005-0000-0000-0000A94C0000}"/>
    <cellStyle name="Normal 2 4 2 3 2 3" xfId="21975" xr:uid="{00000000-0005-0000-0000-0000AA4C0000}"/>
    <cellStyle name="Normal 2 4 2 3 3" xfId="20113" xr:uid="{00000000-0005-0000-0000-0000AB4C0000}"/>
    <cellStyle name="Normal 2 4 2 4" xfId="20111" xr:uid="{00000000-0005-0000-0000-0000AC4C0000}"/>
    <cellStyle name="Normal 2 4 3" xfId="2796" xr:uid="{00000000-0005-0000-0000-0000AD4C0000}"/>
    <cellStyle name="Normal 2 4 3 2" xfId="5014" xr:uid="{00000000-0005-0000-0000-0000AE4C0000}"/>
    <cellStyle name="Normal 2 4 3 2 2" xfId="8712" xr:uid="{00000000-0005-0000-0000-0000AF4C0000}"/>
    <cellStyle name="Normal 2 4 3 2 2 2" xfId="29744" xr:uid="{00000000-0005-0000-0000-0000B04C0000}"/>
    <cellStyle name="Normal 2 4 3 2 2 3" xfId="33579" xr:uid="{00000000-0005-0000-0000-0000B14C0000}"/>
    <cellStyle name="Normal 2 4 3 2 2 4" xfId="25359" xr:uid="{00000000-0005-0000-0000-0000B24C0000}"/>
    <cellStyle name="Normal 2 4 3 2 3" xfId="11765" xr:uid="{00000000-0005-0000-0000-0000B34C0000}"/>
    <cellStyle name="Normal 2 4 3 2 3 2" xfId="36258" xr:uid="{00000000-0005-0000-0000-0000B44C0000}"/>
    <cellStyle name="Normal 2 4 3 2 3 3" xfId="21976" xr:uid="{00000000-0005-0000-0000-0000B54C0000}"/>
    <cellStyle name="Normal 2 4 3 2 4" xfId="27471" xr:uid="{00000000-0005-0000-0000-0000B64C0000}"/>
    <cellStyle name="Normal 2 4 3 2 5" xfId="31900" xr:uid="{00000000-0005-0000-0000-0000B74C0000}"/>
    <cellStyle name="Normal 2 4 3 2 6" xfId="16378" xr:uid="{00000000-0005-0000-0000-0000B84C0000}"/>
    <cellStyle name="Normal 2 4 3 3" xfId="6682" xr:uid="{00000000-0005-0000-0000-0000B94C0000}"/>
    <cellStyle name="Normal 2 4 3 3 2" xfId="9325" xr:uid="{00000000-0005-0000-0000-0000BA4C0000}"/>
    <cellStyle name="Normal 2 4 3 3 2 2" xfId="30239" xr:uid="{00000000-0005-0000-0000-0000BB4C0000}"/>
    <cellStyle name="Normal 2 4 3 3 2 3" xfId="34072" xr:uid="{00000000-0005-0000-0000-0000BC4C0000}"/>
    <cellStyle name="Normal 2 4 3 3 2 4" xfId="25855" xr:uid="{00000000-0005-0000-0000-0000BD4C0000}"/>
    <cellStyle name="Normal 2 4 3 3 3" xfId="12662" xr:uid="{00000000-0005-0000-0000-0000BE4C0000}"/>
    <cellStyle name="Normal 2 4 3 3 3 2" xfId="37155" xr:uid="{00000000-0005-0000-0000-0000BF4C0000}"/>
    <cellStyle name="Normal 2 4 3 3 3 3" xfId="23644" xr:uid="{00000000-0005-0000-0000-0000C04C0000}"/>
    <cellStyle name="Normal 2 4 3 3 4" xfId="28549" xr:uid="{00000000-0005-0000-0000-0000C14C0000}"/>
    <cellStyle name="Normal 2 4 3 3 5" xfId="32410" xr:uid="{00000000-0005-0000-0000-0000C24C0000}"/>
    <cellStyle name="Normal 2 4 3 3 6" xfId="16379" xr:uid="{00000000-0005-0000-0000-0000C34C0000}"/>
    <cellStyle name="Normal 2 4 3 4" xfId="8115" xr:uid="{00000000-0005-0000-0000-0000C44C0000}"/>
    <cellStyle name="Normal 2 4 3 4 2" xfId="29237" xr:uid="{00000000-0005-0000-0000-0000C54C0000}"/>
    <cellStyle name="Normal 2 4 3 4 3" xfId="33073" xr:uid="{00000000-0005-0000-0000-0000C64C0000}"/>
    <cellStyle name="Normal 2 4 3 4 4" xfId="24762" xr:uid="{00000000-0005-0000-0000-0000C74C0000}"/>
    <cellStyle name="Normal 2 4 3 5" xfId="10358" xr:uid="{00000000-0005-0000-0000-0000C84C0000}"/>
    <cellStyle name="Normal 2 4 3 5 2" xfId="30924" xr:uid="{00000000-0005-0000-0000-0000C94C0000}"/>
    <cellStyle name="Normal 2 4 3 5 3" xfId="34901" xr:uid="{00000000-0005-0000-0000-0000CA4C0000}"/>
    <cellStyle name="Normal 2 4 3 5 4" xfId="20114" xr:uid="{00000000-0005-0000-0000-0000CB4C0000}"/>
    <cellStyle name="Normal 2 4 3 6" xfId="26937" xr:uid="{00000000-0005-0000-0000-0000CC4C0000}"/>
    <cellStyle name="Normal 2 4 3 7" xfId="31421" xr:uid="{00000000-0005-0000-0000-0000CD4C0000}"/>
    <cellStyle name="Normal 2 4 3 8" xfId="16377" xr:uid="{00000000-0005-0000-0000-0000CE4C0000}"/>
    <cellStyle name="Normal 2 4 4" xfId="2797" xr:uid="{00000000-0005-0000-0000-0000CF4C0000}"/>
    <cellStyle name="Normal 2 4 4 2" xfId="5015" xr:uid="{00000000-0005-0000-0000-0000D04C0000}"/>
    <cellStyle name="Normal 2 4 4 2 2" xfId="11766" xr:uid="{00000000-0005-0000-0000-0000D14C0000}"/>
    <cellStyle name="Normal 2 4 4 2 2 2" xfId="36259" xr:uid="{00000000-0005-0000-0000-0000D24C0000}"/>
    <cellStyle name="Normal 2 4 4 2 2 3" xfId="13256" xr:uid="{00000000-0005-0000-0000-0000D34C0000}"/>
    <cellStyle name="Normal 2 4 4 2 3" xfId="21977" xr:uid="{00000000-0005-0000-0000-0000D44C0000}"/>
    <cellStyle name="Normal 2 4 4 3" xfId="6467" xr:uid="{00000000-0005-0000-0000-0000D54C0000}"/>
    <cellStyle name="Normal 2 4 4 3 2" xfId="9180" xr:uid="{00000000-0005-0000-0000-0000D64C0000}"/>
    <cellStyle name="Normal 2 4 4 3 2 2" xfId="30094" xr:uid="{00000000-0005-0000-0000-0000D74C0000}"/>
    <cellStyle name="Normal 2 4 4 3 2 3" xfId="33927" xr:uid="{00000000-0005-0000-0000-0000D84C0000}"/>
    <cellStyle name="Normal 2 4 4 3 2 4" xfId="25710" xr:uid="{00000000-0005-0000-0000-0000D94C0000}"/>
    <cellStyle name="Normal 2 4 4 3 3" xfId="12517" xr:uid="{00000000-0005-0000-0000-0000DA4C0000}"/>
    <cellStyle name="Normal 2 4 4 3 3 2" xfId="37010" xr:uid="{00000000-0005-0000-0000-0000DB4C0000}"/>
    <cellStyle name="Normal 2 4 4 3 3 3" xfId="23429" xr:uid="{00000000-0005-0000-0000-0000DC4C0000}"/>
    <cellStyle name="Normal 2 4 4 3 4" xfId="28334" xr:uid="{00000000-0005-0000-0000-0000DD4C0000}"/>
    <cellStyle name="Normal 2 4 4 3 5" xfId="32265" xr:uid="{00000000-0005-0000-0000-0000DE4C0000}"/>
    <cellStyle name="Normal 2 4 4 3 6" xfId="16380" xr:uid="{00000000-0005-0000-0000-0000DF4C0000}"/>
    <cellStyle name="Normal 2 4 4 4" xfId="8116" xr:uid="{00000000-0005-0000-0000-0000E04C0000}"/>
    <cellStyle name="Normal 2 4 4 4 2" xfId="29238" xr:uid="{00000000-0005-0000-0000-0000E14C0000}"/>
    <cellStyle name="Normal 2 4 4 4 3" xfId="33074" xr:uid="{00000000-0005-0000-0000-0000E24C0000}"/>
    <cellStyle name="Normal 2 4 4 4 4" xfId="24763" xr:uid="{00000000-0005-0000-0000-0000E34C0000}"/>
    <cellStyle name="Normal 2 4 4 5" xfId="10235" xr:uid="{00000000-0005-0000-0000-0000E44C0000}"/>
    <cellStyle name="Normal 2 4 4 5 2" xfId="34778" xr:uid="{00000000-0005-0000-0000-0000E54C0000}"/>
    <cellStyle name="Normal 2 4 4 5 3" xfId="20115" xr:uid="{00000000-0005-0000-0000-0000E64C0000}"/>
    <cellStyle name="Normal 2 4 4 6" xfId="26938" xr:uid="{00000000-0005-0000-0000-0000E74C0000}"/>
    <cellStyle name="Normal 2 4 4 7" xfId="31308" xr:uid="{00000000-0005-0000-0000-0000E84C0000}"/>
    <cellStyle name="Normal 2 4 5" xfId="17722" xr:uid="{00000000-0005-0000-0000-0000E94C0000}"/>
    <cellStyle name="Normal 2 5" xfId="2798" xr:uid="{00000000-0005-0000-0000-0000EA4C0000}"/>
    <cellStyle name="Normal 2 5 2" xfId="2799" xr:uid="{00000000-0005-0000-0000-0000EB4C0000}"/>
    <cellStyle name="Normal 2 5 2 2" xfId="5016" xr:uid="{00000000-0005-0000-0000-0000EC4C0000}"/>
    <cellStyle name="Normal 2 5 2 2 2" xfId="11767" xr:uid="{00000000-0005-0000-0000-0000ED4C0000}"/>
    <cellStyle name="Normal 2 5 2 2 2 2" xfId="36260" xr:uid="{00000000-0005-0000-0000-0000EE4C0000}"/>
    <cellStyle name="Normal 2 5 2 2 2 3" xfId="16381" xr:uid="{00000000-0005-0000-0000-0000EF4C0000}"/>
    <cellStyle name="Normal 2 5 2 2 3" xfId="21978" xr:uid="{00000000-0005-0000-0000-0000F04C0000}"/>
    <cellStyle name="Normal 2 5 2 3" xfId="20117" xr:uid="{00000000-0005-0000-0000-0000F14C0000}"/>
    <cellStyle name="Normal 2 5 3" xfId="20116" xr:uid="{00000000-0005-0000-0000-0000F24C0000}"/>
    <cellStyle name="Normal 2 6" xfId="2800" xr:uid="{00000000-0005-0000-0000-0000F34C0000}"/>
    <cellStyle name="Normal 2 6 2" xfId="20118" xr:uid="{00000000-0005-0000-0000-0000F44C0000}"/>
    <cellStyle name="Normal 2 6 3" xfId="16382" xr:uid="{00000000-0005-0000-0000-0000F54C0000}"/>
    <cellStyle name="Normal 2 7" xfId="2801" xr:uid="{00000000-0005-0000-0000-0000F64C0000}"/>
    <cellStyle name="Normal 2 7 2" xfId="5017" xr:uid="{00000000-0005-0000-0000-0000F74C0000}"/>
    <cellStyle name="Normal 2 7 2 2" xfId="11768" xr:uid="{00000000-0005-0000-0000-0000F84C0000}"/>
    <cellStyle name="Normal 2 7 2 2 2" xfId="36261" xr:uid="{00000000-0005-0000-0000-0000F94C0000}"/>
    <cellStyle name="Normal 2 7 2 2 3" xfId="16383" xr:uid="{00000000-0005-0000-0000-0000FA4C0000}"/>
    <cellStyle name="Normal 2 7 2 3" xfId="21979" xr:uid="{00000000-0005-0000-0000-0000FB4C0000}"/>
    <cellStyle name="Normal 2 7 3" xfId="20119" xr:uid="{00000000-0005-0000-0000-0000FC4C0000}"/>
    <cellStyle name="Normal 2 8" xfId="7644" xr:uid="{00000000-0005-0000-0000-0000FD4C0000}"/>
    <cellStyle name="Normal 2 8 2" xfId="10032" xr:uid="{00000000-0005-0000-0000-0000FE4C0000}"/>
    <cellStyle name="Normal 2 8 2 2" xfId="30753" xr:uid="{00000000-0005-0000-0000-0000FF4C0000}"/>
    <cellStyle name="Normal 2 8 2 3" xfId="34582" xr:uid="{00000000-0005-0000-0000-0000004D0000}"/>
    <cellStyle name="Normal 2 8 2 4" xfId="26365" xr:uid="{00000000-0005-0000-0000-0000014D0000}"/>
    <cellStyle name="Normal 2 8 3" xfId="13171" xr:uid="{00000000-0005-0000-0000-0000024D0000}"/>
    <cellStyle name="Normal 2 8 3 2" xfId="37664" xr:uid="{00000000-0005-0000-0000-0000034D0000}"/>
    <cellStyle name="Normal 2 8 3 3" xfId="24606" xr:uid="{00000000-0005-0000-0000-0000044D0000}"/>
    <cellStyle name="Normal 2 8 4" xfId="29081" xr:uid="{00000000-0005-0000-0000-0000054D0000}"/>
    <cellStyle name="Normal 2 8 5" xfId="32920" xr:uid="{00000000-0005-0000-0000-0000064D0000}"/>
    <cellStyle name="Normal 2 8 6" xfId="16384" xr:uid="{00000000-0005-0000-0000-0000074D0000}"/>
    <cellStyle name="Normal 2 9" xfId="10049" xr:uid="{00000000-0005-0000-0000-0000084D0000}"/>
    <cellStyle name="Normal 2 9 2" xfId="13186" xr:uid="{00000000-0005-0000-0000-0000094D0000}"/>
    <cellStyle name="Normal 2 9 2 2" xfId="37679" xr:uid="{00000000-0005-0000-0000-00000A4D0000}"/>
    <cellStyle name="Normal 2 9 2 3" xfId="30768" xr:uid="{00000000-0005-0000-0000-00000B4D0000}"/>
    <cellStyle name="Normal 2 9 3" xfId="34597" xr:uid="{00000000-0005-0000-0000-00000C4D0000}"/>
    <cellStyle name="Normal 2 9 4" xfId="26382" xr:uid="{00000000-0005-0000-0000-00000D4D0000}"/>
    <cellStyle name="Normal 2_1. ruang staf sak" xfId="2802" xr:uid="{00000000-0005-0000-0000-00000E4D0000}"/>
    <cellStyle name="Normal 20" xfId="136" xr:uid="{00000000-0005-0000-0000-00000F4D0000}"/>
    <cellStyle name="Normal 20 2" xfId="2803" xr:uid="{00000000-0005-0000-0000-0000104D0000}"/>
    <cellStyle name="Normal 20 2 2" xfId="2804" xr:uid="{00000000-0005-0000-0000-0000114D0000}"/>
    <cellStyle name="Normal 20 2 2 2" xfId="5020" xr:uid="{00000000-0005-0000-0000-0000124D0000}"/>
    <cellStyle name="Normal 20 2 2 2 2" xfId="11771" xr:uid="{00000000-0005-0000-0000-0000134D0000}"/>
    <cellStyle name="Normal 20 2 2 2 2 2" xfId="36264" xr:uid="{00000000-0005-0000-0000-0000144D0000}"/>
    <cellStyle name="Normal 20 2 2 2 2 3" xfId="15938" xr:uid="{00000000-0005-0000-0000-0000154D0000}"/>
    <cellStyle name="Normal 20 2 2 2 3" xfId="21982" xr:uid="{00000000-0005-0000-0000-0000164D0000}"/>
    <cellStyle name="Normal 20 2 2 3" xfId="6475" xr:uid="{00000000-0005-0000-0000-0000174D0000}"/>
    <cellStyle name="Normal 20 2 2 3 2" xfId="9181" xr:uid="{00000000-0005-0000-0000-0000184D0000}"/>
    <cellStyle name="Normal 20 2 2 3 2 2" xfId="30095" xr:uid="{00000000-0005-0000-0000-0000194D0000}"/>
    <cellStyle name="Normal 20 2 2 3 2 3" xfId="33928" xr:uid="{00000000-0005-0000-0000-00001A4D0000}"/>
    <cellStyle name="Normal 20 2 2 3 2 4" xfId="25711" xr:uid="{00000000-0005-0000-0000-00001B4D0000}"/>
    <cellStyle name="Normal 20 2 2 3 3" xfId="12518" xr:uid="{00000000-0005-0000-0000-00001C4D0000}"/>
    <cellStyle name="Normal 20 2 2 3 3 2" xfId="37011" xr:uid="{00000000-0005-0000-0000-00001D4D0000}"/>
    <cellStyle name="Normal 20 2 2 3 3 3" xfId="23437" xr:uid="{00000000-0005-0000-0000-00001E4D0000}"/>
    <cellStyle name="Normal 20 2 2 3 4" xfId="28342" xr:uid="{00000000-0005-0000-0000-00001F4D0000}"/>
    <cellStyle name="Normal 20 2 2 3 5" xfId="32266" xr:uid="{00000000-0005-0000-0000-0000204D0000}"/>
    <cellStyle name="Normal 20 2 2 3 6" xfId="15940" xr:uid="{00000000-0005-0000-0000-0000214D0000}"/>
    <cellStyle name="Normal 20 2 2 4" xfId="8118" xr:uid="{00000000-0005-0000-0000-0000224D0000}"/>
    <cellStyle name="Normal 20 2 2 4 2" xfId="29240" xr:uid="{00000000-0005-0000-0000-0000234D0000}"/>
    <cellStyle name="Normal 20 2 2 4 3" xfId="33076" xr:uid="{00000000-0005-0000-0000-0000244D0000}"/>
    <cellStyle name="Normal 20 2 2 4 4" xfId="24765" xr:uid="{00000000-0005-0000-0000-0000254D0000}"/>
    <cellStyle name="Normal 20 2 2 5" xfId="10234" xr:uid="{00000000-0005-0000-0000-0000264D0000}"/>
    <cellStyle name="Normal 20 2 2 5 2" xfId="34777" xr:uid="{00000000-0005-0000-0000-0000274D0000}"/>
    <cellStyle name="Normal 20 2 2 5 3" xfId="20121" xr:uid="{00000000-0005-0000-0000-0000284D0000}"/>
    <cellStyle name="Normal 20 2 2 6" xfId="26940" xr:uid="{00000000-0005-0000-0000-0000294D0000}"/>
    <cellStyle name="Normal 20 2 2 7" xfId="31309" xr:uid="{00000000-0005-0000-0000-00002A4D0000}"/>
    <cellStyle name="Normal 20 2 3" xfId="5019" xr:uid="{00000000-0005-0000-0000-00002B4D0000}"/>
    <cellStyle name="Normal 20 2 3 2" xfId="8714" xr:uid="{00000000-0005-0000-0000-00002C4D0000}"/>
    <cellStyle name="Normal 20 2 3 2 2" xfId="29746" xr:uid="{00000000-0005-0000-0000-00002D4D0000}"/>
    <cellStyle name="Normal 20 2 3 2 3" xfId="33581" xr:uid="{00000000-0005-0000-0000-00002E4D0000}"/>
    <cellStyle name="Normal 20 2 3 2 4" xfId="25361" xr:uid="{00000000-0005-0000-0000-00002F4D0000}"/>
    <cellStyle name="Normal 20 2 3 3" xfId="11770" xr:uid="{00000000-0005-0000-0000-0000304D0000}"/>
    <cellStyle name="Normal 20 2 3 3 2" xfId="36263" xr:uid="{00000000-0005-0000-0000-0000314D0000}"/>
    <cellStyle name="Normal 20 2 3 3 3" xfId="21981" xr:uid="{00000000-0005-0000-0000-0000324D0000}"/>
    <cellStyle name="Normal 20 2 3 4" xfId="27473" xr:uid="{00000000-0005-0000-0000-0000334D0000}"/>
    <cellStyle name="Normal 20 2 3 5" xfId="31902" xr:uid="{00000000-0005-0000-0000-0000344D0000}"/>
    <cellStyle name="Normal 20 2 3 6" xfId="15859" xr:uid="{00000000-0005-0000-0000-0000354D0000}"/>
    <cellStyle name="Normal 20 2 4" xfId="6684" xr:uid="{00000000-0005-0000-0000-0000364D0000}"/>
    <cellStyle name="Normal 20 2 4 2" xfId="9327" xr:uid="{00000000-0005-0000-0000-0000374D0000}"/>
    <cellStyle name="Normal 20 2 4 2 2" xfId="30241" xr:uid="{00000000-0005-0000-0000-0000384D0000}"/>
    <cellStyle name="Normal 20 2 4 2 3" xfId="34074" xr:uid="{00000000-0005-0000-0000-0000394D0000}"/>
    <cellStyle name="Normal 20 2 4 2 4" xfId="25857" xr:uid="{00000000-0005-0000-0000-00003A4D0000}"/>
    <cellStyle name="Normal 20 2 4 3" xfId="12664" xr:uid="{00000000-0005-0000-0000-00003B4D0000}"/>
    <cellStyle name="Normal 20 2 4 3 2" xfId="37157" xr:uid="{00000000-0005-0000-0000-00003C4D0000}"/>
    <cellStyle name="Normal 20 2 4 3 3" xfId="23646" xr:uid="{00000000-0005-0000-0000-00003D4D0000}"/>
    <cellStyle name="Normal 20 2 4 4" xfId="28551" xr:uid="{00000000-0005-0000-0000-00003E4D0000}"/>
    <cellStyle name="Normal 20 2 4 5" xfId="32412" xr:uid="{00000000-0005-0000-0000-00003F4D0000}"/>
    <cellStyle name="Normal 20 2 4 6" xfId="15942" xr:uid="{00000000-0005-0000-0000-0000404D0000}"/>
    <cellStyle name="Normal 20 2 5" xfId="8117" xr:uid="{00000000-0005-0000-0000-0000414D0000}"/>
    <cellStyle name="Normal 20 2 5 2" xfId="29239" xr:uid="{00000000-0005-0000-0000-0000424D0000}"/>
    <cellStyle name="Normal 20 2 5 3" xfId="33075" xr:uid="{00000000-0005-0000-0000-0000434D0000}"/>
    <cellStyle name="Normal 20 2 5 4" xfId="24764" xr:uid="{00000000-0005-0000-0000-0000444D0000}"/>
    <cellStyle name="Normal 20 2 6" xfId="10360" xr:uid="{00000000-0005-0000-0000-0000454D0000}"/>
    <cellStyle name="Normal 20 2 6 2" xfId="30926" xr:uid="{00000000-0005-0000-0000-0000464D0000}"/>
    <cellStyle name="Normal 20 2 6 3" xfId="34903" xr:uid="{00000000-0005-0000-0000-0000474D0000}"/>
    <cellStyle name="Normal 20 2 6 4" xfId="20120" xr:uid="{00000000-0005-0000-0000-0000484D0000}"/>
    <cellStyle name="Normal 20 2 7" xfId="26939" xr:uid="{00000000-0005-0000-0000-0000494D0000}"/>
    <cellStyle name="Normal 20 2 8" xfId="31425" xr:uid="{00000000-0005-0000-0000-00004A4D0000}"/>
    <cellStyle name="Normal 20 3" xfId="2805" xr:uid="{00000000-0005-0000-0000-00004B4D0000}"/>
    <cellStyle name="Normal 20 3 2" xfId="5021" xr:uid="{00000000-0005-0000-0000-00004C4D0000}"/>
    <cellStyle name="Normal 20 3 2 2" xfId="11772" xr:uid="{00000000-0005-0000-0000-00004D4D0000}"/>
    <cellStyle name="Normal 20 3 2 2 2" xfId="36265" xr:uid="{00000000-0005-0000-0000-00004E4D0000}"/>
    <cellStyle name="Normal 20 3 2 2 3" xfId="15944" xr:uid="{00000000-0005-0000-0000-00004F4D0000}"/>
    <cellStyle name="Normal 20 3 2 3" xfId="21983" xr:uid="{00000000-0005-0000-0000-0000504D0000}"/>
    <cellStyle name="Normal 20 3 3" xfId="6476" xr:uid="{00000000-0005-0000-0000-0000514D0000}"/>
    <cellStyle name="Normal 20 3 3 2" xfId="9182" xr:uid="{00000000-0005-0000-0000-0000524D0000}"/>
    <cellStyle name="Normal 20 3 3 2 2" xfId="30096" xr:uid="{00000000-0005-0000-0000-0000534D0000}"/>
    <cellStyle name="Normal 20 3 3 2 3" xfId="33929" xr:uid="{00000000-0005-0000-0000-0000544D0000}"/>
    <cellStyle name="Normal 20 3 3 2 4" xfId="25712" xr:uid="{00000000-0005-0000-0000-0000554D0000}"/>
    <cellStyle name="Normal 20 3 3 3" xfId="12519" xr:uid="{00000000-0005-0000-0000-0000564D0000}"/>
    <cellStyle name="Normal 20 3 3 3 2" xfId="37012" xr:uid="{00000000-0005-0000-0000-0000574D0000}"/>
    <cellStyle name="Normal 20 3 3 3 3" xfId="23438" xr:uid="{00000000-0005-0000-0000-0000584D0000}"/>
    <cellStyle name="Normal 20 3 3 4" xfId="28343" xr:uid="{00000000-0005-0000-0000-0000594D0000}"/>
    <cellStyle name="Normal 20 3 3 5" xfId="32267" xr:uid="{00000000-0005-0000-0000-00005A4D0000}"/>
    <cellStyle name="Normal 20 3 3 6" xfId="15946" xr:uid="{00000000-0005-0000-0000-00005B4D0000}"/>
    <cellStyle name="Normal 20 3 4" xfId="8119" xr:uid="{00000000-0005-0000-0000-00005C4D0000}"/>
    <cellStyle name="Normal 20 3 4 2" xfId="29241" xr:uid="{00000000-0005-0000-0000-00005D4D0000}"/>
    <cellStyle name="Normal 20 3 4 3" xfId="33077" xr:uid="{00000000-0005-0000-0000-00005E4D0000}"/>
    <cellStyle name="Normal 20 3 4 4" xfId="24766" xr:uid="{00000000-0005-0000-0000-00005F4D0000}"/>
    <cellStyle name="Normal 20 3 5" xfId="10233" xr:uid="{00000000-0005-0000-0000-0000604D0000}"/>
    <cellStyle name="Normal 20 3 5 2" xfId="34776" xr:uid="{00000000-0005-0000-0000-0000614D0000}"/>
    <cellStyle name="Normal 20 3 5 3" xfId="20122" xr:uid="{00000000-0005-0000-0000-0000624D0000}"/>
    <cellStyle name="Normal 20 3 6" xfId="26941" xr:uid="{00000000-0005-0000-0000-0000634D0000}"/>
    <cellStyle name="Normal 20 3 7" xfId="31310" xr:uid="{00000000-0005-0000-0000-0000644D0000}"/>
    <cellStyle name="Normal 20 4" xfId="5018" xr:uid="{00000000-0005-0000-0000-0000654D0000}"/>
    <cellStyle name="Normal 20 4 2" xfId="8713" xr:uid="{00000000-0005-0000-0000-0000664D0000}"/>
    <cellStyle name="Normal 20 4 2 2" xfId="29745" xr:uid="{00000000-0005-0000-0000-0000674D0000}"/>
    <cellStyle name="Normal 20 4 2 3" xfId="33580" xr:uid="{00000000-0005-0000-0000-0000684D0000}"/>
    <cellStyle name="Normal 20 4 2 4" xfId="25360" xr:uid="{00000000-0005-0000-0000-0000694D0000}"/>
    <cellStyle name="Normal 20 4 3" xfId="11769" xr:uid="{00000000-0005-0000-0000-00006A4D0000}"/>
    <cellStyle name="Normal 20 4 3 2" xfId="36262" xr:uid="{00000000-0005-0000-0000-00006B4D0000}"/>
    <cellStyle name="Normal 20 4 3 3" xfId="21980" xr:uid="{00000000-0005-0000-0000-00006C4D0000}"/>
    <cellStyle name="Normal 20 4 4" xfId="27472" xr:uid="{00000000-0005-0000-0000-00006D4D0000}"/>
    <cellStyle name="Normal 20 4 5" xfId="31901" xr:uid="{00000000-0005-0000-0000-00006E4D0000}"/>
    <cellStyle name="Normal 20 4 6" xfId="15948" xr:uid="{00000000-0005-0000-0000-00006F4D0000}"/>
    <cellStyle name="Normal 20 5" xfId="6683" xr:uid="{00000000-0005-0000-0000-0000704D0000}"/>
    <cellStyle name="Normal 20 5 2" xfId="9326" xr:uid="{00000000-0005-0000-0000-0000714D0000}"/>
    <cellStyle name="Normal 20 5 2 2" xfId="30240" xr:uid="{00000000-0005-0000-0000-0000724D0000}"/>
    <cellStyle name="Normal 20 5 2 3" xfId="34073" xr:uid="{00000000-0005-0000-0000-0000734D0000}"/>
    <cellStyle name="Normal 20 5 2 4" xfId="25856" xr:uid="{00000000-0005-0000-0000-0000744D0000}"/>
    <cellStyle name="Normal 20 5 3" xfId="12663" xr:uid="{00000000-0005-0000-0000-0000754D0000}"/>
    <cellStyle name="Normal 20 5 3 2" xfId="37156" xr:uid="{00000000-0005-0000-0000-0000764D0000}"/>
    <cellStyle name="Normal 20 5 3 3" xfId="23645" xr:uid="{00000000-0005-0000-0000-0000774D0000}"/>
    <cellStyle name="Normal 20 5 4" xfId="28550" xr:uid="{00000000-0005-0000-0000-0000784D0000}"/>
    <cellStyle name="Normal 20 5 5" xfId="32411" xr:uid="{00000000-0005-0000-0000-0000794D0000}"/>
    <cellStyle name="Normal 20 5 6" xfId="14159" xr:uid="{00000000-0005-0000-0000-00007A4D0000}"/>
    <cellStyle name="Normal 20 6" xfId="7683" xr:uid="{00000000-0005-0000-0000-00007B4D0000}"/>
    <cellStyle name="Normal 20 6 2" xfId="29110" xr:uid="{00000000-0005-0000-0000-00007C4D0000}"/>
    <cellStyle name="Normal 20 6 3" xfId="32949" xr:uid="{00000000-0005-0000-0000-00007D4D0000}"/>
    <cellStyle name="Normal 20 6 4" xfId="24638" xr:uid="{00000000-0005-0000-0000-00007E4D0000}"/>
    <cellStyle name="Normal 20 7" xfId="10359" xr:uid="{00000000-0005-0000-0000-00007F4D0000}"/>
    <cellStyle name="Normal 20 7 2" xfId="30925" xr:uid="{00000000-0005-0000-0000-0000804D0000}"/>
    <cellStyle name="Normal 20 7 3" xfId="34902" xr:uid="{00000000-0005-0000-0000-0000814D0000}"/>
    <cellStyle name="Normal 20 7 4" xfId="17723" xr:uid="{00000000-0005-0000-0000-0000824D0000}"/>
    <cellStyle name="Normal 20 8" xfId="26777" xr:uid="{00000000-0005-0000-0000-0000834D0000}"/>
    <cellStyle name="Normal 20 9" xfId="31424" xr:uid="{00000000-0005-0000-0000-0000844D0000}"/>
    <cellStyle name="Normal 200" xfId="2806" xr:uid="{00000000-0005-0000-0000-0000854D0000}"/>
    <cellStyle name="Normal 200 2" xfId="2807" xr:uid="{00000000-0005-0000-0000-0000864D0000}"/>
    <cellStyle name="Normal 200 2 2" xfId="5023" xr:uid="{00000000-0005-0000-0000-0000874D0000}"/>
    <cellStyle name="Normal 200 2 2 2" xfId="11774" xr:uid="{00000000-0005-0000-0000-0000884D0000}"/>
    <cellStyle name="Normal 200 2 2 2 2" xfId="36267" xr:uid="{00000000-0005-0000-0000-0000894D0000}"/>
    <cellStyle name="Normal 200 2 2 2 3" xfId="15919" xr:uid="{00000000-0005-0000-0000-00008A4D0000}"/>
    <cellStyle name="Normal 200 2 2 3" xfId="21985" xr:uid="{00000000-0005-0000-0000-00008B4D0000}"/>
    <cellStyle name="Normal 200 2 3" xfId="6478" xr:uid="{00000000-0005-0000-0000-00008C4D0000}"/>
    <cellStyle name="Normal 200 2 3 2" xfId="9183" xr:uid="{00000000-0005-0000-0000-00008D4D0000}"/>
    <cellStyle name="Normal 200 2 3 2 2" xfId="30097" xr:uid="{00000000-0005-0000-0000-00008E4D0000}"/>
    <cellStyle name="Normal 200 2 3 2 3" xfId="33930" xr:uid="{00000000-0005-0000-0000-00008F4D0000}"/>
    <cellStyle name="Normal 200 2 3 2 4" xfId="25713" xr:uid="{00000000-0005-0000-0000-0000904D0000}"/>
    <cellStyle name="Normal 200 2 3 3" xfId="12520" xr:uid="{00000000-0005-0000-0000-0000914D0000}"/>
    <cellStyle name="Normal 200 2 3 3 2" xfId="37013" xr:uid="{00000000-0005-0000-0000-0000924D0000}"/>
    <cellStyle name="Normal 200 2 3 3 3" xfId="23440" xr:uid="{00000000-0005-0000-0000-0000934D0000}"/>
    <cellStyle name="Normal 200 2 3 4" xfId="28345" xr:uid="{00000000-0005-0000-0000-0000944D0000}"/>
    <cellStyle name="Normal 200 2 3 5" xfId="32268" xr:uid="{00000000-0005-0000-0000-0000954D0000}"/>
    <cellStyle name="Normal 200 2 3 6" xfId="16387" xr:uid="{00000000-0005-0000-0000-0000964D0000}"/>
    <cellStyle name="Normal 200 2 4" xfId="8121" xr:uid="{00000000-0005-0000-0000-0000974D0000}"/>
    <cellStyle name="Normal 200 2 4 2" xfId="29243" xr:uid="{00000000-0005-0000-0000-0000984D0000}"/>
    <cellStyle name="Normal 200 2 4 3" xfId="33079" xr:uid="{00000000-0005-0000-0000-0000994D0000}"/>
    <cellStyle name="Normal 200 2 4 4" xfId="24768" xr:uid="{00000000-0005-0000-0000-00009A4D0000}"/>
    <cellStyle name="Normal 200 2 5" xfId="10232" xr:uid="{00000000-0005-0000-0000-00009B4D0000}"/>
    <cellStyle name="Normal 200 2 5 2" xfId="34775" xr:uid="{00000000-0005-0000-0000-00009C4D0000}"/>
    <cellStyle name="Normal 200 2 5 3" xfId="20124" xr:uid="{00000000-0005-0000-0000-00009D4D0000}"/>
    <cellStyle name="Normal 200 2 6" xfId="26943" xr:uid="{00000000-0005-0000-0000-00009E4D0000}"/>
    <cellStyle name="Normal 200 2 7" xfId="31313" xr:uid="{00000000-0005-0000-0000-00009F4D0000}"/>
    <cellStyle name="Normal 200 3" xfId="5022" xr:uid="{00000000-0005-0000-0000-0000A04D0000}"/>
    <cellStyle name="Normal 200 3 2" xfId="8715" xr:uid="{00000000-0005-0000-0000-0000A14D0000}"/>
    <cellStyle name="Normal 200 3 2 2" xfId="29747" xr:uid="{00000000-0005-0000-0000-0000A24D0000}"/>
    <cellStyle name="Normal 200 3 2 3" xfId="33582" xr:uid="{00000000-0005-0000-0000-0000A34D0000}"/>
    <cellStyle name="Normal 200 3 2 4" xfId="25362" xr:uid="{00000000-0005-0000-0000-0000A44D0000}"/>
    <cellStyle name="Normal 200 3 3" xfId="11773" xr:uid="{00000000-0005-0000-0000-0000A54D0000}"/>
    <cellStyle name="Normal 200 3 3 2" xfId="36266" xr:uid="{00000000-0005-0000-0000-0000A64D0000}"/>
    <cellStyle name="Normal 200 3 3 3" xfId="21984" xr:uid="{00000000-0005-0000-0000-0000A74D0000}"/>
    <cellStyle name="Normal 200 3 4" xfId="27474" xr:uid="{00000000-0005-0000-0000-0000A84D0000}"/>
    <cellStyle name="Normal 200 3 5" xfId="31903" xr:uid="{00000000-0005-0000-0000-0000A94D0000}"/>
    <cellStyle name="Normal 200 3 6" xfId="16388" xr:uid="{00000000-0005-0000-0000-0000AA4D0000}"/>
    <cellStyle name="Normal 200 4" xfId="6686" xr:uid="{00000000-0005-0000-0000-0000AB4D0000}"/>
    <cellStyle name="Normal 200 4 2" xfId="9329" xr:uid="{00000000-0005-0000-0000-0000AC4D0000}"/>
    <cellStyle name="Normal 200 4 2 2" xfId="30243" xr:uid="{00000000-0005-0000-0000-0000AD4D0000}"/>
    <cellStyle name="Normal 200 4 2 3" xfId="34076" xr:uid="{00000000-0005-0000-0000-0000AE4D0000}"/>
    <cellStyle name="Normal 200 4 2 4" xfId="25859" xr:uid="{00000000-0005-0000-0000-0000AF4D0000}"/>
    <cellStyle name="Normal 200 4 3" xfId="12666" xr:uid="{00000000-0005-0000-0000-0000B04D0000}"/>
    <cellStyle name="Normal 200 4 3 2" xfId="37159" xr:uid="{00000000-0005-0000-0000-0000B14D0000}"/>
    <cellStyle name="Normal 200 4 3 3" xfId="23648" xr:uid="{00000000-0005-0000-0000-0000B24D0000}"/>
    <cellStyle name="Normal 200 4 4" xfId="28553" xr:uid="{00000000-0005-0000-0000-0000B34D0000}"/>
    <cellStyle name="Normal 200 4 5" xfId="32414" xr:uid="{00000000-0005-0000-0000-0000B44D0000}"/>
    <cellStyle name="Normal 200 4 6" xfId="16389" xr:uid="{00000000-0005-0000-0000-0000B54D0000}"/>
    <cellStyle name="Normal 200 5" xfId="8120" xr:uid="{00000000-0005-0000-0000-0000B64D0000}"/>
    <cellStyle name="Normal 200 5 2" xfId="29242" xr:uid="{00000000-0005-0000-0000-0000B74D0000}"/>
    <cellStyle name="Normal 200 5 3" xfId="33078" xr:uid="{00000000-0005-0000-0000-0000B84D0000}"/>
    <cellStyle name="Normal 200 5 4" xfId="24767" xr:uid="{00000000-0005-0000-0000-0000B94D0000}"/>
    <cellStyle name="Normal 200 6" xfId="10361" xr:uid="{00000000-0005-0000-0000-0000BA4D0000}"/>
    <cellStyle name="Normal 200 6 2" xfId="30927" xr:uid="{00000000-0005-0000-0000-0000BB4D0000}"/>
    <cellStyle name="Normal 200 6 3" xfId="34904" xr:uid="{00000000-0005-0000-0000-0000BC4D0000}"/>
    <cellStyle name="Normal 200 6 4" xfId="20123" xr:uid="{00000000-0005-0000-0000-0000BD4D0000}"/>
    <cellStyle name="Normal 200 7" xfId="26942" xr:uid="{00000000-0005-0000-0000-0000BE4D0000}"/>
    <cellStyle name="Normal 200 8" xfId="31427" xr:uid="{00000000-0005-0000-0000-0000BF4D0000}"/>
    <cellStyle name="Normal 201" xfId="2808" xr:uid="{00000000-0005-0000-0000-0000C04D0000}"/>
    <cellStyle name="Normal 201 2" xfId="2809" xr:uid="{00000000-0005-0000-0000-0000C14D0000}"/>
    <cellStyle name="Normal 201 2 2" xfId="5025" xr:uid="{00000000-0005-0000-0000-0000C24D0000}"/>
    <cellStyle name="Normal 201 2 2 2" xfId="11776" xr:uid="{00000000-0005-0000-0000-0000C34D0000}"/>
    <cellStyle name="Normal 201 2 2 2 2" xfId="36269" xr:uid="{00000000-0005-0000-0000-0000C44D0000}"/>
    <cellStyle name="Normal 201 2 2 2 3" xfId="15924" xr:uid="{00000000-0005-0000-0000-0000C54D0000}"/>
    <cellStyle name="Normal 201 2 2 3" xfId="21987" xr:uid="{00000000-0005-0000-0000-0000C64D0000}"/>
    <cellStyle name="Normal 201 2 3" xfId="6480" xr:uid="{00000000-0005-0000-0000-0000C74D0000}"/>
    <cellStyle name="Normal 201 2 3 2" xfId="9184" xr:uid="{00000000-0005-0000-0000-0000C84D0000}"/>
    <cellStyle name="Normal 201 2 3 2 2" xfId="30098" xr:uid="{00000000-0005-0000-0000-0000C94D0000}"/>
    <cellStyle name="Normal 201 2 3 2 3" xfId="33931" xr:uid="{00000000-0005-0000-0000-0000CA4D0000}"/>
    <cellStyle name="Normal 201 2 3 2 4" xfId="25714" xr:uid="{00000000-0005-0000-0000-0000CB4D0000}"/>
    <cellStyle name="Normal 201 2 3 3" xfId="12521" xr:uid="{00000000-0005-0000-0000-0000CC4D0000}"/>
    <cellStyle name="Normal 201 2 3 3 2" xfId="37014" xr:uid="{00000000-0005-0000-0000-0000CD4D0000}"/>
    <cellStyle name="Normal 201 2 3 3 3" xfId="23442" xr:uid="{00000000-0005-0000-0000-0000CE4D0000}"/>
    <cellStyle name="Normal 201 2 3 4" xfId="28347" xr:uid="{00000000-0005-0000-0000-0000CF4D0000}"/>
    <cellStyle name="Normal 201 2 3 5" xfId="32269" xr:uid="{00000000-0005-0000-0000-0000D04D0000}"/>
    <cellStyle name="Normal 201 2 3 6" xfId="16391" xr:uid="{00000000-0005-0000-0000-0000D14D0000}"/>
    <cellStyle name="Normal 201 2 4" xfId="8123" xr:uid="{00000000-0005-0000-0000-0000D24D0000}"/>
    <cellStyle name="Normal 201 2 4 2" xfId="29245" xr:uid="{00000000-0005-0000-0000-0000D34D0000}"/>
    <cellStyle name="Normal 201 2 4 3" xfId="33081" xr:uid="{00000000-0005-0000-0000-0000D44D0000}"/>
    <cellStyle name="Normal 201 2 4 4" xfId="24770" xr:uid="{00000000-0005-0000-0000-0000D54D0000}"/>
    <cellStyle name="Normal 201 2 5" xfId="10231" xr:uid="{00000000-0005-0000-0000-0000D64D0000}"/>
    <cellStyle name="Normal 201 2 5 2" xfId="34774" xr:uid="{00000000-0005-0000-0000-0000D74D0000}"/>
    <cellStyle name="Normal 201 2 5 3" xfId="20126" xr:uid="{00000000-0005-0000-0000-0000D84D0000}"/>
    <cellStyle name="Normal 201 2 6" xfId="26945" xr:uid="{00000000-0005-0000-0000-0000D94D0000}"/>
    <cellStyle name="Normal 201 2 7" xfId="31314" xr:uid="{00000000-0005-0000-0000-0000DA4D0000}"/>
    <cellStyle name="Normal 201 3" xfId="5024" xr:uid="{00000000-0005-0000-0000-0000DB4D0000}"/>
    <cellStyle name="Normal 201 3 2" xfId="8716" xr:uid="{00000000-0005-0000-0000-0000DC4D0000}"/>
    <cellStyle name="Normal 201 3 2 2" xfId="29748" xr:uid="{00000000-0005-0000-0000-0000DD4D0000}"/>
    <cellStyle name="Normal 201 3 2 3" xfId="33583" xr:uid="{00000000-0005-0000-0000-0000DE4D0000}"/>
    <cellStyle name="Normal 201 3 2 4" xfId="25363" xr:uid="{00000000-0005-0000-0000-0000DF4D0000}"/>
    <cellStyle name="Normal 201 3 3" xfId="11775" xr:uid="{00000000-0005-0000-0000-0000E04D0000}"/>
    <cellStyle name="Normal 201 3 3 2" xfId="36268" xr:uid="{00000000-0005-0000-0000-0000E14D0000}"/>
    <cellStyle name="Normal 201 3 3 3" xfId="21986" xr:uid="{00000000-0005-0000-0000-0000E24D0000}"/>
    <cellStyle name="Normal 201 3 4" xfId="27475" xr:uid="{00000000-0005-0000-0000-0000E34D0000}"/>
    <cellStyle name="Normal 201 3 5" xfId="31904" xr:uid="{00000000-0005-0000-0000-0000E44D0000}"/>
    <cellStyle name="Normal 201 3 6" xfId="16392" xr:uid="{00000000-0005-0000-0000-0000E54D0000}"/>
    <cellStyle name="Normal 201 4" xfId="6687" xr:uid="{00000000-0005-0000-0000-0000E64D0000}"/>
    <cellStyle name="Normal 201 4 2" xfId="9330" xr:uid="{00000000-0005-0000-0000-0000E74D0000}"/>
    <cellStyle name="Normal 201 4 2 2" xfId="30244" xr:uid="{00000000-0005-0000-0000-0000E84D0000}"/>
    <cellStyle name="Normal 201 4 2 3" xfId="34077" xr:uid="{00000000-0005-0000-0000-0000E94D0000}"/>
    <cellStyle name="Normal 201 4 2 4" xfId="25860" xr:uid="{00000000-0005-0000-0000-0000EA4D0000}"/>
    <cellStyle name="Normal 201 4 3" xfId="12667" xr:uid="{00000000-0005-0000-0000-0000EB4D0000}"/>
    <cellStyle name="Normal 201 4 3 2" xfId="37160" xr:uid="{00000000-0005-0000-0000-0000EC4D0000}"/>
    <cellStyle name="Normal 201 4 3 3" xfId="23649" xr:uid="{00000000-0005-0000-0000-0000ED4D0000}"/>
    <cellStyle name="Normal 201 4 4" xfId="28554" xr:uid="{00000000-0005-0000-0000-0000EE4D0000}"/>
    <cellStyle name="Normal 201 4 5" xfId="32415" xr:uid="{00000000-0005-0000-0000-0000EF4D0000}"/>
    <cellStyle name="Normal 201 4 6" xfId="16393" xr:uid="{00000000-0005-0000-0000-0000F04D0000}"/>
    <cellStyle name="Normal 201 5" xfId="8122" xr:uid="{00000000-0005-0000-0000-0000F14D0000}"/>
    <cellStyle name="Normal 201 5 2" xfId="29244" xr:uid="{00000000-0005-0000-0000-0000F24D0000}"/>
    <cellStyle name="Normal 201 5 3" xfId="33080" xr:uid="{00000000-0005-0000-0000-0000F34D0000}"/>
    <cellStyle name="Normal 201 5 4" xfId="24769" xr:uid="{00000000-0005-0000-0000-0000F44D0000}"/>
    <cellStyle name="Normal 201 6" xfId="10362" xr:uid="{00000000-0005-0000-0000-0000F54D0000}"/>
    <cellStyle name="Normal 201 6 2" xfId="30928" xr:uid="{00000000-0005-0000-0000-0000F64D0000}"/>
    <cellStyle name="Normal 201 6 3" xfId="34905" xr:uid="{00000000-0005-0000-0000-0000F74D0000}"/>
    <cellStyle name="Normal 201 6 4" xfId="20125" xr:uid="{00000000-0005-0000-0000-0000F84D0000}"/>
    <cellStyle name="Normal 201 7" xfId="26944" xr:uid="{00000000-0005-0000-0000-0000F94D0000}"/>
    <cellStyle name="Normal 201 8" xfId="31428" xr:uid="{00000000-0005-0000-0000-0000FA4D0000}"/>
    <cellStyle name="Normal 202" xfId="2810" xr:uid="{00000000-0005-0000-0000-0000FB4D0000}"/>
    <cellStyle name="Normal 202 2" xfId="2811" xr:uid="{00000000-0005-0000-0000-0000FC4D0000}"/>
    <cellStyle name="Normal 202 2 2" xfId="5027" xr:uid="{00000000-0005-0000-0000-0000FD4D0000}"/>
    <cellStyle name="Normal 202 2 2 2" xfId="11778" xr:uid="{00000000-0005-0000-0000-0000FE4D0000}"/>
    <cellStyle name="Normal 202 2 2 2 2" xfId="36271" xr:uid="{00000000-0005-0000-0000-0000FF4D0000}"/>
    <cellStyle name="Normal 202 2 2 2 3" xfId="15928" xr:uid="{00000000-0005-0000-0000-0000004E0000}"/>
    <cellStyle name="Normal 202 2 2 3" xfId="21989" xr:uid="{00000000-0005-0000-0000-0000014E0000}"/>
    <cellStyle name="Normal 202 2 3" xfId="6482" xr:uid="{00000000-0005-0000-0000-0000024E0000}"/>
    <cellStyle name="Normal 202 2 3 2" xfId="9185" xr:uid="{00000000-0005-0000-0000-0000034E0000}"/>
    <cellStyle name="Normal 202 2 3 2 2" xfId="30099" xr:uid="{00000000-0005-0000-0000-0000044E0000}"/>
    <cellStyle name="Normal 202 2 3 2 3" xfId="33932" xr:uid="{00000000-0005-0000-0000-0000054E0000}"/>
    <cellStyle name="Normal 202 2 3 2 4" xfId="25715" xr:uid="{00000000-0005-0000-0000-0000064E0000}"/>
    <cellStyle name="Normal 202 2 3 3" xfId="12522" xr:uid="{00000000-0005-0000-0000-0000074E0000}"/>
    <cellStyle name="Normal 202 2 3 3 2" xfId="37015" xr:uid="{00000000-0005-0000-0000-0000084E0000}"/>
    <cellStyle name="Normal 202 2 3 3 3" xfId="23444" xr:uid="{00000000-0005-0000-0000-0000094E0000}"/>
    <cellStyle name="Normal 202 2 3 4" xfId="28349" xr:uid="{00000000-0005-0000-0000-00000A4E0000}"/>
    <cellStyle name="Normal 202 2 3 5" xfId="32270" xr:uid="{00000000-0005-0000-0000-00000B4E0000}"/>
    <cellStyle name="Normal 202 2 3 6" xfId="16395" xr:uid="{00000000-0005-0000-0000-00000C4E0000}"/>
    <cellStyle name="Normal 202 2 4" xfId="8125" xr:uid="{00000000-0005-0000-0000-00000D4E0000}"/>
    <cellStyle name="Normal 202 2 4 2" xfId="29247" xr:uid="{00000000-0005-0000-0000-00000E4E0000}"/>
    <cellStyle name="Normal 202 2 4 3" xfId="33083" xr:uid="{00000000-0005-0000-0000-00000F4E0000}"/>
    <cellStyle name="Normal 202 2 4 4" xfId="24772" xr:uid="{00000000-0005-0000-0000-0000104E0000}"/>
    <cellStyle name="Normal 202 2 5" xfId="10230" xr:uid="{00000000-0005-0000-0000-0000114E0000}"/>
    <cellStyle name="Normal 202 2 5 2" xfId="34773" xr:uid="{00000000-0005-0000-0000-0000124E0000}"/>
    <cellStyle name="Normal 202 2 5 3" xfId="20128" xr:uid="{00000000-0005-0000-0000-0000134E0000}"/>
    <cellStyle name="Normal 202 2 6" xfId="26947" xr:uid="{00000000-0005-0000-0000-0000144E0000}"/>
    <cellStyle name="Normal 202 2 7" xfId="31315" xr:uid="{00000000-0005-0000-0000-0000154E0000}"/>
    <cellStyle name="Normal 202 3" xfId="5026" xr:uid="{00000000-0005-0000-0000-0000164E0000}"/>
    <cellStyle name="Normal 202 3 2" xfId="8717" xr:uid="{00000000-0005-0000-0000-0000174E0000}"/>
    <cellStyle name="Normal 202 3 2 2" xfId="29749" xr:uid="{00000000-0005-0000-0000-0000184E0000}"/>
    <cellStyle name="Normal 202 3 2 3" xfId="33584" xr:uid="{00000000-0005-0000-0000-0000194E0000}"/>
    <cellStyle name="Normal 202 3 2 4" xfId="25364" xr:uid="{00000000-0005-0000-0000-00001A4E0000}"/>
    <cellStyle name="Normal 202 3 3" xfId="11777" xr:uid="{00000000-0005-0000-0000-00001B4E0000}"/>
    <cellStyle name="Normal 202 3 3 2" xfId="36270" xr:uid="{00000000-0005-0000-0000-00001C4E0000}"/>
    <cellStyle name="Normal 202 3 3 3" xfId="21988" xr:uid="{00000000-0005-0000-0000-00001D4E0000}"/>
    <cellStyle name="Normal 202 3 4" xfId="27476" xr:uid="{00000000-0005-0000-0000-00001E4E0000}"/>
    <cellStyle name="Normal 202 3 5" xfId="31905" xr:uid="{00000000-0005-0000-0000-00001F4E0000}"/>
    <cellStyle name="Normal 202 3 6" xfId="16396" xr:uid="{00000000-0005-0000-0000-0000204E0000}"/>
    <cellStyle name="Normal 202 4" xfId="6688" xr:uid="{00000000-0005-0000-0000-0000214E0000}"/>
    <cellStyle name="Normal 202 4 2" xfId="9331" xr:uid="{00000000-0005-0000-0000-0000224E0000}"/>
    <cellStyle name="Normal 202 4 2 2" xfId="30245" xr:uid="{00000000-0005-0000-0000-0000234E0000}"/>
    <cellStyle name="Normal 202 4 2 3" xfId="34078" xr:uid="{00000000-0005-0000-0000-0000244E0000}"/>
    <cellStyle name="Normal 202 4 2 4" xfId="25861" xr:uid="{00000000-0005-0000-0000-0000254E0000}"/>
    <cellStyle name="Normal 202 4 3" xfId="12668" xr:uid="{00000000-0005-0000-0000-0000264E0000}"/>
    <cellStyle name="Normal 202 4 3 2" xfId="37161" xr:uid="{00000000-0005-0000-0000-0000274E0000}"/>
    <cellStyle name="Normal 202 4 3 3" xfId="23650" xr:uid="{00000000-0005-0000-0000-0000284E0000}"/>
    <cellStyle name="Normal 202 4 4" xfId="28555" xr:uid="{00000000-0005-0000-0000-0000294E0000}"/>
    <cellStyle name="Normal 202 4 5" xfId="32416" xr:uid="{00000000-0005-0000-0000-00002A4E0000}"/>
    <cellStyle name="Normal 202 4 6" xfId="16397" xr:uid="{00000000-0005-0000-0000-00002B4E0000}"/>
    <cellStyle name="Normal 202 5" xfId="8124" xr:uid="{00000000-0005-0000-0000-00002C4E0000}"/>
    <cellStyle name="Normal 202 5 2" xfId="29246" xr:uid="{00000000-0005-0000-0000-00002D4E0000}"/>
    <cellStyle name="Normal 202 5 3" xfId="33082" xr:uid="{00000000-0005-0000-0000-00002E4E0000}"/>
    <cellStyle name="Normal 202 5 4" xfId="24771" xr:uid="{00000000-0005-0000-0000-00002F4E0000}"/>
    <cellStyle name="Normal 202 6" xfId="10363" xr:uid="{00000000-0005-0000-0000-0000304E0000}"/>
    <cellStyle name="Normal 202 6 2" xfId="30929" xr:uid="{00000000-0005-0000-0000-0000314E0000}"/>
    <cellStyle name="Normal 202 6 3" xfId="34906" xr:uid="{00000000-0005-0000-0000-0000324E0000}"/>
    <cellStyle name="Normal 202 6 4" xfId="20127" xr:uid="{00000000-0005-0000-0000-0000334E0000}"/>
    <cellStyle name="Normal 202 7" xfId="26946" xr:uid="{00000000-0005-0000-0000-0000344E0000}"/>
    <cellStyle name="Normal 202 8" xfId="31429" xr:uid="{00000000-0005-0000-0000-0000354E0000}"/>
    <cellStyle name="Normal 203" xfId="2812" xr:uid="{00000000-0005-0000-0000-0000364E0000}"/>
    <cellStyle name="Normal 203 2" xfId="2813" xr:uid="{00000000-0005-0000-0000-0000374E0000}"/>
    <cellStyle name="Normal 203 2 2" xfId="5029" xr:uid="{00000000-0005-0000-0000-0000384E0000}"/>
    <cellStyle name="Normal 203 2 2 2" xfId="11780" xr:uid="{00000000-0005-0000-0000-0000394E0000}"/>
    <cellStyle name="Normal 203 2 2 2 2" xfId="36273" xr:uid="{00000000-0005-0000-0000-00003A4E0000}"/>
    <cellStyle name="Normal 203 2 2 2 3" xfId="15932" xr:uid="{00000000-0005-0000-0000-00003B4E0000}"/>
    <cellStyle name="Normal 203 2 2 3" xfId="21991" xr:uid="{00000000-0005-0000-0000-00003C4E0000}"/>
    <cellStyle name="Normal 203 2 3" xfId="6484" xr:uid="{00000000-0005-0000-0000-00003D4E0000}"/>
    <cellStyle name="Normal 203 2 3 2" xfId="9186" xr:uid="{00000000-0005-0000-0000-00003E4E0000}"/>
    <cellStyle name="Normal 203 2 3 2 2" xfId="30100" xr:uid="{00000000-0005-0000-0000-00003F4E0000}"/>
    <cellStyle name="Normal 203 2 3 2 3" xfId="33933" xr:uid="{00000000-0005-0000-0000-0000404E0000}"/>
    <cellStyle name="Normal 203 2 3 2 4" xfId="25716" xr:uid="{00000000-0005-0000-0000-0000414E0000}"/>
    <cellStyle name="Normal 203 2 3 3" xfId="12523" xr:uid="{00000000-0005-0000-0000-0000424E0000}"/>
    <cellStyle name="Normal 203 2 3 3 2" xfId="37016" xr:uid="{00000000-0005-0000-0000-0000434E0000}"/>
    <cellStyle name="Normal 203 2 3 3 3" xfId="23446" xr:uid="{00000000-0005-0000-0000-0000444E0000}"/>
    <cellStyle name="Normal 203 2 3 4" xfId="28351" xr:uid="{00000000-0005-0000-0000-0000454E0000}"/>
    <cellStyle name="Normal 203 2 3 5" xfId="32271" xr:uid="{00000000-0005-0000-0000-0000464E0000}"/>
    <cellStyle name="Normal 203 2 3 6" xfId="16399" xr:uid="{00000000-0005-0000-0000-0000474E0000}"/>
    <cellStyle name="Normal 203 2 4" xfId="8127" xr:uid="{00000000-0005-0000-0000-0000484E0000}"/>
    <cellStyle name="Normal 203 2 4 2" xfId="29249" xr:uid="{00000000-0005-0000-0000-0000494E0000}"/>
    <cellStyle name="Normal 203 2 4 3" xfId="33085" xr:uid="{00000000-0005-0000-0000-00004A4E0000}"/>
    <cellStyle name="Normal 203 2 4 4" xfId="24774" xr:uid="{00000000-0005-0000-0000-00004B4E0000}"/>
    <cellStyle name="Normal 203 2 5" xfId="10229" xr:uid="{00000000-0005-0000-0000-00004C4E0000}"/>
    <cellStyle name="Normal 203 2 5 2" xfId="34772" xr:uid="{00000000-0005-0000-0000-00004D4E0000}"/>
    <cellStyle name="Normal 203 2 5 3" xfId="20130" xr:uid="{00000000-0005-0000-0000-00004E4E0000}"/>
    <cellStyle name="Normal 203 2 6" xfId="26949" xr:uid="{00000000-0005-0000-0000-00004F4E0000}"/>
    <cellStyle name="Normal 203 2 7" xfId="31316" xr:uid="{00000000-0005-0000-0000-0000504E0000}"/>
    <cellStyle name="Normal 203 3" xfId="5028" xr:uid="{00000000-0005-0000-0000-0000514E0000}"/>
    <cellStyle name="Normal 203 3 2" xfId="8718" xr:uid="{00000000-0005-0000-0000-0000524E0000}"/>
    <cellStyle name="Normal 203 3 2 2" xfId="29750" xr:uid="{00000000-0005-0000-0000-0000534E0000}"/>
    <cellStyle name="Normal 203 3 2 3" xfId="33585" xr:uid="{00000000-0005-0000-0000-0000544E0000}"/>
    <cellStyle name="Normal 203 3 2 4" xfId="25365" xr:uid="{00000000-0005-0000-0000-0000554E0000}"/>
    <cellStyle name="Normal 203 3 3" xfId="11779" xr:uid="{00000000-0005-0000-0000-0000564E0000}"/>
    <cellStyle name="Normal 203 3 3 2" xfId="36272" xr:uid="{00000000-0005-0000-0000-0000574E0000}"/>
    <cellStyle name="Normal 203 3 3 3" xfId="21990" xr:uid="{00000000-0005-0000-0000-0000584E0000}"/>
    <cellStyle name="Normal 203 3 4" xfId="27477" xr:uid="{00000000-0005-0000-0000-0000594E0000}"/>
    <cellStyle name="Normal 203 3 5" xfId="31906" xr:uid="{00000000-0005-0000-0000-00005A4E0000}"/>
    <cellStyle name="Normal 203 3 6" xfId="16400" xr:uid="{00000000-0005-0000-0000-00005B4E0000}"/>
    <cellStyle name="Normal 203 4" xfId="6689" xr:uid="{00000000-0005-0000-0000-00005C4E0000}"/>
    <cellStyle name="Normal 203 4 2" xfId="9332" xr:uid="{00000000-0005-0000-0000-00005D4E0000}"/>
    <cellStyle name="Normal 203 4 2 2" xfId="30246" xr:uid="{00000000-0005-0000-0000-00005E4E0000}"/>
    <cellStyle name="Normal 203 4 2 3" xfId="34079" xr:uid="{00000000-0005-0000-0000-00005F4E0000}"/>
    <cellStyle name="Normal 203 4 2 4" xfId="25862" xr:uid="{00000000-0005-0000-0000-0000604E0000}"/>
    <cellStyle name="Normal 203 4 3" xfId="12669" xr:uid="{00000000-0005-0000-0000-0000614E0000}"/>
    <cellStyle name="Normal 203 4 3 2" xfId="37162" xr:uid="{00000000-0005-0000-0000-0000624E0000}"/>
    <cellStyle name="Normal 203 4 3 3" xfId="23651" xr:uid="{00000000-0005-0000-0000-0000634E0000}"/>
    <cellStyle name="Normal 203 4 4" xfId="28556" xr:uid="{00000000-0005-0000-0000-0000644E0000}"/>
    <cellStyle name="Normal 203 4 5" xfId="32417" xr:uid="{00000000-0005-0000-0000-0000654E0000}"/>
    <cellStyle name="Normal 203 4 6" xfId="16401" xr:uid="{00000000-0005-0000-0000-0000664E0000}"/>
    <cellStyle name="Normal 203 5" xfId="8126" xr:uid="{00000000-0005-0000-0000-0000674E0000}"/>
    <cellStyle name="Normal 203 5 2" xfId="29248" xr:uid="{00000000-0005-0000-0000-0000684E0000}"/>
    <cellStyle name="Normal 203 5 3" xfId="33084" xr:uid="{00000000-0005-0000-0000-0000694E0000}"/>
    <cellStyle name="Normal 203 5 4" xfId="24773" xr:uid="{00000000-0005-0000-0000-00006A4E0000}"/>
    <cellStyle name="Normal 203 6" xfId="10364" xr:uid="{00000000-0005-0000-0000-00006B4E0000}"/>
    <cellStyle name="Normal 203 6 2" xfId="30930" xr:uid="{00000000-0005-0000-0000-00006C4E0000}"/>
    <cellStyle name="Normal 203 6 3" xfId="34907" xr:uid="{00000000-0005-0000-0000-00006D4E0000}"/>
    <cellStyle name="Normal 203 6 4" xfId="20129" xr:uid="{00000000-0005-0000-0000-00006E4E0000}"/>
    <cellStyle name="Normal 203 7" xfId="26948" xr:uid="{00000000-0005-0000-0000-00006F4E0000}"/>
    <cellStyle name="Normal 203 8" xfId="31430" xr:uid="{00000000-0005-0000-0000-0000704E0000}"/>
    <cellStyle name="Normal 204" xfId="2814" xr:uid="{00000000-0005-0000-0000-0000714E0000}"/>
    <cellStyle name="Normal 204 2" xfId="2815" xr:uid="{00000000-0005-0000-0000-0000724E0000}"/>
    <cellStyle name="Normal 204 2 2" xfId="5031" xr:uid="{00000000-0005-0000-0000-0000734E0000}"/>
    <cellStyle name="Normal 204 2 2 2" xfId="11782" xr:uid="{00000000-0005-0000-0000-0000744E0000}"/>
    <cellStyle name="Normal 204 2 2 2 2" xfId="36275" xr:uid="{00000000-0005-0000-0000-0000754E0000}"/>
    <cellStyle name="Normal 204 2 2 2 3" xfId="15935" xr:uid="{00000000-0005-0000-0000-0000764E0000}"/>
    <cellStyle name="Normal 204 2 2 3" xfId="21993" xr:uid="{00000000-0005-0000-0000-0000774E0000}"/>
    <cellStyle name="Normal 204 2 3" xfId="6486" xr:uid="{00000000-0005-0000-0000-0000784E0000}"/>
    <cellStyle name="Normal 204 2 3 2" xfId="9187" xr:uid="{00000000-0005-0000-0000-0000794E0000}"/>
    <cellStyle name="Normal 204 2 3 2 2" xfId="30101" xr:uid="{00000000-0005-0000-0000-00007A4E0000}"/>
    <cellStyle name="Normal 204 2 3 2 3" xfId="33934" xr:uid="{00000000-0005-0000-0000-00007B4E0000}"/>
    <cellStyle name="Normal 204 2 3 2 4" xfId="25717" xr:uid="{00000000-0005-0000-0000-00007C4E0000}"/>
    <cellStyle name="Normal 204 2 3 3" xfId="12524" xr:uid="{00000000-0005-0000-0000-00007D4E0000}"/>
    <cellStyle name="Normal 204 2 3 3 2" xfId="37017" xr:uid="{00000000-0005-0000-0000-00007E4E0000}"/>
    <cellStyle name="Normal 204 2 3 3 3" xfId="23448" xr:uid="{00000000-0005-0000-0000-00007F4E0000}"/>
    <cellStyle name="Normal 204 2 3 4" xfId="28353" xr:uid="{00000000-0005-0000-0000-0000804E0000}"/>
    <cellStyle name="Normal 204 2 3 5" xfId="32272" xr:uid="{00000000-0005-0000-0000-0000814E0000}"/>
    <cellStyle name="Normal 204 2 3 6" xfId="16402" xr:uid="{00000000-0005-0000-0000-0000824E0000}"/>
    <cellStyle name="Normal 204 2 4" xfId="8129" xr:uid="{00000000-0005-0000-0000-0000834E0000}"/>
    <cellStyle name="Normal 204 2 4 2" xfId="29251" xr:uid="{00000000-0005-0000-0000-0000844E0000}"/>
    <cellStyle name="Normal 204 2 4 3" xfId="33087" xr:uid="{00000000-0005-0000-0000-0000854E0000}"/>
    <cellStyle name="Normal 204 2 4 4" xfId="24776" xr:uid="{00000000-0005-0000-0000-0000864E0000}"/>
    <cellStyle name="Normal 204 2 5" xfId="10228" xr:uid="{00000000-0005-0000-0000-0000874E0000}"/>
    <cellStyle name="Normal 204 2 5 2" xfId="34771" xr:uid="{00000000-0005-0000-0000-0000884E0000}"/>
    <cellStyle name="Normal 204 2 5 3" xfId="20132" xr:uid="{00000000-0005-0000-0000-0000894E0000}"/>
    <cellStyle name="Normal 204 2 6" xfId="26951" xr:uid="{00000000-0005-0000-0000-00008A4E0000}"/>
    <cellStyle name="Normal 204 2 7" xfId="31317" xr:uid="{00000000-0005-0000-0000-00008B4E0000}"/>
    <cellStyle name="Normal 204 3" xfId="5030" xr:uid="{00000000-0005-0000-0000-00008C4E0000}"/>
    <cellStyle name="Normal 204 3 2" xfId="8719" xr:uid="{00000000-0005-0000-0000-00008D4E0000}"/>
    <cellStyle name="Normal 204 3 2 2" xfId="29751" xr:uid="{00000000-0005-0000-0000-00008E4E0000}"/>
    <cellStyle name="Normal 204 3 2 3" xfId="33586" xr:uid="{00000000-0005-0000-0000-00008F4E0000}"/>
    <cellStyle name="Normal 204 3 2 4" xfId="25366" xr:uid="{00000000-0005-0000-0000-0000904E0000}"/>
    <cellStyle name="Normal 204 3 3" xfId="11781" xr:uid="{00000000-0005-0000-0000-0000914E0000}"/>
    <cellStyle name="Normal 204 3 3 2" xfId="36274" xr:uid="{00000000-0005-0000-0000-0000924E0000}"/>
    <cellStyle name="Normal 204 3 3 3" xfId="21992" xr:uid="{00000000-0005-0000-0000-0000934E0000}"/>
    <cellStyle name="Normal 204 3 4" xfId="27478" xr:uid="{00000000-0005-0000-0000-0000944E0000}"/>
    <cellStyle name="Normal 204 3 5" xfId="31907" xr:uid="{00000000-0005-0000-0000-0000954E0000}"/>
    <cellStyle name="Normal 204 3 6" xfId="16403" xr:uid="{00000000-0005-0000-0000-0000964E0000}"/>
    <cellStyle name="Normal 204 4" xfId="6691" xr:uid="{00000000-0005-0000-0000-0000974E0000}"/>
    <cellStyle name="Normal 204 4 2" xfId="9334" xr:uid="{00000000-0005-0000-0000-0000984E0000}"/>
    <cellStyle name="Normal 204 4 2 2" xfId="30248" xr:uid="{00000000-0005-0000-0000-0000994E0000}"/>
    <cellStyle name="Normal 204 4 2 3" xfId="34081" xr:uid="{00000000-0005-0000-0000-00009A4E0000}"/>
    <cellStyle name="Normal 204 4 2 4" xfId="25864" xr:uid="{00000000-0005-0000-0000-00009B4E0000}"/>
    <cellStyle name="Normal 204 4 3" xfId="12671" xr:uid="{00000000-0005-0000-0000-00009C4E0000}"/>
    <cellStyle name="Normal 204 4 3 2" xfId="37164" xr:uid="{00000000-0005-0000-0000-00009D4E0000}"/>
    <cellStyle name="Normal 204 4 3 3" xfId="23653" xr:uid="{00000000-0005-0000-0000-00009E4E0000}"/>
    <cellStyle name="Normal 204 4 4" xfId="28558" xr:uid="{00000000-0005-0000-0000-00009F4E0000}"/>
    <cellStyle name="Normal 204 4 5" xfId="32419" xr:uid="{00000000-0005-0000-0000-0000A04E0000}"/>
    <cellStyle name="Normal 204 4 6" xfId="16404" xr:uid="{00000000-0005-0000-0000-0000A14E0000}"/>
    <cellStyle name="Normal 204 5" xfId="8128" xr:uid="{00000000-0005-0000-0000-0000A24E0000}"/>
    <cellStyle name="Normal 204 5 2" xfId="29250" xr:uid="{00000000-0005-0000-0000-0000A34E0000}"/>
    <cellStyle name="Normal 204 5 3" xfId="33086" xr:uid="{00000000-0005-0000-0000-0000A44E0000}"/>
    <cellStyle name="Normal 204 5 4" xfId="24775" xr:uid="{00000000-0005-0000-0000-0000A54E0000}"/>
    <cellStyle name="Normal 204 6" xfId="10365" xr:uid="{00000000-0005-0000-0000-0000A64E0000}"/>
    <cellStyle name="Normal 204 6 2" xfId="30931" xr:uid="{00000000-0005-0000-0000-0000A74E0000}"/>
    <cellStyle name="Normal 204 6 3" xfId="34908" xr:uid="{00000000-0005-0000-0000-0000A84E0000}"/>
    <cellStyle name="Normal 204 6 4" xfId="20131" xr:uid="{00000000-0005-0000-0000-0000A94E0000}"/>
    <cellStyle name="Normal 204 7" xfId="26950" xr:uid="{00000000-0005-0000-0000-0000AA4E0000}"/>
    <cellStyle name="Normal 204 8" xfId="31431" xr:uid="{00000000-0005-0000-0000-0000AB4E0000}"/>
    <cellStyle name="Normal 205" xfId="2816" xr:uid="{00000000-0005-0000-0000-0000AC4E0000}"/>
    <cellStyle name="Normal 205 2" xfId="2817" xr:uid="{00000000-0005-0000-0000-0000AD4E0000}"/>
    <cellStyle name="Normal 205 2 2" xfId="5033" xr:uid="{00000000-0005-0000-0000-0000AE4E0000}"/>
    <cellStyle name="Normal 205 2 2 2" xfId="11784" xr:uid="{00000000-0005-0000-0000-0000AF4E0000}"/>
    <cellStyle name="Normal 205 2 2 2 2" xfId="36277" xr:uid="{00000000-0005-0000-0000-0000B04E0000}"/>
    <cellStyle name="Normal 205 2 2 2 3" xfId="15951" xr:uid="{00000000-0005-0000-0000-0000B14E0000}"/>
    <cellStyle name="Normal 205 2 2 3" xfId="21995" xr:uid="{00000000-0005-0000-0000-0000B24E0000}"/>
    <cellStyle name="Normal 205 2 3" xfId="6488" xr:uid="{00000000-0005-0000-0000-0000B34E0000}"/>
    <cellStyle name="Normal 205 2 3 2" xfId="9188" xr:uid="{00000000-0005-0000-0000-0000B44E0000}"/>
    <cellStyle name="Normal 205 2 3 2 2" xfId="30102" xr:uid="{00000000-0005-0000-0000-0000B54E0000}"/>
    <cellStyle name="Normal 205 2 3 2 3" xfId="33935" xr:uid="{00000000-0005-0000-0000-0000B64E0000}"/>
    <cellStyle name="Normal 205 2 3 2 4" xfId="25718" xr:uid="{00000000-0005-0000-0000-0000B74E0000}"/>
    <cellStyle name="Normal 205 2 3 3" xfId="12525" xr:uid="{00000000-0005-0000-0000-0000B84E0000}"/>
    <cellStyle name="Normal 205 2 3 3 2" xfId="37018" xr:uid="{00000000-0005-0000-0000-0000B94E0000}"/>
    <cellStyle name="Normal 205 2 3 3 3" xfId="23450" xr:uid="{00000000-0005-0000-0000-0000BA4E0000}"/>
    <cellStyle name="Normal 205 2 3 4" xfId="28355" xr:uid="{00000000-0005-0000-0000-0000BB4E0000}"/>
    <cellStyle name="Normal 205 2 3 5" xfId="32273" xr:uid="{00000000-0005-0000-0000-0000BC4E0000}"/>
    <cellStyle name="Normal 205 2 3 6" xfId="15991" xr:uid="{00000000-0005-0000-0000-0000BD4E0000}"/>
    <cellStyle name="Normal 205 2 4" xfId="8131" xr:uid="{00000000-0005-0000-0000-0000BE4E0000}"/>
    <cellStyle name="Normal 205 2 4 2" xfId="29253" xr:uid="{00000000-0005-0000-0000-0000BF4E0000}"/>
    <cellStyle name="Normal 205 2 4 3" xfId="33089" xr:uid="{00000000-0005-0000-0000-0000C04E0000}"/>
    <cellStyle name="Normal 205 2 4 4" xfId="24778" xr:uid="{00000000-0005-0000-0000-0000C14E0000}"/>
    <cellStyle name="Normal 205 2 5" xfId="10227" xr:uid="{00000000-0005-0000-0000-0000C24E0000}"/>
    <cellStyle name="Normal 205 2 5 2" xfId="34770" xr:uid="{00000000-0005-0000-0000-0000C34E0000}"/>
    <cellStyle name="Normal 205 2 5 3" xfId="20134" xr:uid="{00000000-0005-0000-0000-0000C44E0000}"/>
    <cellStyle name="Normal 205 2 6" xfId="26953" xr:uid="{00000000-0005-0000-0000-0000C54E0000}"/>
    <cellStyle name="Normal 205 2 7" xfId="31318" xr:uid="{00000000-0005-0000-0000-0000C64E0000}"/>
    <cellStyle name="Normal 205 3" xfId="5032" xr:uid="{00000000-0005-0000-0000-0000C74E0000}"/>
    <cellStyle name="Normal 205 3 2" xfId="8720" xr:uid="{00000000-0005-0000-0000-0000C84E0000}"/>
    <cellStyle name="Normal 205 3 2 2" xfId="29752" xr:uid="{00000000-0005-0000-0000-0000C94E0000}"/>
    <cellStyle name="Normal 205 3 2 3" xfId="33587" xr:uid="{00000000-0005-0000-0000-0000CA4E0000}"/>
    <cellStyle name="Normal 205 3 2 4" xfId="25367" xr:uid="{00000000-0005-0000-0000-0000CB4E0000}"/>
    <cellStyle name="Normal 205 3 3" xfId="11783" xr:uid="{00000000-0005-0000-0000-0000CC4E0000}"/>
    <cellStyle name="Normal 205 3 3 2" xfId="36276" xr:uid="{00000000-0005-0000-0000-0000CD4E0000}"/>
    <cellStyle name="Normal 205 3 3 3" xfId="21994" xr:uid="{00000000-0005-0000-0000-0000CE4E0000}"/>
    <cellStyle name="Normal 205 3 4" xfId="27479" xr:uid="{00000000-0005-0000-0000-0000CF4E0000}"/>
    <cellStyle name="Normal 205 3 5" xfId="31908" xr:uid="{00000000-0005-0000-0000-0000D04E0000}"/>
    <cellStyle name="Normal 205 3 6" xfId="15994" xr:uid="{00000000-0005-0000-0000-0000D14E0000}"/>
    <cellStyle name="Normal 205 4" xfId="6692" xr:uid="{00000000-0005-0000-0000-0000D24E0000}"/>
    <cellStyle name="Normal 205 4 2" xfId="9335" xr:uid="{00000000-0005-0000-0000-0000D34E0000}"/>
    <cellStyle name="Normal 205 4 2 2" xfId="30249" xr:uid="{00000000-0005-0000-0000-0000D44E0000}"/>
    <cellStyle name="Normal 205 4 2 3" xfId="34082" xr:uid="{00000000-0005-0000-0000-0000D54E0000}"/>
    <cellStyle name="Normal 205 4 2 4" xfId="25865" xr:uid="{00000000-0005-0000-0000-0000D64E0000}"/>
    <cellStyle name="Normal 205 4 3" xfId="12672" xr:uid="{00000000-0005-0000-0000-0000D74E0000}"/>
    <cellStyle name="Normal 205 4 3 2" xfId="37165" xr:uid="{00000000-0005-0000-0000-0000D84E0000}"/>
    <cellStyle name="Normal 205 4 3 3" xfId="23654" xr:uid="{00000000-0005-0000-0000-0000D94E0000}"/>
    <cellStyle name="Normal 205 4 4" xfId="28559" xr:uid="{00000000-0005-0000-0000-0000DA4E0000}"/>
    <cellStyle name="Normal 205 4 5" xfId="32420" xr:uid="{00000000-0005-0000-0000-0000DB4E0000}"/>
    <cellStyle name="Normal 205 4 6" xfId="15997" xr:uid="{00000000-0005-0000-0000-0000DC4E0000}"/>
    <cellStyle name="Normal 205 5" xfId="8130" xr:uid="{00000000-0005-0000-0000-0000DD4E0000}"/>
    <cellStyle name="Normal 205 5 2" xfId="29252" xr:uid="{00000000-0005-0000-0000-0000DE4E0000}"/>
    <cellStyle name="Normal 205 5 3" xfId="33088" xr:uid="{00000000-0005-0000-0000-0000DF4E0000}"/>
    <cellStyle name="Normal 205 5 4" xfId="24777" xr:uid="{00000000-0005-0000-0000-0000E04E0000}"/>
    <cellStyle name="Normal 205 6" xfId="10366" xr:uid="{00000000-0005-0000-0000-0000E14E0000}"/>
    <cellStyle name="Normal 205 6 2" xfId="30932" xr:uid="{00000000-0005-0000-0000-0000E24E0000}"/>
    <cellStyle name="Normal 205 6 3" xfId="34909" xr:uid="{00000000-0005-0000-0000-0000E34E0000}"/>
    <cellStyle name="Normal 205 6 4" xfId="20133" xr:uid="{00000000-0005-0000-0000-0000E44E0000}"/>
    <cellStyle name="Normal 205 7" xfId="26952" xr:uid="{00000000-0005-0000-0000-0000E54E0000}"/>
    <cellStyle name="Normal 205 8" xfId="31432" xr:uid="{00000000-0005-0000-0000-0000E64E0000}"/>
    <cellStyle name="Normal 206" xfId="2818" xr:uid="{00000000-0005-0000-0000-0000E74E0000}"/>
    <cellStyle name="Normal 206 2" xfId="2819" xr:uid="{00000000-0005-0000-0000-0000E84E0000}"/>
    <cellStyle name="Normal 206 2 2" xfId="5035" xr:uid="{00000000-0005-0000-0000-0000E94E0000}"/>
    <cellStyle name="Normal 206 2 2 2" xfId="11786" xr:uid="{00000000-0005-0000-0000-0000EA4E0000}"/>
    <cellStyle name="Normal 206 2 2 2 2" xfId="36279" xr:uid="{00000000-0005-0000-0000-0000EB4E0000}"/>
    <cellStyle name="Normal 206 2 2 2 3" xfId="15955" xr:uid="{00000000-0005-0000-0000-0000EC4E0000}"/>
    <cellStyle name="Normal 206 2 2 3" xfId="21997" xr:uid="{00000000-0005-0000-0000-0000ED4E0000}"/>
    <cellStyle name="Normal 206 2 3" xfId="6490" xr:uid="{00000000-0005-0000-0000-0000EE4E0000}"/>
    <cellStyle name="Normal 206 2 3 2" xfId="9189" xr:uid="{00000000-0005-0000-0000-0000EF4E0000}"/>
    <cellStyle name="Normal 206 2 3 2 2" xfId="30103" xr:uid="{00000000-0005-0000-0000-0000F04E0000}"/>
    <cellStyle name="Normal 206 2 3 2 3" xfId="33936" xr:uid="{00000000-0005-0000-0000-0000F14E0000}"/>
    <cellStyle name="Normal 206 2 3 2 4" xfId="25719" xr:uid="{00000000-0005-0000-0000-0000F24E0000}"/>
    <cellStyle name="Normal 206 2 3 3" xfId="12526" xr:uid="{00000000-0005-0000-0000-0000F34E0000}"/>
    <cellStyle name="Normal 206 2 3 3 2" xfId="37019" xr:uid="{00000000-0005-0000-0000-0000F44E0000}"/>
    <cellStyle name="Normal 206 2 3 3 3" xfId="23452" xr:uid="{00000000-0005-0000-0000-0000F54E0000}"/>
    <cellStyle name="Normal 206 2 3 4" xfId="28357" xr:uid="{00000000-0005-0000-0000-0000F64E0000}"/>
    <cellStyle name="Normal 206 2 3 5" xfId="32274" xr:uid="{00000000-0005-0000-0000-0000F74E0000}"/>
    <cellStyle name="Normal 206 2 3 6" xfId="16000" xr:uid="{00000000-0005-0000-0000-0000F84E0000}"/>
    <cellStyle name="Normal 206 2 4" xfId="8133" xr:uid="{00000000-0005-0000-0000-0000F94E0000}"/>
    <cellStyle name="Normal 206 2 4 2" xfId="29255" xr:uid="{00000000-0005-0000-0000-0000FA4E0000}"/>
    <cellStyle name="Normal 206 2 4 3" xfId="33091" xr:uid="{00000000-0005-0000-0000-0000FB4E0000}"/>
    <cellStyle name="Normal 206 2 4 4" xfId="24780" xr:uid="{00000000-0005-0000-0000-0000FC4E0000}"/>
    <cellStyle name="Normal 206 2 5" xfId="10226" xr:uid="{00000000-0005-0000-0000-0000FD4E0000}"/>
    <cellStyle name="Normal 206 2 5 2" xfId="34769" xr:uid="{00000000-0005-0000-0000-0000FE4E0000}"/>
    <cellStyle name="Normal 206 2 5 3" xfId="20136" xr:uid="{00000000-0005-0000-0000-0000FF4E0000}"/>
    <cellStyle name="Normal 206 2 6" xfId="26955" xr:uid="{00000000-0005-0000-0000-0000004F0000}"/>
    <cellStyle name="Normal 206 2 7" xfId="31319" xr:uid="{00000000-0005-0000-0000-0000014F0000}"/>
    <cellStyle name="Normal 206 3" xfId="5034" xr:uid="{00000000-0005-0000-0000-0000024F0000}"/>
    <cellStyle name="Normal 206 3 2" xfId="8721" xr:uid="{00000000-0005-0000-0000-0000034F0000}"/>
    <cellStyle name="Normal 206 3 2 2" xfId="29753" xr:uid="{00000000-0005-0000-0000-0000044F0000}"/>
    <cellStyle name="Normal 206 3 2 3" xfId="33588" xr:uid="{00000000-0005-0000-0000-0000054F0000}"/>
    <cellStyle name="Normal 206 3 2 4" xfId="25368" xr:uid="{00000000-0005-0000-0000-0000064F0000}"/>
    <cellStyle name="Normal 206 3 3" xfId="11785" xr:uid="{00000000-0005-0000-0000-0000074F0000}"/>
    <cellStyle name="Normal 206 3 3 2" xfId="36278" xr:uid="{00000000-0005-0000-0000-0000084F0000}"/>
    <cellStyle name="Normal 206 3 3 3" xfId="21996" xr:uid="{00000000-0005-0000-0000-0000094F0000}"/>
    <cellStyle name="Normal 206 3 4" xfId="27480" xr:uid="{00000000-0005-0000-0000-00000A4F0000}"/>
    <cellStyle name="Normal 206 3 5" xfId="31909" xr:uid="{00000000-0005-0000-0000-00000B4F0000}"/>
    <cellStyle name="Normal 206 3 6" xfId="16003" xr:uid="{00000000-0005-0000-0000-00000C4F0000}"/>
    <cellStyle name="Normal 206 4" xfId="6693" xr:uid="{00000000-0005-0000-0000-00000D4F0000}"/>
    <cellStyle name="Normal 206 4 2" xfId="9336" xr:uid="{00000000-0005-0000-0000-00000E4F0000}"/>
    <cellStyle name="Normal 206 4 2 2" xfId="30250" xr:uid="{00000000-0005-0000-0000-00000F4F0000}"/>
    <cellStyle name="Normal 206 4 2 3" xfId="34083" xr:uid="{00000000-0005-0000-0000-0000104F0000}"/>
    <cellStyle name="Normal 206 4 2 4" xfId="25866" xr:uid="{00000000-0005-0000-0000-0000114F0000}"/>
    <cellStyle name="Normal 206 4 3" xfId="12673" xr:uid="{00000000-0005-0000-0000-0000124F0000}"/>
    <cellStyle name="Normal 206 4 3 2" xfId="37166" xr:uid="{00000000-0005-0000-0000-0000134F0000}"/>
    <cellStyle name="Normal 206 4 3 3" xfId="23655" xr:uid="{00000000-0005-0000-0000-0000144F0000}"/>
    <cellStyle name="Normal 206 4 4" xfId="28560" xr:uid="{00000000-0005-0000-0000-0000154F0000}"/>
    <cellStyle name="Normal 206 4 5" xfId="32421" xr:uid="{00000000-0005-0000-0000-0000164F0000}"/>
    <cellStyle name="Normal 206 4 6" xfId="16006" xr:uid="{00000000-0005-0000-0000-0000174F0000}"/>
    <cellStyle name="Normal 206 5" xfId="8132" xr:uid="{00000000-0005-0000-0000-0000184F0000}"/>
    <cellStyle name="Normal 206 5 2" xfId="29254" xr:uid="{00000000-0005-0000-0000-0000194F0000}"/>
    <cellStyle name="Normal 206 5 3" xfId="33090" xr:uid="{00000000-0005-0000-0000-00001A4F0000}"/>
    <cellStyle name="Normal 206 5 4" xfId="24779" xr:uid="{00000000-0005-0000-0000-00001B4F0000}"/>
    <cellStyle name="Normal 206 6" xfId="10367" xr:uid="{00000000-0005-0000-0000-00001C4F0000}"/>
    <cellStyle name="Normal 206 6 2" xfId="30933" xr:uid="{00000000-0005-0000-0000-00001D4F0000}"/>
    <cellStyle name="Normal 206 6 3" xfId="34910" xr:uid="{00000000-0005-0000-0000-00001E4F0000}"/>
    <cellStyle name="Normal 206 6 4" xfId="20135" xr:uid="{00000000-0005-0000-0000-00001F4F0000}"/>
    <cellStyle name="Normal 206 7" xfId="26954" xr:uid="{00000000-0005-0000-0000-0000204F0000}"/>
    <cellStyle name="Normal 206 8" xfId="31433" xr:uid="{00000000-0005-0000-0000-0000214F0000}"/>
    <cellStyle name="Normal 207" xfId="2820" xr:uid="{00000000-0005-0000-0000-0000224F0000}"/>
    <cellStyle name="Normal 207 2" xfId="2821" xr:uid="{00000000-0005-0000-0000-0000234F0000}"/>
    <cellStyle name="Normal 207 2 2" xfId="5037" xr:uid="{00000000-0005-0000-0000-0000244F0000}"/>
    <cellStyle name="Normal 207 2 2 2" xfId="11788" xr:uid="{00000000-0005-0000-0000-0000254F0000}"/>
    <cellStyle name="Normal 207 2 2 2 2" xfId="36281" xr:uid="{00000000-0005-0000-0000-0000264F0000}"/>
    <cellStyle name="Normal 207 2 2 2 3" xfId="15959" xr:uid="{00000000-0005-0000-0000-0000274F0000}"/>
    <cellStyle name="Normal 207 2 2 3" xfId="21999" xr:uid="{00000000-0005-0000-0000-0000284F0000}"/>
    <cellStyle name="Normal 207 2 3" xfId="6492" xr:uid="{00000000-0005-0000-0000-0000294F0000}"/>
    <cellStyle name="Normal 207 2 3 2" xfId="9190" xr:uid="{00000000-0005-0000-0000-00002A4F0000}"/>
    <cellStyle name="Normal 207 2 3 2 2" xfId="30104" xr:uid="{00000000-0005-0000-0000-00002B4F0000}"/>
    <cellStyle name="Normal 207 2 3 2 3" xfId="33937" xr:uid="{00000000-0005-0000-0000-00002C4F0000}"/>
    <cellStyle name="Normal 207 2 3 2 4" xfId="25720" xr:uid="{00000000-0005-0000-0000-00002D4F0000}"/>
    <cellStyle name="Normal 207 2 3 3" xfId="12527" xr:uid="{00000000-0005-0000-0000-00002E4F0000}"/>
    <cellStyle name="Normal 207 2 3 3 2" xfId="37020" xr:uid="{00000000-0005-0000-0000-00002F4F0000}"/>
    <cellStyle name="Normal 207 2 3 3 3" xfId="23454" xr:uid="{00000000-0005-0000-0000-0000304F0000}"/>
    <cellStyle name="Normal 207 2 3 4" xfId="28359" xr:uid="{00000000-0005-0000-0000-0000314F0000}"/>
    <cellStyle name="Normal 207 2 3 5" xfId="32275" xr:uid="{00000000-0005-0000-0000-0000324F0000}"/>
    <cellStyle name="Normal 207 2 3 6" xfId="16009" xr:uid="{00000000-0005-0000-0000-0000334F0000}"/>
    <cellStyle name="Normal 207 2 4" xfId="8135" xr:uid="{00000000-0005-0000-0000-0000344F0000}"/>
    <cellStyle name="Normal 207 2 4 2" xfId="29257" xr:uid="{00000000-0005-0000-0000-0000354F0000}"/>
    <cellStyle name="Normal 207 2 4 3" xfId="33093" xr:uid="{00000000-0005-0000-0000-0000364F0000}"/>
    <cellStyle name="Normal 207 2 4 4" xfId="24782" xr:uid="{00000000-0005-0000-0000-0000374F0000}"/>
    <cellStyle name="Normal 207 2 5" xfId="10225" xr:uid="{00000000-0005-0000-0000-0000384F0000}"/>
    <cellStyle name="Normal 207 2 5 2" xfId="34768" xr:uid="{00000000-0005-0000-0000-0000394F0000}"/>
    <cellStyle name="Normal 207 2 5 3" xfId="20138" xr:uid="{00000000-0005-0000-0000-00003A4F0000}"/>
    <cellStyle name="Normal 207 2 6" xfId="26957" xr:uid="{00000000-0005-0000-0000-00003B4F0000}"/>
    <cellStyle name="Normal 207 2 7" xfId="31320" xr:uid="{00000000-0005-0000-0000-00003C4F0000}"/>
    <cellStyle name="Normal 207 3" xfId="5036" xr:uid="{00000000-0005-0000-0000-00003D4F0000}"/>
    <cellStyle name="Normal 207 3 2" xfId="8722" xr:uid="{00000000-0005-0000-0000-00003E4F0000}"/>
    <cellStyle name="Normal 207 3 2 2" xfId="29754" xr:uid="{00000000-0005-0000-0000-00003F4F0000}"/>
    <cellStyle name="Normal 207 3 2 3" xfId="33589" xr:uid="{00000000-0005-0000-0000-0000404F0000}"/>
    <cellStyle name="Normal 207 3 2 4" xfId="25369" xr:uid="{00000000-0005-0000-0000-0000414F0000}"/>
    <cellStyle name="Normal 207 3 3" xfId="11787" xr:uid="{00000000-0005-0000-0000-0000424F0000}"/>
    <cellStyle name="Normal 207 3 3 2" xfId="36280" xr:uid="{00000000-0005-0000-0000-0000434F0000}"/>
    <cellStyle name="Normal 207 3 3 3" xfId="21998" xr:uid="{00000000-0005-0000-0000-0000444F0000}"/>
    <cellStyle name="Normal 207 3 4" xfId="27481" xr:uid="{00000000-0005-0000-0000-0000454F0000}"/>
    <cellStyle name="Normal 207 3 5" xfId="31910" xr:uid="{00000000-0005-0000-0000-0000464F0000}"/>
    <cellStyle name="Normal 207 3 6" xfId="16012" xr:uid="{00000000-0005-0000-0000-0000474F0000}"/>
    <cellStyle name="Normal 207 4" xfId="6694" xr:uid="{00000000-0005-0000-0000-0000484F0000}"/>
    <cellStyle name="Normal 207 4 2" xfId="9337" xr:uid="{00000000-0005-0000-0000-0000494F0000}"/>
    <cellStyle name="Normal 207 4 2 2" xfId="30251" xr:uid="{00000000-0005-0000-0000-00004A4F0000}"/>
    <cellStyle name="Normal 207 4 2 3" xfId="34084" xr:uid="{00000000-0005-0000-0000-00004B4F0000}"/>
    <cellStyle name="Normal 207 4 2 4" xfId="25867" xr:uid="{00000000-0005-0000-0000-00004C4F0000}"/>
    <cellStyle name="Normal 207 4 3" xfId="12674" xr:uid="{00000000-0005-0000-0000-00004D4F0000}"/>
    <cellStyle name="Normal 207 4 3 2" xfId="37167" xr:uid="{00000000-0005-0000-0000-00004E4F0000}"/>
    <cellStyle name="Normal 207 4 3 3" xfId="23656" xr:uid="{00000000-0005-0000-0000-00004F4F0000}"/>
    <cellStyle name="Normal 207 4 4" xfId="28561" xr:uid="{00000000-0005-0000-0000-0000504F0000}"/>
    <cellStyle name="Normal 207 4 5" xfId="32422" xr:uid="{00000000-0005-0000-0000-0000514F0000}"/>
    <cellStyle name="Normal 207 4 6" xfId="16015" xr:uid="{00000000-0005-0000-0000-0000524F0000}"/>
    <cellStyle name="Normal 207 5" xfId="8134" xr:uid="{00000000-0005-0000-0000-0000534F0000}"/>
    <cellStyle name="Normal 207 5 2" xfId="29256" xr:uid="{00000000-0005-0000-0000-0000544F0000}"/>
    <cellStyle name="Normal 207 5 3" xfId="33092" xr:uid="{00000000-0005-0000-0000-0000554F0000}"/>
    <cellStyle name="Normal 207 5 4" xfId="24781" xr:uid="{00000000-0005-0000-0000-0000564F0000}"/>
    <cellStyle name="Normal 207 6" xfId="10368" xr:uid="{00000000-0005-0000-0000-0000574F0000}"/>
    <cellStyle name="Normal 207 6 2" xfId="30934" xr:uid="{00000000-0005-0000-0000-0000584F0000}"/>
    <cellStyle name="Normal 207 6 3" xfId="34911" xr:uid="{00000000-0005-0000-0000-0000594F0000}"/>
    <cellStyle name="Normal 207 6 4" xfId="20137" xr:uid="{00000000-0005-0000-0000-00005A4F0000}"/>
    <cellStyle name="Normal 207 7" xfId="26956" xr:uid="{00000000-0005-0000-0000-00005B4F0000}"/>
    <cellStyle name="Normal 207 8" xfId="31434" xr:uid="{00000000-0005-0000-0000-00005C4F0000}"/>
    <cellStyle name="Normal 208" xfId="2822" xr:uid="{00000000-0005-0000-0000-00005D4F0000}"/>
    <cellStyle name="Normal 208 2" xfId="2823" xr:uid="{00000000-0005-0000-0000-00005E4F0000}"/>
    <cellStyle name="Normal 208 2 2" xfId="5039" xr:uid="{00000000-0005-0000-0000-00005F4F0000}"/>
    <cellStyle name="Normal 208 2 2 2" xfId="11790" xr:uid="{00000000-0005-0000-0000-0000604F0000}"/>
    <cellStyle name="Normal 208 2 2 2 2" xfId="36283" xr:uid="{00000000-0005-0000-0000-0000614F0000}"/>
    <cellStyle name="Normal 208 2 2 2 3" xfId="15963" xr:uid="{00000000-0005-0000-0000-0000624F0000}"/>
    <cellStyle name="Normal 208 2 2 3" xfId="22001" xr:uid="{00000000-0005-0000-0000-0000634F0000}"/>
    <cellStyle name="Normal 208 2 3" xfId="6494" xr:uid="{00000000-0005-0000-0000-0000644F0000}"/>
    <cellStyle name="Normal 208 2 3 2" xfId="9191" xr:uid="{00000000-0005-0000-0000-0000654F0000}"/>
    <cellStyle name="Normal 208 2 3 2 2" xfId="30105" xr:uid="{00000000-0005-0000-0000-0000664F0000}"/>
    <cellStyle name="Normal 208 2 3 2 3" xfId="33938" xr:uid="{00000000-0005-0000-0000-0000674F0000}"/>
    <cellStyle name="Normal 208 2 3 2 4" xfId="25721" xr:uid="{00000000-0005-0000-0000-0000684F0000}"/>
    <cellStyle name="Normal 208 2 3 3" xfId="12528" xr:uid="{00000000-0005-0000-0000-0000694F0000}"/>
    <cellStyle name="Normal 208 2 3 3 2" xfId="37021" xr:uid="{00000000-0005-0000-0000-00006A4F0000}"/>
    <cellStyle name="Normal 208 2 3 3 3" xfId="23456" xr:uid="{00000000-0005-0000-0000-00006B4F0000}"/>
    <cellStyle name="Normal 208 2 3 4" xfId="28361" xr:uid="{00000000-0005-0000-0000-00006C4F0000}"/>
    <cellStyle name="Normal 208 2 3 5" xfId="32276" xr:uid="{00000000-0005-0000-0000-00006D4F0000}"/>
    <cellStyle name="Normal 208 2 3 6" xfId="16018" xr:uid="{00000000-0005-0000-0000-00006E4F0000}"/>
    <cellStyle name="Normal 208 2 4" xfId="8137" xr:uid="{00000000-0005-0000-0000-00006F4F0000}"/>
    <cellStyle name="Normal 208 2 4 2" xfId="29259" xr:uid="{00000000-0005-0000-0000-0000704F0000}"/>
    <cellStyle name="Normal 208 2 4 3" xfId="33095" xr:uid="{00000000-0005-0000-0000-0000714F0000}"/>
    <cellStyle name="Normal 208 2 4 4" xfId="24784" xr:uid="{00000000-0005-0000-0000-0000724F0000}"/>
    <cellStyle name="Normal 208 2 5" xfId="10224" xr:uid="{00000000-0005-0000-0000-0000734F0000}"/>
    <cellStyle name="Normal 208 2 5 2" xfId="34767" xr:uid="{00000000-0005-0000-0000-0000744F0000}"/>
    <cellStyle name="Normal 208 2 5 3" xfId="20140" xr:uid="{00000000-0005-0000-0000-0000754F0000}"/>
    <cellStyle name="Normal 208 2 6" xfId="26959" xr:uid="{00000000-0005-0000-0000-0000764F0000}"/>
    <cellStyle name="Normal 208 2 7" xfId="31321" xr:uid="{00000000-0005-0000-0000-0000774F0000}"/>
    <cellStyle name="Normal 208 3" xfId="5038" xr:uid="{00000000-0005-0000-0000-0000784F0000}"/>
    <cellStyle name="Normal 208 3 2" xfId="8723" xr:uid="{00000000-0005-0000-0000-0000794F0000}"/>
    <cellStyle name="Normal 208 3 2 2" xfId="29755" xr:uid="{00000000-0005-0000-0000-00007A4F0000}"/>
    <cellStyle name="Normal 208 3 2 3" xfId="33590" xr:uid="{00000000-0005-0000-0000-00007B4F0000}"/>
    <cellStyle name="Normal 208 3 2 4" xfId="25370" xr:uid="{00000000-0005-0000-0000-00007C4F0000}"/>
    <cellStyle name="Normal 208 3 3" xfId="11789" xr:uid="{00000000-0005-0000-0000-00007D4F0000}"/>
    <cellStyle name="Normal 208 3 3 2" xfId="36282" xr:uid="{00000000-0005-0000-0000-00007E4F0000}"/>
    <cellStyle name="Normal 208 3 3 3" xfId="22000" xr:uid="{00000000-0005-0000-0000-00007F4F0000}"/>
    <cellStyle name="Normal 208 3 4" xfId="27482" xr:uid="{00000000-0005-0000-0000-0000804F0000}"/>
    <cellStyle name="Normal 208 3 5" xfId="31911" xr:uid="{00000000-0005-0000-0000-0000814F0000}"/>
    <cellStyle name="Normal 208 3 6" xfId="16022" xr:uid="{00000000-0005-0000-0000-0000824F0000}"/>
    <cellStyle name="Normal 208 4" xfId="6695" xr:uid="{00000000-0005-0000-0000-0000834F0000}"/>
    <cellStyle name="Normal 208 4 2" xfId="9338" xr:uid="{00000000-0005-0000-0000-0000844F0000}"/>
    <cellStyle name="Normal 208 4 2 2" xfId="30252" xr:uid="{00000000-0005-0000-0000-0000854F0000}"/>
    <cellStyle name="Normal 208 4 2 3" xfId="34085" xr:uid="{00000000-0005-0000-0000-0000864F0000}"/>
    <cellStyle name="Normal 208 4 2 4" xfId="25868" xr:uid="{00000000-0005-0000-0000-0000874F0000}"/>
    <cellStyle name="Normal 208 4 3" xfId="12675" xr:uid="{00000000-0005-0000-0000-0000884F0000}"/>
    <cellStyle name="Normal 208 4 3 2" xfId="37168" xr:uid="{00000000-0005-0000-0000-0000894F0000}"/>
    <cellStyle name="Normal 208 4 3 3" xfId="23657" xr:uid="{00000000-0005-0000-0000-00008A4F0000}"/>
    <cellStyle name="Normal 208 4 4" xfId="28562" xr:uid="{00000000-0005-0000-0000-00008B4F0000}"/>
    <cellStyle name="Normal 208 4 5" xfId="32423" xr:uid="{00000000-0005-0000-0000-00008C4F0000}"/>
    <cellStyle name="Normal 208 4 6" xfId="16025" xr:uid="{00000000-0005-0000-0000-00008D4F0000}"/>
    <cellStyle name="Normal 208 5" xfId="8136" xr:uid="{00000000-0005-0000-0000-00008E4F0000}"/>
    <cellStyle name="Normal 208 5 2" xfId="29258" xr:uid="{00000000-0005-0000-0000-00008F4F0000}"/>
    <cellStyle name="Normal 208 5 3" xfId="33094" xr:uid="{00000000-0005-0000-0000-0000904F0000}"/>
    <cellStyle name="Normal 208 5 4" xfId="24783" xr:uid="{00000000-0005-0000-0000-0000914F0000}"/>
    <cellStyle name="Normal 208 6" xfId="10369" xr:uid="{00000000-0005-0000-0000-0000924F0000}"/>
    <cellStyle name="Normal 208 6 2" xfId="30935" xr:uid="{00000000-0005-0000-0000-0000934F0000}"/>
    <cellStyle name="Normal 208 6 3" xfId="34912" xr:uid="{00000000-0005-0000-0000-0000944F0000}"/>
    <cellStyle name="Normal 208 6 4" xfId="20139" xr:uid="{00000000-0005-0000-0000-0000954F0000}"/>
    <cellStyle name="Normal 208 7" xfId="26958" xr:uid="{00000000-0005-0000-0000-0000964F0000}"/>
    <cellStyle name="Normal 208 8" xfId="31435" xr:uid="{00000000-0005-0000-0000-0000974F0000}"/>
    <cellStyle name="Normal 209" xfId="2824" xr:uid="{00000000-0005-0000-0000-0000984F0000}"/>
    <cellStyle name="Normal 209 2" xfId="2825" xr:uid="{00000000-0005-0000-0000-0000994F0000}"/>
    <cellStyle name="Normal 209 2 2" xfId="5041" xr:uid="{00000000-0005-0000-0000-00009A4F0000}"/>
    <cellStyle name="Normal 209 2 2 2" xfId="11792" xr:uid="{00000000-0005-0000-0000-00009B4F0000}"/>
    <cellStyle name="Normal 209 2 2 2 2" xfId="36285" xr:uid="{00000000-0005-0000-0000-00009C4F0000}"/>
    <cellStyle name="Normal 209 2 2 2 3" xfId="15967" xr:uid="{00000000-0005-0000-0000-00009D4F0000}"/>
    <cellStyle name="Normal 209 2 2 3" xfId="22003" xr:uid="{00000000-0005-0000-0000-00009E4F0000}"/>
    <cellStyle name="Normal 209 2 3" xfId="6496" xr:uid="{00000000-0005-0000-0000-00009F4F0000}"/>
    <cellStyle name="Normal 209 2 3 2" xfId="9192" xr:uid="{00000000-0005-0000-0000-0000A04F0000}"/>
    <cellStyle name="Normal 209 2 3 2 2" xfId="30106" xr:uid="{00000000-0005-0000-0000-0000A14F0000}"/>
    <cellStyle name="Normal 209 2 3 2 3" xfId="33939" xr:uid="{00000000-0005-0000-0000-0000A24F0000}"/>
    <cellStyle name="Normal 209 2 3 2 4" xfId="25722" xr:uid="{00000000-0005-0000-0000-0000A34F0000}"/>
    <cellStyle name="Normal 209 2 3 3" xfId="12529" xr:uid="{00000000-0005-0000-0000-0000A44F0000}"/>
    <cellStyle name="Normal 209 2 3 3 2" xfId="37022" xr:uid="{00000000-0005-0000-0000-0000A54F0000}"/>
    <cellStyle name="Normal 209 2 3 3 3" xfId="23458" xr:uid="{00000000-0005-0000-0000-0000A64F0000}"/>
    <cellStyle name="Normal 209 2 3 4" xfId="28363" xr:uid="{00000000-0005-0000-0000-0000A74F0000}"/>
    <cellStyle name="Normal 209 2 3 5" xfId="32277" xr:uid="{00000000-0005-0000-0000-0000A84F0000}"/>
    <cellStyle name="Normal 209 2 3 6" xfId="15971" xr:uid="{00000000-0005-0000-0000-0000A94F0000}"/>
    <cellStyle name="Normal 209 2 4" xfId="8139" xr:uid="{00000000-0005-0000-0000-0000AA4F0000}"/>
    <cellStyle name="Normal 209 2 4 2" xfId="29261" xr:uid="{00000000-0005-0000-0000-0000AB4F0000}"/>
    <cellStyle name="Normal 209 2 4 3" xfId="33097" xr:uid="{00000000-0005-0000-0000-0000AC4F0000}"/>
    <cellStyle name="Normal 209 2 4 4" xfId="24786" xr:uid="{00000000-0005-0000-0000-0000AD4F0000}"/>
    <cellStyle name="Normal 209 2 5" xfId="10223" xr:uid="{00000000-0005-0000-0000-0000AE4F0000}"/>
    <cellStyle name="Normal 209 2 5 2" xfId="34766" xr:uid="{00000000-0005-0000-0000-0000AF4F0000}"/>
    <cellStyle name="Normal 209 2 5 3" xfId="20142" xr:uid="{00000000-0005-0000-0000-0000B04F0000}"/>
    <cellStyle name="Normal 209 2 6" xfId="26961" xr:uid="{00000000-0005-0000-0000-0000B14F0000}"/>
    <cellStyle name="Normal 209 2 7" xfId="31322" xr:uid="{00000000-0005-0000-0000-0000B24F0000}"/>
    <cellStyle name="Normal 209 3" xfId="5040" xr:uid="{00000000-0005-0000-0000-0000B34F0000}"/>
    <cellStyle name="Normal 209 3 2" xfId="8724" xr:uid="{00000000-0005-0000-0000-0000B44F0000}"/>
    <cellStyle name="Normal 209 3 2 2" xfId="29756" xr:uid="{00000000-0005-0000-0000-0000B54F0000}"/>
    <cellStyle name="Normal 209 3 2 3" xfId="33591" xr:uid="{00000000-0005-0000-0000-0000B64F0000}"/>
    <cellStyle name="Normal 209 3 2 4" xfId="25371" xr:uid="{00000000-0005-0000-0000-0000B74F0000}"/>
    <cellStyle name="Normal 209 3 3" xfId="11791" xr:uid="{00000000-0005-0000-0000-0000B84F0000}"/>
    <cellStyle name="Normal 209 3 3 2" xfId="36284" xr:uid="{00000000-0005-0000-0000-0000B94F0000}"/>
    <cellStyle name="Normal 209 3 3 3" xfId="22002" xr:uid="{00000000-0005-0000-0000-0000BA4F0000}"/>
    <cellStyle name="Normal 209 3 4" xfId="27483" xr:uid="{00000000-0005-0000-0000-0000BB4F0000}"/>
    <cellStyle name="Normal 209 3 5" xfId="31912" xr:uid="{00000000-0005-0000-0000-0000BC4F0000}"/>
    <cellStyle name="Normal 209 3 6" xfId="15975" xr:uid="{00000000-0005-0000-0000-0000BD4F0000}"/>
    <cellStyle name="Normal 209 4" xfId="6696" xr:uid="{00000000-0005-0000-0000-0000BE4F0000}"/>
    <cellStyle name="Normal 209 4 2" xfId="9339" xr:uid="{00000000-0005-0000-0000-0000BF4F0000}"/>
    <cellStyle name="Normal 209 4 2 2" xfId="30253" xr:uid="{00000000-0005-0000-0000-0000C04F0000}"/>
    <cellStyle name="Normal 209 4 2 3" xfId="34086" xr:uid="{00000000-0005-0000-0000-0000C14F0000}"/>
    <cellStyle name="Normal 209 4 2 4" xfId="25869" xr:uid="{00000000-0005-0000-0000-0000C24F0000}"/>
    <cellStyle name="Normal 209 4 3" xfId="12676" xr:uid="{00000000-0005-0000-0000-0000C34F0000}"/>
    <cellStyle name="Normal 209 4 3 2" xfId="37169" xr:uid="{00000000-0005-0000-0000-0000C44F0000}"/>
    <cellStyle name="Normal 209 4 3 3" xfId="23658" xr:uid="{00000000-0005-0000-0000-0000C54F0000}"/>
    <cellStyle name="Normal 209 4 4" xfId="28563" xr:uid="{00000000-0005-0000-0000-0000C64F0000}"/>
    <cellStyle name="Normal 209 4 5" xfId="32424" xr:uid="{00000000-0005-0000-0000-0000C74F0000}"/>
    <cellStyle name="Normal 209 4 6" xfId="15979" xr:uid="{00000000-0005-0000-0000-0000C84F0000}"/>
    <cellStyle name="Normal 209 5" xfId="8138" xr:uid="{00000000-0005-0000-0000-0000C94F0000}"/>
    <cellStyle name="Normal 209 5 2" xfId="29260" xr:uid="{00000000-0005-0000-0000-0000CA4F0000}"/>
    <cellStyle name="Normal 209 5 3" xfId="33096" xr:uid="{00000000-0005-0000-0000-0000CB4F0000}"/>
    <cellStyle name="Normal 209 5 4" xfId="24785" xr:uid="{00000000-0005-0000-0000-0000CC4F0000}"/>
    <cellStyle name="Normal 209 6" xfId="10370" xr:uid="{00000000-0005-0000-0000-0000CD4F0000}"/>
    <cellStyle name="Normal 209 6 2" xfId="30936" xr:uid="{00000000-0005-0000-0000-0000CE4F0000}"/>
    <cellStyle name="Normal 209 6 3" xfId="34913" xr:uid="{00000000-0005-0000-0000-0000CF4F0000}"/>
    <cellStyle name="Normal 209 6 4" xfId="20141" xr:uid="{00000000-0005-0000-0000-0000D04F0000}"/>
    <cellStyle name="Normal 209 7" xfId="26960" xr:uid="{00000000-0005-0000-0000-0000D14F0000}"/>
    <cellStyle name="Normal 209 8" xfId="31436" xr:uid="{00000000-0005-0000-0000-0000D24F0000}"/>
    <cellStyle name="Normal 21" xfId="137" xr:uid="{00000000-0005-0000-0000-0000D34F0000}"/>
    <cellStyle name="Normal 21 2" xfId="2826" xr:uid="{00000000-0005-0000-0000-0000D44F0000}"/>
    <cellStyle name="Normal 21 2 2" xfId="2827" xr:uid="{00000000-0005-0000-0000-0000D54F0000}"/>
    <cellStyle name="Normal 21 2 2 2" xfId="5042" xr:uid="{00000000-0005-0000-0000-0000D64F0000}"/>
    <cellStyle name="Normal 21 2 2 2 2" xfId="11793" xr:uid="{00000000-0005-0000-0000-0000D74F0000}"/>
    <cellStyle name="Normal 21 2 2 2 2 2" xfId="36286" xr:uid="{00000000-0005-0000-0000-0000D84F0000}"/>
    <cellStyle name="Normal 21 2 2 2 2 3" xfId="15982" xr:uid="{00000000-0005-0000-0000-0000D94F0000}"/>
    <cellStyle name="Normal 21 2 2 2 3" xfId="22004" xr:uid="{00000000-0005-0000-0000-0000DA4F0000}"/>
    <cellStyle name="Normal 21 2 2 3" xfId="20144" xr:uid="{00000000-0005-0000-0000-0000DB4F0000}"/>
    <cellStyle name="Normal 21 2 3" xfId="20143" xr:uid="{00000000-0005-0000-0000-0000DC4F0000}"/>
    <cellStyle name="Normal 21 3" xfId="2828" xr:uid="{00000000-0005-0000-0000-0000DD4F0000}"/>
    <cellStyle name="Normal 21 3 2" xfId="5043" xr:uid="{00000000-0005-0000-0000-0000DE4F0000}"/>
    <cellStyle name="Normal 21 3 2 2" xfId="11794" xr:uid="{00000000-0005-0000-0000-0000DF4F0000}"/>
    <cellStyle name="Normal 21 3 2 2 2" xfId="36287" xr:uid="{00000000-0005-0000-0000-0000E04F0000}"/>
    <cellStyle name="Normal 21 3 2 2 3" xfId="15985" xr:uid="{00000000-0005-0000-0000-0000E14F0000}"/>
    <cellStyle name="Normal 21 3 2 3" xfId="22005" xr:uid="{00000000-0005-0000-0000-0000E24F0000}"/>
    <cellStyle name="Normal 21 3 3" xfId="20145" xr:uid="{00000000-0005-0000-0000-0000E34F0000}"/>
    <cellStyle name="Normal 21 4" xfId="17724" xr:uid="{00000000-0005-0000-0000-0000E44F0000}"/>
    <cellStyle name="Normal 210" xfId="2829" xr:uid="{00000000-0005-0000-0000-0000E54F0000}"/>
    <cellStyle name="Normal 210 2" xfId="2830" xr:uid="{00000000-0005-0000-0000-0000E64F0000}"/>
    <cellStyle name="Normal 210 2 2" xfId="5045" xr:uid="{00000000-0005-0000-0000-0000E74F0000}"/>
    <cellStyle name="Normal 210 2 2 2" xfId="11796" xr:uid="{00000000-0005-0000-0000-0000E84F0000}"/>
    <cellStyle name="Normal 210 2 2 2 2" xfId="36289" xr:uid="{00000000-0005-0000-0000-0000E94F0000}"/>
    <cellStyle name="Normal 210 2 2 2 3" xfId="15950" xr:uid="{00000000-0005-0000-0000-0000EA4F0000}"/>
    <cellStyle name="Normal 210 2 2 3" xfId="22007" xr:uid="{00000000-0005-0000-0000-0000EB4F0000}"/>
    <cellStyle name="Normal 210 2 3" xfId="6502" xr:uid="{00000000-0005-0000-0000-0000EC4F0000}"/>
    <cellStyle name="Normal 210 2 3 2" xfId="9193" xr:uid="{00000000-0005-0000-0000-0000ED4F0000}"/>
    <cellStyle name="Normal 210 2 3 2 2" xfId="30107" xr:uid="{00000000-0005-0000-0000-0000EE4F0000}"/>
    <cellStyle name="Normal 210 2 3 2 3" xfId="33940" xr:uid="{00000000-0005-0000-0000-0000EF4F0000}"/>
    <cellStyle name="Normal 210 2 3 2 4" xfId="25723" xr:uid="{00000000-0005-0000-0000-0000F04F0000}"/>
    <cellStyle name="Normal 210 2 3 3" xfId="12530" xr:uid="{00000000-0005-0000-0000-0000F14F0000}"/>
    <cellStyle name="Normal 210 2 3 3 2" xfId="37023" xr:uid="{00000000-0005-0000-0000-0000F24F0000}"/>
    <cellStyle name="Normal 210 2 3 3 3" xfId="23464" xr:uid="{00000000-0005-0000-0000-0000F34F0000}"/>
    <cellStyle name="Normal 210 2 3 4" xfId="28369" xr:uid="{00000000-0005-0000-0000-0000F44F0000}"/>
    <cellStyle name="Normal 210 2 3 5" xfId="32278" xr:uid="{00000000-0005-0000-0000-0000F54F0000}"/>
    <cellStyle name="Normal 210 2 3 6" xfId="15990" xr:uid="{00000000-0005-0000-0000-0000F64F0000}"/>
    <cellStyle name="Normal 210 2 4" xfId="8141" xr:uid="{00000000-0005-0000-0000-0000F74F0000}"/>
    <cellStyle name="Normal 210 2 4 2" xfId="29263" xr:uid="{00000000-0005-0000-0000-0000F84F0000}"/>
    <cellStyle name="Normal 210 2 4 3" xfId="33099" xr:uid="{00000000-0005-0000-0000-0000F94F0000}"/>
    <cellStyle name="Normal 210 2 4 4" xfId="24788" xr:uid="{00000000-0005-0000-0000-0000FA4F0000}"/>
    <cellStyle name="Normal 210 2 5" xfId="10222" xr:uid="{00000000-0005-0000-0000-0000FB4F0000}"/>
    <cellStyle name="Normal 210 2 5 2" xfId="34765" xr:uid="{00000000-0005-0000-0000-0000FC4F0000}"/>
    <cellStyle name="Normal 210 2 5 3" xfId="20147" xr:uid="{00000000-0005-0000-0000-0000FD4F0000}"/>
    <cellStyle name="Normal 210 2 6" xfId="26963" xr:uid="{00000000-0005-0000-0000-0000FE4F0000}"/>
    <cellStyle name="Normal 210 2 7" xfId="31325" xr:uid="{00000000-0005-0000-0000-0000FF4F0000}"/>
    <cellStyle name="Normal 210 3" xfId="5044" xr:uid="{00000000-0005-0000-0000-000000500000}"/>
    <cellStyle name="Normal 210 3 2" xfId="8725" xr:uid="{00000000-0005-0000-0000-000001500000}"/>
    <cellStyle name="Normal 210 3 2 2" xfId="29757" xr:uid="{00000000-0005-0000-0000-000002500000}"/>
    <cellStyle name="Normal 210 3 2 3" xfId="33592" xr:uid="{00000000-0005-0000-0000-000003500000}"/>
    <cellStyle name="Normal 210 3 2 4" xfId="25372" xr:uid="{00000000-0005-0000-0000-000004500000}"/>
    <cellStyle name="Normal 210 3 3" xfId="11795" xr:uid="{00000000-0005-0000-0000-000005500000}"/>
    <cellStyle name="Normal 210 3 3 2" xfId="36288" xr:uid="{00000000-0005-0000-0000-000006500000}"/>
    <cellStyle name="Normal 210 3 3 3" xfId="22006" xr:uid="{00000000-0005-0000-0000-000007500000}"/>
    <cellStyle name="Normal 210 3 4" xfId="27484" xr:uid="{00000000-0005-0000-0000-000008500000}"/>
    <cellStyle name="Normal 210 3 5" xfId="31913" xr:uid="{00000000-0005-0000-0000-000009500000}"/>
    <cellStyle name="Normal 210 3 6" xfId="15993" xr:uid="{00000000-0005-0000-0000-00000A500000}"/>
    <cellStyle name="Normal 210 4" xfId="6697" xr:uid="{00000000-0005-0000-0000-00000B500000}"/>
    <cellStyle name="Normal 210 4 2" xfId="9340" xr:uid="{00000000-0005-0000-0000-00000C500000}"/>
    <cellStyle name="Normal 210 4 2 2" xfId="30254" xr:uid="{00000000-0005-0000-0000-00000D500000}"/>
    <cellStyle name="Normal 210 4 2 3" xfId="34087" xr:uid="{00000000-0005-0000-0000-00000E500000}"/>
    <cellStyle name="Normal 210 4 2 4" xfId="25870" xr:uid="{00000000-0005-0000-0000-00000F500000}"/>
    <cellStyle name="Normal 210 4 3" xfId="12677" xr:uid="{00000000-0005-0000-0000-000010500000}"/>
    <cellStyle name="Normal 210 4 3 2" xfId="37170" xr:uid="{00000000-0005-0000-0000-000011500000}"/>
    <cellStyle name="Normal 210 4 3 3" xfId="23659" xr:uid="{00000000-0005-0000-0000-000012500000}"/>
    <cellStyle name="Normal 210 4 4" xfId="28564" xr:uid="{00000000-0005-0000-0000-000013500000}"/>
    <cellStyle name="Normal 210 4 5" xfId="32425" xr:uid="{00000000-0005-0000-0000-000014500000}"/>
    <cellStyle name="Normal 210 4 6" xfId="15996" xr:uid="{00000000-0005-0000-0000-000015500000}"/>
    <cellStyle name="Normal 210 5" xfId="8140" xr:uid="{00000000-0005-0000-0000-000016500000}"/>
    <cellStyle name="Normal 210 5 2" xfId="29262" xr:uid="{00000000-0005-0000-0000-000017500000}"/>
    <cellStyle name="Normal 210 5 3" xfId="33098" xr:uid="{00000000-0005-0000-0000-000018500000}"/>
    <cellStyle name="Normal 210 5 4" xfId="24787" xr:uid="{00000000-0005-0000-0000-000019500000}"/>
    <cellStyle name="Normal 210 6" xfId="10371" xr:uid="{00000000-0005-0000-0000-00001A500000}"/>
    <cellStyle name="Normal 210 6 2" xfId="30937" xr:uid="{00000000-0005-0000-0000-00001B500000}"/>
    <cellStyle name="Normal 210 6 3" xfId="34914" xr:uid="{00000000-0005-0000-0000-00001C500000}"/>
    <cellStyle name="Normal 210 6 4" xfId="20146" xr:uid="{00000000-0005-0000-0000-00001D500000}"/>
    <cellStyle name="Normal 210 7" xfId="26962" xr:uid="{00000000-0005-0000-0000-00001E500000}"/>
    <cellStyle name="Normal 210 8" xfId="31437" xr:uid="{00000000-0005-0000-0000-00001F500000}"/>
    <cellStyle name="Normal 211" xfId="2831" xr:uid="{00000000-0005-0000-0000-000020500000}"/>
    <cellStyle name="Normal 211 2" xfId="2832" xr:uid="{00000000-0005-0000-0000-000021500000}"/>
    <cellStyle name="Normal 211 2 2" xfId="5047" xr:uid="{00000000-0005-0000-0000-000022500000}"/>
    <cellStyle name="Normal 211 2 2 2" xfId="11798" xr:uid="{00000000-0005-0000-0000-000023500000}"/>
    <cellStyle name="Normal 211 2 2 2 2" xfId="36291" xr:uid="{00000000-0005-0000-0000-000024500000}"/>
    <cellStyle name="Normal 211 2 2 2 3" xfId="15954" xr:uid="{00000000-0005-0000-0000-000025500000}"/>
    <cellStyle name="Normal 211 2 2 3" xfId="22009" xr:uid="{00000000-0005-0000-0000-000026500000}"/>
    <cellStyle name="Normal 211 2 3" xfId="6504" xr:uid="{00000000-0005-0000-0000-000027500000}"/>
    <cellStyle name="Normal 211 2 3 2" xfId="9194" xr:uid="{00000000-0005-0000-0000-000028500000}"/>
    <cellStyle name="Normal 211 2 3 2 2" xfId="30108" xr:uid="{00000000-0005-0000-0000-000029500000}"/>
    <cellStyle name="Normal 211 2 3 2 3" xfId="33941" xr:uid="{00000000-0005-0000-0000-00002A500000}"/>
    <cellStyle name="Normal 211 2 3 2 4" xfId="25724" xr:uid="{00000000-0005-0000-0000-00002B500000}"/>
    <cellStyle name="Normal 211 2 3 3" xfId="12531" xr:uid="{00000000-0005-0000-0000-00002C500000}"/>
    <cellStyle name="Normal 211 2 3 3 2" xfId="37024" xr:uid="{00000000-0005-0000-0000-00002D500000}"/>
    <cellStyle name="Normal 211 2 3 3 3" xfId="23466" xr:uid="{00000000-0005-0000-0000-00002E500000}"/>
    <cellStyle name="Normal 211 2 3 4" xfId="28371" xr:uid="{00000000-0005-0000-0000-00002F500000}"/>
    <cellStyle name="Normal 211 2 3 5" xfId="32279" xr:uid="{00000000-0005-0000-0000-000030500000}"/>
    <cellStyle name="Normal 211 2 3 6" xfId="15999" xr:uid="{00000000-0005-0000-0000-000031500000}"/>
    <cellStyle name="Normal 211 2 4" xfId="8143" xr:uid="{00000000-0005-0000-0000-000032500000}"/>
    <cellStyle name="Normal 211 2 4 2" xfId="29265" xr:uid="{00000000-0005-0000-0000-000033500000}"/>
    <cellStyle name="Normal 211 2 4 3" xfId="33101" xr:uid="{00000000-0005-0000-0000-000034500000}"/>
    <cellStyle name="Normal 211 2 4 4" xfId="24790" xr:uid="{00000000-0005-0000-0000-000035500000}"/>
    <cellStyle name="Normal 211 2 5" xfId="10221" xr:uid="{00000000-0005-0000-0000-000036500000}"/>
    <cellStyle name="Normal 211 2 5 2" xfId="34764" xr:uid="{00000000-0005-0000-0000-000037500000}"/>
    <cellStyle name="Normal 211 2 5 3" xfId="20149" xr:uid="{00000000-0005-0000-0000-000038500000}"/>
    <cellStyle name="Normal 211 2 6" xfId="26965" xr:uid="{00000000-0005-0000-0000-000039500000}"/>
    <cellStyle name="Normal 211 2 7" xfId="31326" xr:uid="{00000000-0005-0000-0000-00003A500000}"/>
    <cellStyle name="Normal 211 3" xfId="5046" xr:uid="{00000000-0005-0000-0000-00003B500000}"/>
    <cellStyle name="Normal 211 3 2" xfId="8726" xr:uid="{00000000-0005-0000-0000-00003C500000}"/>
    <cellStyle name="Normal 211 3 2 2" xfId="29758" xr:uid="{00000000-0005-0000-0000-00003D500000}"/>
    <cellStyle name="Normal 211 3 2 3" xfId="33593" xr:uid="{00000000-0005-0000-0000-00003E500000}"/>
    <cellStyle name="Normal 211 3 2 4" xfId="25373" xr:uid="{00000000-0005-0000-0000-00003F500000}"/>
    <cellStyle name="Normal 211 3 3" xfId="11797" xr:uid="{00000000-0005-0000-0000-000040500000}"/>
    <cellStyle name="Normal 211 3 3 2" xfId="36290" xr:uid="{00000000-0005-0000-0000-000041500000}"/>
    <cellStyle name="Normal 211 3 3 3" xfId="22008" xr:uid="{00000000-0005-0000-0000-000042500000}"/>
    <cellStyle name="Normal 211 3 4" xfId="27485" xr:uid="{00000000-0005-0000-0000-000043500000}"/>
    <cellStyle name="Normal 211 3 5" xfId="31914" xr:uid="{00000000-0005-0000-0000-000044500000}"/>
    <cellStyle name="Normal 211 3 6" xfId="16002" xr:uid="{00000000-0005-0000-0000-000045500000}"/>
    <cellStyle name="Normal 211 4" xfId="6698" xr:uid="{00000000-0005-0000-0000-000046500000}"/>
    <cellStyle name="Normal 211 4 2" xfId="9341" xr:uid="{00000000-0005-0000-0000-000047500000}"/>
    <cellStyle name="Normal 211 4 2 2" xfId="30255" xr:uid="{00000000-0005-0000-0000-000048500000}"/>
    <cellStyle name="Normal 211 4 2 3" xfId="34088" xr:uid="{00000000-0005-0000-0000-000049500000}"/>
    <cellStyle name="Normal 211 4 2 4" xfId="25871" xr:uid="{00000000-0005-0000-0000-00004A500000}"/>
    <cellStyle name="Normal 211 4 3" xfId="12678" xr:uid="{00000000-0005-0000-0000-00004B500000}"/>
    <cellStyle name="Normal 211 4 3 2" xfId="37171" xr:uid="{00000000-0005-0000-0000-00004C500000}"/>
    <cellStyle name="Normal 211 4 3 3" xfId="23660" xr:uid="{00000000-0005-0000-0000-00004D500000}"/>
    <cellStyle name="Normal 211 4 4" xfId="28565" xr:uid="{00000000-0005-0000-0000-00004E500000}"/>
    <cellStyle name="Normal 211 4 5" xfId="32426" xr:uid="{00000000-0005-0000-0000-00004F500000}"/>
    <cellStyle name="Normal 211 4 6" xfId="16005" xr:uid="{00000000-0005-0000-0000-000050500000}"/>
    <cellStyle name="Normal 211 5" xfId="8142" xr:uid="{00000000-0005-0000-0000-000051500000}"/>
    <cellStyle name="Normal 211 5 2" xfId="29264" xr:uid="{00000000-0005-0000-0000-000052500000}"/>
    <cellStyle name="Normal 211 5 3" xfId="33100" xr:uid="{00000000-0005-0000-0000-000053500000}"/>
    <cellStyle name="Normal 211 5 4" xfId="24789" xr:uid="{00000000-0005-0000-0000-000054500000}"/>
    <cellStyle name="Normal 211 6" xfId="10372" xr:uid="{00000000-0005-0000-0000-000055500000}"/>
    <cellStyle name="Normal 211 6 2" xfId="30938" xr:uid="{00000000-0005-0000-0000-000056500000}"/>
    <cellStyle name="Normal 211 6 3" xfId="34915" xr:uid="{00000000-0005-0000-0000-000057500000}"/>
    <cellStyle name="Normal 211 6 4" xfId="20148" xr:uid="{00000000-0005-0000-0000-000058500000}"/>
    <cellStyle name="Normal 211 7" xfId="26964" xr:uid="{00000000-0005-0000-0000-000059500000}"/>
    <cellStyle name="Normal 211 8" xfId="31438" xr:uid="{00000000-0005-0000-0000-00005A500000}"/>
    <cellStyle name="Normal 212" xfId="2833" xr:uid="{00000000-0005-0000-0000-00005B500000}"/>
    <cellStyle name="Normal 212 2" xfId="2834" xr:uid="{00000000-0005-0000-0000-00005C500000}"/>
    <cellStyle name="Normal 212 2 2" xfId="5049" xr:uid="{00000000-0005-0000-0000-00005D500000}"/>
    <cellStyle name="Normal 212 2 2 2" xfId="11800" xr:uid="{00000000-0005-0000-0000-00005E500000}"/>
    <cellStyle name="Normal 212 2 2 2 2" xfId="36293" xr:uid="{00000000-0005-0000-0000-00005F500000}"/>
    <cellStyle name="Normal 212 2 2 2 3" xfId="15958" xr:uid="{00000000-0005-0000-0000-000060500000}"/>
    <cellStyle name="Normal 212 2 2 3" xfId="22011" xr:uid="{00000000-0005-0000-0000-000061500000}"/>
    <cellStyle name="Normal 212 2 3" xfId="6506" xr:uid="{00000000-0005-0000-0000-000062500000}"/>
    <cellStyle name="Normal 212 2 3 2" xfId="9195" xr:uid="{00000000-0005-0000-0000-000063500000}"/>
    <cellStyle name="Normal 212 2 3 2 2" xfId="30109" xr:uid="{00000000-0005-0000-0000-000064500000}"/>
    <cellStyle name="Normal 212 2 3 2 3" xfId="33942" xr:uid="{00000000-0005-0000-0000-000065500000}"/>
    <cellStyle name="Normal 212 2 3 2 4" xfId="25725" xr:uid="{00000000-0005-0000-0000-000066500000}"/>
    <cellStyle name="Normal 212 2 3 3" xfId="12532" xr:uid="{00000000-0005-0000-0000-000067500000}"/>
    <cellStyle name="Normal 212 2 3 3 2" xfId="37025" xr:uid="{00000000-0005-0000-0000-000068500000}"/>
    <cellStyle name="Normal 212 2 3 3 3" xfId="23468" xr:uid="{00000000-0005-0000-0000-000069500000}"/>
    <cellStyle name="Normal 212 2 3 4" xfId="28373" xr:uid="{00000000-0005-0000-0000-00006A500000}"/>
    <cellStyle name="Normal 212 2 3 5" xfId="32280" xr:uid="{00000000-0005-0000-0000-00006B500000}"/>
    <cellStyle name="Normal 212 2 3 6" xfId="16008" xr:uid="{00000000-0005-0000-0000-00006C500000}"/>
    <cellStyle name="Normal 212 2 4" xfId="8145" xr:uid="{00000000-0005-0000-0000-00006D500000}"/>
    <cellStyle name="Normal 212 2 4 2" xfId="29267" xr:uid="{00000000-0005-0000-0000-00006E500000}"/>
    <cellStyle name="Normal 212 2 4 3" xfId="33103" xr:uid="{00000000-0005-0000-0000-00006F500000}"/>
    <cellStyle name="Normal 212 2 4 4" xfId="24792" xr:uid="{00000000-0005-0000-0000-000070500000}"/>
    <cellStyle name="Normal 212 2 5" xfId="10220" xr:uid="{00000000-0005-0000-0000-000071500000}"/>
    <cellStyle name="Normal 212 2 5 2" xfId="34763" xr:uid="{00000000-0005-0000-0000-000072500000}"/>
    <cellStyle name="Normal 212 2 5 3" xfId="20151" xr:uid="{00000000-0005-0000-0000-000073500000}"/>
    <cellStyle name="Normal 212 2 6" xfId="26967" xr:uid="{00000000-0005-0000-0000-000074500000}"/>
    <cellStyle name="Normal 212 2 7" xfId="31327" xr:uid="{00000000-0005-0000-0000-000075500000}"/>
    <cellStyle name="Normal 212 3" xfId="5048" xr:uid="{00000000-0005-0000-0000-000076500000}"/>
    <cellStyle name="Normal 212 3 2" xfId="8727" xr:uid="{00000000-0005-0000-0000-000077500000}"/>
    <cellStyle name="Normal 212 3 2 2" xfId="29759" xr:uid="{00000000-0005-0000-0000-000078500000}"/>
    <cellStyle name="Normal 212 3 2 3" xfId="33594" xr:uid="{00000000-0005-0000-0000-000079500000}"/>
    <cellStyle name="Normal 212 3 2 4" xfId="25374" xr:uid="{00000000-0005-0000-0000-00007A500000}"/>
    <cellStyle name="Normal 212 3 3" xfId="11799" xr:uid="{00000000-0005-0000-0000-00007B500000}"/>
    <cellStyle name="Normal 212 3 3 2" xfId="36292" xr:uid="{00000000-0005-0000-0000-00007C500000}"/>
    <cellStyle name="Normal 212 3 3 3" xfId="22010" xr:uid="{00000000-0005-0000-0000-00007D500000}"/>
    <cellStyle name="Normal 212 3 4" xfId="27486" xr:uid="{00000000-0005-0000-0000-00007E500000}"/>
    <cellStyle name="Normal 212 3 5" xfId="31915" xr:uid="{00000000-0005-0000-0000-00007F500000}"/>
    <cellStyle name="Normal 212 3 6" xfId="16011" xr:uid="{00000000-0005-0000-0000-000080500000}"/>
    <cellStyle name="Normal 212 4" xfId="6699" xr:uid="{00000000-0005-0000-0000-000081500000}"/>
    <cellStyle name="Normal 212 4 2" xfId="9342" xr:uid="{00000000-0005-0000-0000-000082500000}"/>
    <cellStyle name="Normal 212 4 2 2" xfId="30256" xr:uid="{00000000-0005-0000-0000-000083500000}"/>
    <cellStyle name="Normal 212 4 2 3" xfId="34089" xr:uid="{00000000-0005-0000-0000-000084500000}"/>
    <cellStyle name="Normal 212 4 2 4" xfId="25872" xr:uid="{00000000-0005-0000-0000-000085500000}"/>
    <cellStyle name="Normal 212 4 3" xfId="12679" xr:uid="{00000000-0005-0000-0000-000086500000}"/>
    <cellStyle name="Normal 212 4 3 2" xfId="37172" xr:uid="{00000000-0005-0000-0000-000087500000}"/>
    <cellStyle name="Normal 212 4 3 3" xfId="23661" xr:uid="{00000000-0005-0000-0000-000088500000}"/>
    <cellStyle name="Normal 212 4 4" xfId="28566" xr:uid="{00000000-0005-0000-0000-000089500000}"/>
    <cellStyle name="Normal 212 4 5" xfId="32427" xr:uid="{00000000-0005-0000-0000-00008A500000}"/>
    <cellStyle name="Normal 212 4 6" xfId="16014" xr:uid="{00000000-0005-0000-0000-00008B500000}"/>
    <cellStyle name="Normal 212 5" xfId="8144" xr:uid="{00000000-0005-0000-0000-00008C500000}"/>
    <cellStyle name="Normal 212 5 2" xfId="29266" xr:uid="{00000000-0005-0000-0000-00008D500000}"/>
    <cellStyle name="Normal 212 5 3" xfId="33102" xr:uid="{00000000-0005-0000-0000-00008E500000}"/>
    <cellStyle name="Normal 212 5 4" xfId="24791" xr:uid="{00000000-0005-0000-0000-00008F500000}"/>
    <cellStyle name="Normal 212 6" xfId="10373" xr:uid="{00000000-0005-0000-0000-000090500000}"/>
    <cellStyle name="Normal 212 6 2" xfId="30939" xr:uid="{00000000-0005-0000-0000-000091500000}"/>
    <cellStyle name="Normal 212 6 3" xfId="34916" xr:uid="{00000000-0005-0000-0000-000092500000}"/>
    <cellStyle name="Normal 212 6 4" xfId="20150" xr:uid="{00000000-0005-0000-0000-000093500000}"/>
    <cellStyle name="Normal 212 7" xfId="26966" xr:uid="{00000000-0005-0000-0000-000094500000}"/>
    <cellStyle name="Normal 212 8" xfId="31439" xr:uid="{00000000-0005-0000-0000-000095500000}"/>
    <cellStyle name="Normal 213" xfId="2835" xr:uid="{00000000-0005-0000-0000-000096500000}"/>
    <cellStyle name="Normal 213 2" xfId="2836" xr:uid="{00000000-0005-0000-0000-000097500000}"/>
    <cellStyle name="Normal 213 2 2" xfId="5051" xr:uid="{00000000-0005-0000-0000-000098500000}"/>
    <cellStyle name="Normal 213 2 2 2" xfId="11802" xr:uid="{00000000-0005-0000-0000-000099500000}"/>
    <cellStyle name="Normal 213 2 2 2 2" xfId="36295" xr:uid="{00000000-0005-0000-0000-00009A500000}"/>
    <cellStyle name="Normal 213 2 2 2 3" xfId="15962" xr:uid="{00000000-0005-0000-0000-00009B500000}"/>
    <cellStyle name="Normal 213 2 2 3" xfId="22013" xr:uid="{00000000-0005-0000-0000-00009C500000}"/>
    <cellStyle name="Normal 213 2 3" xfId="6508" xr:uid="{00000000-0005-0000-0000-00009D500000}"/>
    <cellStyle name="Normal 213 2 3 2" xfId="9196" xr:uid="{00000000-0005-0000-0000-00009E500000}"/>
    <cellStyle name="Normal 213 2 3 2 2" xfId="30110" xr:uid="{00000000-0005-0000-0000-00009F500000}"/>
    <cellStyle name="Normal 213 2 3 2 3" xfId="33943" xr:uid="{00000000-0005-0000-0000-0000A0500000}"/>
    <cellStyle name="Normal 213 2 3 2 4" xfId="25726" xr:uid="{00000000-0005-0000-0000-0000A1500000}"/>
    <cellStyle name="Normal 213 2 3 3" xfId="12533" xr:uid="{00000000-0005-0000-0000-0000A2500000}"/>
    <cellStyle name="Normal 213 2 3 3 2" xfId="37026" xr:uid="{00000000-0005-0000-0000-0000A3500000}"/>
    <cellStyle name="Normal 213 2 3 3 3" xfId="23470" xr:uid="{00000000-0005-0000-0000-0000A4500000}"/>
    <cellStyle name="Normal 213 2 3 4" xfId="28375" xr:uid="{00000000-0005-0000-0000-0000A5500000}"/>
    <cellStyle name="Normal 213 2 3 5" xfId="32281" xr:uid="{00000000-0005-0000-0000-0000A6500000}"/>
    <cellStyle name="Normal 213 2 3 6" xfId="16017" xr:uid="{00000000-0005-0000-0000-0000A7500000}"/>
    <cellStyle name="Normal 213 2 4" xfId="8147" xr:uid="{00000000-0005-0000-0000-0000A8500000}"/>
    <cellStyle name="Normal 213 2 4 2" xfId="29269" xr:uid="{00000000-0005-0000-0000-0000A9500000}"/>
    <cellStyle name="Normal 213 2 4 3" xfId="33105" xr:uid="{00000000-0005-0000-0000-0000AA500000}"/>
    <cellStyle name="Normal 213 2 4 4" xfId="24794" xr:uid="{00000000-0005-0000-0000-0000AB500000}"/>
    <cellStyle name="Normal 213 2 5" xfId="10219" xr:uid="{00000000-0005-0000-0000-0000AC500000}"/>
    <cellStyle name="Normal 213 2 5 2" xfId="34762" xr:uid="{00000000-0005-0000-0000-0000AD500000}"/>
    <cellStyle name="Normal 213 2 5 3" xfId="20153" xr:uid="{00000000-0005-0000-0000-0000AE500000}"/>
    <cellStyle name="Normal 213 2 6" xfId="26969" xr:uid="{00000000-0005-0000-0000-0000AF500000}"/>
    <cellStyle name="Normal 213 2 7" xfId="31328" xr:uid="{00000000-0005-0000-0000-0000B0500000}"/>
    <cellStyle name="Normal 213 3" xfId="5050" xr:uid="{00000000-0005-0000-0000-0000B1500000}"/>
    <cellStyle name="Normal 213 3 2" xfId="8728" xr:uid="{00000000-0005-0000-0000-0000B2500000}"/>
    <cellStyle name="Normal 213 3 2 2" xfId="29760" xr:uid="{00000000-0005-0000-0000-0000B3500000}"/>
    <cellStyle name="Normal 213 3 2 3" xfId="33595" xr:uid="{00000000-0005-0000-0000-0000B4500000}"/>
    <cellStyle name="Normal 213 3 2 4" xfId="25375" xr:uid="{00000000-0005-0000-0000-0000B5500000}"/>
    <cellStyle name="Normal 213 3 3" xfId="11801" xr:uid="{00000000-0005-0000-0000-0000B6500000}"/>
    <cellStyle name="Normal 213 3 3 2" xfId="36294" xr:uid="{00000000-0005-0000-0000-0000B7500000}"/>
    <cellStyle name="Normal 213 3 3 3" xfId="22012" xr:uid="{00000000-0005-0000-0000-0000B8500000}"/>
    <cellStyle name="Normal 213 3 4" xfId="27487" xr:uid="{00000000-0005-0000-0000-0000B9500000}"/>
    <cellStyle name="Normal 213 3 5" xfId="31916" xr:uid="{00000000-0005-0000-0000-0000BA500000}"/>
    <cellStyle name="Normal 213 3 6" xfId="16021" xr:uid="{00000000-0005-0000-0000-0000BB500000}"/>
    <cellStyle name="Normal 213 4" xfId="6701" xr:uid="{00000000-0005-0000-0000-0000BC500000}"/>
    <cellStyle name="Normal 213 4 2" xfId="9344" xr:uid="{00000000-0005-0000-0000-0000BD500000}"/>
    <cellStyle name="Normal 213 4 2 2" xfId="30258" xr:uid="{00000000-0005-0000-0000-0000BE500000}"/>
    <cellStyle name="Normal 213 4 2 3" xfId="34091" xr:uid="{00000000-0005-0000-0000-0000BF500000}"/>
    <cellStyle name="Normal 213 4 2 4" xfId="25874" xr:uid="{00000000-0005-0000-0000-0000C0500000}"/>
    <cellStyle name="Normal 213 4 3" xfId="12681" xr:uid="{00000000-0005-0000-0000-0000C1500000}"/>
    <cellStyle name="Normal 213 4 3 2" xfId="37174" xr:uid="{00000000-0005-0000-0000-0000C2500000}"/>
    <cellStyle name="Normal 213 4 3 3" xfId="23663" xr:uid="{00000000-0005-0000-0000-0000C3500000}"/>
    <cellStyle name="Normal 213 4 4" xfId="28568" xr:uid="{00000000-0005-0000-0000-0000C4500000}"/>
    <cellStyle name="Normal 213 4 5" xfId="32429" xr:uid="{00000000-0005-0000-0000-0000C5500000}"/>
    <cellStyle name="Normal 213 4 6" xfId="16024" xr:uid="{00000000-0005-0000-0000-0000C6500000}"/>
    <cellStyle name="Normal 213 5" xfId="8146" xr:uid="{00000000-0005-0000-0000-0000C7500000}"/>
    <cellStyle name="Normal 213 5 2" xfId="29268" xr:uid="{00000000-0005-0000-0000-0000C8500000}"/>
    <cellStyle name="Normal 213 5 3" xfId="33104" xr:uid="{00000000-0005-0000-0000-0000C9500000}"/>
    <cellStyle name="Normal 213 5 4" xfId="24793" xr:uid="{00000000-0005-0000-0000-0000CA500000}"/>
    <cellStyle name="Normal 213 6" xfId="10374" xr:uid="{00000000-0005-0000-0000-0000CB500000}"/>
    <cellStyle name="Normal 213 6 2" xfId="30940" xr:uid="{00000000-0005-0000-0000-0000CC500000}"/>
    <cellStyle name="Normal 213 6 3" xfId="34917" xr:uid="{00000000-0005-0000-0000-0000CD500000}"/>
    <cellStyle name="Normal 213 6 4" xfId="20152" xr:uid="{00000000-0005-0000-0000-0000CE500000}"/>
    <cellStyle name="Normal 213 7" xfId="26968" xr:uid="{00000000-0005-0000-0000-0000CF500000}"/>
    <cellStyle name="Normal 213 8" xfId="31441" xr:uid="{00000000-0005-0000-0000-0000D0500000}"/>
    <cellStyle name="Normal 214" xfId="2837" xr:uid="{00000000-0005-0000-0000-0000D1500000}"/>
    <cellStyle name="Normal 214 2" xfId="2838" xr:uid="{00000000-0005-0000-0000-0000D2500000}"/>
    <cellStyle name="Normal 214 2 2" xfId="5053" xr:uid="{00000000-0005-0000-0000-0000D3500000}"/>
    <cellStyle name="Normal 214 2 2 2" xfId="11804" xr:uid="{00000000-0005-0000-0000-0000D4500000}"/>
    <cellStyle name="Normal 214 2 2 2 2" xfId="36297" xr:uid="{00000000-0005-0000-0000-0000D5500000}"/>
    <cellStyle name="Normal 214 2 2 2 3" xfId="15966" xr:uid="{00000000-0005-0000-0000-0000D6500000}"/>
    <cellStyle name="Normal 214 2 2 3" xfId="22015" xr:uid="{00000000-0005-0000-0000-0000D7500000}"/>
    <cellStyle name="Normal 214 2 3" xfId="6510" xr:uid="{00000000-0005-0000-0000-0000D8500000}"/>
    <cellStyle name="Normal 214 2 3 2" xfId="9197" xr:uid="{00000000-0005-0000-0000-0000D9500000}"/>
    <cellStyle name="Normal 214 2 3 2 2" xfId="30111" xr:uid="{00000000-0005-0000-0000-0000DA500000}"/>
    <cellStyle name="Normal 214 2 3 2 3" xfId="33944" xr:uid="{00000000-0005-0000-0000-0000DB500000}"/>
    <cellStyle name="Normal 214 2 3 2 4" xfId="25727" xr:uid="{00000000-0005-0000-0000-0000DC500000}"/>
    <cellStyle name="Normal 214 2 3 3" xfId="12534" xr:uid="{00000000-0005-0000-0000-0000DD500000}"/>
    <cellStyle name="Normal 214 2 3 3 2" xfId="37027" xr:uid="{00000000-0005-0000-0000-0000DE500000}"/>
    <cellStyle name="Normal 214 2 3 3 3" xfId="23472" xr:uid="{00000000-0005-0000-0000-0000DF500000}"/>
    <cellStyle name="Normal 214 2 3 4" xfId="28377" xr:uid="{00000000-0005-0000-0000-0000E0500000}"/>
    <cellStyle name="Normal 214 2 3 5" xfId="32282" xr:uid="{00000000-0005-0000-0000-0000E1500000}"/>
    <cellStyle name="Normal 214 2 3 6" xfId="15970" xr:uid="{00000000-0005-0000-0000-0000E2500000}"/>
    <cellStyle name="Normal 214 2 4" xfId="8149" xr:uid="{00000000-0005-0000-0000-0000E3500000}"/>
    <cellStyle name="Normal 214 2 4 2" xfId="29271" xr:uid="{00000000-0005-0000-0000-0000E4500000}"/>
    <cellStyle name="Normal 214 2 4 3" xfId="33107" xr:uid="{00000000-0005-0000-0000-0000E5500000}"/>
    <cellStyle name="Normal 214 2 4 4" xfId="24796" xr:uid="{00000000-0005-0000-0000-0000E6500000}"/>
    <cellStyle name="Normal 214 2 5" xfId="10218" xr:uid="{00000000-0005-0000-0000-0000E7500000}"/>
    <cellStyle name="Normal 214 2 5 2" xfId="34761" xr:uid="{00000000-0005-0000-0000-0000E8500000}"/>
    <cellStyle name="Normal 214 2 5 3" xfId="20155" xr:uid="{00000000-0005-0000-0000-0000E9500000}"/>
    <cellStyle name="Normal 214 2 6" xfId="26971" xr:uid="{00000000-0005-0000-0000-0000EA500000}"/>
    <cellStyle name="Normal 214 2 7" xfId="31329" xr:uid="{00000000-0005-0000-0000-0000EB500000}"/>
    <cellStyle name="Normal 214 3" xfId="5052" xr:uid="{00000000-0005-0000-0000-0000EC500000}"/>
    <cellStyle name="Normal 214 3 2" xfId="8729" xr:uid="{00000000-0005-0000-0000-0000ED500000}"/>
    <cellStyle name="Normal 214 3 2 2" xfId="29761" xr:uid="{00000000-0005-0000-0000-0000EE500000}"/>
    <cellStyle name="Normal 214 3 2 3" xfId="33596" xr:uid="{00000000-0005-0000-0000-0000EF500000}"/>
    <cellStyle name="Normal 214 3 2 4" xfId="25376" xr:uid="{00000000-0005-0000-0000-0000F0500000}"/>
    <cellStyle name="Normal 214 3 3" xfId="11803" xr:uid="{00000000-0005-0000-0000-0000F1500000}"/>
    <cellStyle name="Normal 214 3 3 2" xfId="36296" xr:uid="{00000000-0005-0000-0000-0000F2500000}"/>
    <cellStyle name="Normal 214 3 3 3" xfId="22014" xr:uid="{00000000-0005-0000-0000-0000F3500000}"/>
    <cellStyle name="Normal 214 3 4" xfId="27488" xr:uid="{00000000-0005-0000-0000-0000F4500000}"/>
    <cellStyle name="Normal 214 3 5" xfId="31917" xr:uid="{00000000-0005-0000-0000-0000F5500000}"/>
    <cellStyle name="Normal 214 3 6" xfId="15974" xr:uid="{00000000-0005-0000-0000-0000F6500000}"/>
    <cellStyle name="Normal 214 4" xfId="6702" xr:uid="{00000000-0005-0000-0000-0000F7500000}"/>
    <cellStyle name="Normal 214 4 2" xfId="9345" xr:uid="{00000000-0005-0000-0000-0000F8500000}"/>
    <cellStyle name="Normal 214 4 2 2" xfId="30259" xr:uid="{00000000-0005-0000-0000-0000F9500000}"/>
    <cellStyle name="Normal 214 4 2 3" xfId="34092" xr:uid="{00000000-0005-0000-0000-0000FA500000}"/>
    <cellStyle name="Normal 214 4 2 4" xfId="25875" xr:uid="{00000000-0005-0000-0000-0000FB500000}"/>
    <cellStyle name="Normal 214 4 3" xfId="12682" xr:uid="{00000000-0005-0000-0000-0000FC500000}"/>
    <cellStyle name="Normal 214 4 3 2" xfId="37175" xr:uid="{00000000-0005-0000-0000-0000FD500000}"/>
    <cellStyle name="Normal 214 4 3 3" xfId="23664" xr:uid="{00000000-0005-0000-0000-0000FE500000}"/>
    <cellStyle name="Normal 214 4 4" xfId="28569" xr:uid="{00000000-0005-0000-0000-0000FF500000}"/>
    <cellStyle name="Normal 214 4 5" xfId="32430" xr:uid="{00000000-0005-0000-0000-000000510000}"/>
    <cellStyle name="Normal 214 4 6" xfId="15978" xr:uid="{00000000-0005-0000-0000-000001510000}"/>
    <cellStyle name="Normal 214 5" xfId="8148" xr:uid="{00000000-0005-0000-0000-000002510000}"/>
    <cellStyle name="Normal 214 5 2" xfId="29270" xr:uid="{00000000-0005-0000-0000-000003510000}"/>
    <cellStyle name="Normal 214 5 3" xfId="33106" xr:uid="{00000000-0005-0000-0000-000004510000}"/>
    <cellStyle name="Normal 214 5 4" xfId="24795" xr:uid="{00000000-0005-0000-0000-000005510000}"/>
    <cellStyle name="Normal 214 6" xfId="10375" xr:uid="{00000000-0005-0000-0000-000006510000}"/>
    <cellStyle name="Normal 214 6 2" xfId="30941" xr:uid="{00000000-0005-0000-0000-000007510000}"/>
    <cellStyle name="Normal 214 6 3" xfId="34918" xr:uid="{00000000-0005-0000-0000-000008510000}"/>
    <cellStyle name="Normal 214 6 4" xfId="20154" xr:uid="{00000000-0005-0000-0000-000009510000}"/>
    <cellStyle name="Normal 214 7" xfId="26970" xr:uid="{00000000-0005-0000-0000-00000A510000}"/>
    <cellStyle name="Normal 214 8" xfId="31442" xr:uid="{00000000-0005-0000-0000-00000B510000}"/>
    <cellStyle name="Normal 215" xfId="2839" xr:uid="{00000000-0005-0000-0000-00000C510000}"/>
    <cellStyle name="Normal 215 2" xfId="2840" xr:uid="{00000000-0005-0000-0000-00000D510000}"/>
    <cellStyle name="Normal 215 2 2" xfId="5055" xr:uid="{00000000-0005-0000-0000-00000E510000}"/>
    <cellStyle name="Normal 215 2 2 2" xfId="11806" xr:uid="{00000000-0005-0000-0000-00000F510000}"/>
    <cellStyle name="Normal 215 2 2 2 2" xfId="36299" xr:uid="{00000000-0005-0000-0000-000010510000}"/>
    <cellStyle name="Normal 215 2 2 2 3" xfId="16028" xr:uid="{00000000-0005-0000-0000-000011510000}"/>
    <cellStyle name="Normal 215 2 2 3" xfId="22017" xr:uid="{00000000-0005-0000-0000-000012510000}"/>
    <cellStyle name="Normal 215 2 3" xfId="6512" xr:uid="{00000000-0005-0000-0000-000013510000}"/>
    <cellStyle name="Normal 215 2 3 2" xfId="9198" xr:uid="{00000000-0005-0000-0000-000014510000}"/>
    <cellStyle name="Normal 215 2 3 2 2" xfId="30112" xr:uid="{00000000-0005-0000-0000-000015510000}"/>
    <cellStyle name="Normal 215 2 3 2 3" xfId="33945" xr:uid="{00000000-0005-0000-0000-000016510000}"/>
    <cellStyle name="Normal 215 2 3 2 4" xfId="25728" xr:uid="{00000000-0005-0000-0000-000017510000}"/>
    <cellStyle name="Normal 215 2 3 3" xfId="12535" xr:uid="{00000000-0005-0000-0000-000018510000}"/>
    <cellStyle name="Normal 215 2 3 3 2" xfId="37028" xr:uid="{00000000-0005-0000-0000-000019510000}"/>
    <cellStyle name="Normal 215 2 3 3 3" xfId="23474" xr:uid="{00000000-0005-0000-0000-00001A510000}"/>
    <cellStyle name="Normal 215 2 3 4" xfId="28379" xr:uid="{00000000-0005-0000-0000-00001B510000}"/>
    <cellStyle name="Normal 215 2 3 5" xfId="32283" xr:uid="{00000000-0005-0000-0000-00001C510000}"/>
    <cellStyle name="Normal 215 2 3 6" xfId="16032" xr:uid="{00000000-0005-0000-0000-00001D510000}"/>
    <cellStyle name="Normal 215 2 4" xfId="8151" xr:uid="{00000000-0005-0000-0000-00001E510000}"/>
    <cellStyle name="Normal 215 2 4 2" xfId="29273" xr:uid="{00000000-0005-0000-0000-00001F510000}"/>
    <cellStyle name="Normal 215 2 4 3" xfId="33109" xr:uid="{00000000-0005-0000-0000-000020510000}"/>
    <cellStyle name="Normal 215 2 4 4" xfId="24798" xr:uid="{00000000-0005-0000-0000-000021510000}"/>
    <cellStyle name="Normal 215 2 5" xfId="10217" xr:uid="{00000000-0005-0000-0000-000022510000}"/>
    <cellStyle name="Normal 215 2 5 2" xfId="34760" xr:uid="{00000000-0005-0000-0000-000023510000}"/>
    <cellStyle name="Normal 215 2 5 3" xfId="20157" xr:uid="{00000000-0005-0000-0000-000024510000}"/>
    <cellStyle name="Normal 215 2 6" xfId="26973" xr:uid="{00000000-0005-0000-0000-000025510000}"/>
    <cellStyle name="Normal 215 2 7" xfId="31330" xr:uid="{00000000-0005-0000-0000-000026510000}"/>
    <cellStyle name="Normal 215 3" xfId="5054" xr:uid="{00000000-0005-0000-0000-000027510000}"/>
    <cellStyle name="Normal 215 3 2" xfId="8730" xr:uid="{00000000-0005-0000-0000-000028510000}"/>
    <cellStyle name="Normal 215 3 2 2" xfId="29762" xr:uid="{00000000-0005-0000-0000-000029510000}"/>
    <cellStyle name="Normal 215 3 2 3" xfId="33597" xr:uid="{00000000-0005-0000-0000-00002A510000}"/>
    <cellStyle name="Normal 215 3 2 4" xfId="25377" xr:uid="{00000000-0005-0000-0000-00002B510000}"/>
    <cellStyle name="Normal 215 3 3" xfId="11805" xr:uid="{00000000-0005-0000-0000-00002C510000}"/>
    <cellStyle name="Normal 215 3 3 2" xfId="36298" xr:uid="{00000000-0005-0000-0000-00002D510000}"/>
    <cellStyle name="Normal 215 3 3 3" xfId="22016" xr:uid="{00000000-0005-0000-0000-00002E510000}"/>
    <cellStyle name="Normal 215 3 4" xfId="27489" xr:uid="{00000000-0005-0000-0000-00002F510000}"/>
    <cellStyle name="Normal 215 3 5" xfId="31918" xr:uid="{00000000-0005-0000-0000-000030510000}"/>
    <cellStyle name="Normal 215 3 6" xfId="16036" xr:uid="{00000000-0005-0000-0000-000031510000}"/>
    <cellStyle name="Normal 215 4" xfId="6703" xr:uid="{00000000-0005-0000-0000-000032510000}"/>
    <cellStyle name="Normal 215 4 2" xfId="9346" xr:uid="{00000000-0005-0000-0000-000033510000}"/>
    <cellStyle name="Normal 215 4 2 2" xfId="30260" xr:uid="{00000000-0005-0000-0000-000034510000}"/>
    <cellStyle name="Normal 215 4 2 3" xfId="34093" xr:uid="{00000000-0005-0000-0000-000035510000}"/>
    <cellStyle name="Normal 215 4 2 4" xfId="25876" xr:uid="{00000000-0005-0000-0000-000036510000}"/>
    <cellStyle name="Normal 215 4 3" xfId="12683" xr:uid="{00000000-0005-0000-0000-000037510000}"/>
    <cellStyle name="Normal 215 4 3 2" xfId="37176" xr:uid="{00000000-0005-0000-0000-000038510000}"/>
    <cellStyle name="Normal 215 4 3 3" xfId="23665" xr:uid="{00000000-0005-0000-0000-000039510000}"/>
    <cellStyle name="Normal 215 4 4" xfId="28570" xr:uid="{00000000-0005-0000-0000-00003A510000}"/>
    <cellStyle name="Normal 215 4 5" xfId="32431" xr:uid="{00000000-0005-0000-0000-00003B510000}"/>
    <cellStyle name="Normal 215 4 6" xfId="16040" xr:uid="{00000000-0005-0000-0000-00003C510000}"/>
    <cellStyle name="Normal 215 5" xfId="8150" xr:uid="{00000000-0005-0000-0000-00003D510000}"/>
    <cellStyle name="Normal 215 5 2" xfId="29272" xr:uid="{00000000-0005-0000-0000-00003E510000}"/>
    <cellStyle name="Normal 215 5 3" xfId="33108" xr:uid="{00000000-0005-0000-0000-00003F510000}"/>
    <cellStyle name="Normal 215 5 4" xfId="24797" xr:uid="{00000000-0005-0000-0000-000040510000}"/>
    <cellStyle name="Normal 215 6" xfId="10376" xr:uid="{00000000-0005-0000-0000-000041510000}"/>
    <cellStyle name="Normal 215 6 2" xfId="30942" xr:uid="{00000000-0005-0000-0000-000042510000}"/>
    <cellStyle name="Normal 215 6 3" xfId="34919" xr:uid="{00000000-0005-0000-0000-000043510000}"/>
    <cellStyle name="Normal 215 6 4" xfId="20156" xr:uid="{00000000-0005-0000-0000-000044510000}"/>
    <cellStyle name="Normal 215 7" xfId="26972" xr:uid="{00000000-0005-0000-0000-000045510000}"/>
    <cellStyle name="Normal 215 8" xfId="31443" xr:uid="{00000000-0005-0000-0000-000046510000}"/>
    <cellStyle name="Normal 216" xfId="2841" xr:uid="{00000000-0005-0000-0000-000047510000}"/>
    <cellStyle name="Normal 216 2" xfId="2842" xr:uid="{00000000-0005-0000-0000-000048510000}"/>
    <cellStyle name="Normal 216 2 2" xfId="5057" xr:uid="{00000000-0005-0000-0000-000049510000}"/>
    <cellStyle name="Normal 216 2 2 2" xfId="11808" xr:uid="{00000000-0005-0000-0000-00004A510000}"/>
    <cellStyle name="Normal 216 2 2 2 2" xfId="36301" xr:uid="{00000000-0005-0000-0000-00004B510000}"/>
    <cellStyle name="Normal 216 2 2 2 3" xfId="16044" xr:uid="{00000000-0005-0000-0000-00004C510000}"/>
    <cellStyle name="Normal 216 2 2 3" xfId="22019" xr:uid="{00000000-0005-0000-0000-00004D510000}"/>
    <cellStyle name="Normal 216 2 3" xfId="6514" xr:uid="{00000000-0005-0000-0000-00004E510000}"/>
    <cellStyle name="Normal 216 2 3 2" xfId="9199" xr:uid="{00000000-0005-0000-0000-00004F510000}"/>
    <cellStyle name="Normal 216 2 3 2 2" xfId="30113" xr:uid="{00000000-0005-0000-0000-000050510000}"/>
    <cellStyle name="Normal 216 2 3 2 3" xfId="33946" xr:uid="{00000000-0005-0000-0000-000051510000}"/>
    <cellStyle name="Normal 216 2 3 2 4" xfId="25729" xr:uid="{00000000-0005-0000-0000-000052510000}"/>
    <cellStyle name="Normal 216 2 3 3" xfId="12536" xr:uid="{00000000-0005-0000-0000-000053510000}"/>
    <cellStyle name="Normal 216 2 3 3 2" xfId="37029" xr:uid="{00000000-0005-0000-0000-000054510000}"/>
    <cellStyle name="Normal 216 2 3 3 3" xfId="23476" xr:uid="{00000000-0005-0000-0000-000055510000}"/>
    <cellStyle name="Normal 216 2 3 4" xfId="28381" xr:uid="{00000000-0005-0000-0000-000056510000}"/>
    <cellStyle name="Normal 216 2 3 5" xfId="32284" xr:uid="{00000000-0005-0000-0000-000057510000}"/>
    <cellStyle name="Normal 216 2 3 6" xfId="16048" xr:uid="{00000000-0005-0000-0000-000058510000}"/>
    <cellStyle name="Normal 216 2 4" xfId="8153" xr:uid="{00000000-0005-0000-0000-000059510000}"/>
    <cellStyle name="Normal 216 2 4 2" xfId="29275" xr:uid="{00000000-0005-0000-0000-00005A510000}"/>
    <cellStyle name="Normal 216 2 4 3" xfId="33111" xr:uid="{00000000-0005-0000-0000-00005B510000}"/>
    <cellStyle name="Normal 216 2 4 4" xfId="24800" xr:uid="{00000000-0005-0000-0000-00005C510000}"/>
    <cellStyle name="Normal 216 2 5" xfId="10216" xr:uid="{00000000-0005-0000-0000-00005D510000}"/>
    <cellStyle name="Normal 216 2 5 2" xfId="34759" xr:uid="{00000000-0005-0000-0000-00005E510000}"/>
    <cellStyle name="Normal 216 2 5 3" xfId="20159" xr:uid="{00000000-0005-0000-0000-00005F510000}"/>
    <cellStyle name="Normal 216 2 6" xfId="26975" xr:uid="{00000000-0005-0000-0000-000060510000}"/>
    <cellStyle name="Normal 216 2 7" xfId="31331" xr:uid="{00000000-0005-0000-0000-000061510000}"/>
    <cellStyle name="Normal 216 3" xfId="5056" xr:uid="{00000000-0005-0000-0000-000062510000}"/>
    <cellStyle name="Normal 216 3 2" xfId="8731" xr:uid="{00000000-0005-0000-0000-000063510000}"/>
    <cellStyle name="Normal 216 3 2 2" xfId="29763" xr:uid="{00000000-0005-0000-0000-000064510000}"/>
    <cellStyle name="Normal 216 3 2 3" xfId="33598" xr:uid="{00000000-0005-0000-0000-000065510000}"/>
    <cellStyle name="Normal 216 3 2 4" xfId="25378" xr:uid="{00000000-0005-0000-0000-000066510000}"/>
    <cellStyle name="Normal 216 3 3" xfId="11807" xr:uid="{00000000-0005-0000-0000-000067510000}"/>
    <cellStyle name="Normal 216 3 3 2" xfId="36300" xr:uid="{00000000-0005-0000-0000-000068510000}"/>
    <cellStyle name="Normal 216 3 3 3" xfId="22018" xr:uid="{00000000-0005-0000-0000-000069510000}"/>
    <cellStyle name="Normal 216 3 4" xfId="27490" xr:uid="{00000000-0005-0000-0000-00006A510000}"/>
    <cellStyle name="Normal 216 3 5" xfId="31919" xr:uid="{00000000-0005-0000-0000-00006B510000}"/>
    <cellStyle name="Normal 216 3 6" xfId="16052" xr:uid="{00000000-0005-0000-0000-00006C510000}"/>
    <cellStyle name="Normal 216 4" xfId="6704" xr:uid="{00000000-0005-0000-0000-00006D510000}"/>
    <cellStyle name="Normal 216 4 2" xfId="9347" xr:uid="{00000000-0005-0000-0000-00006E510000}"/>
    <cellStyle name="Normal 216 4 2 2" xfId="30261" xr:uid="{00000000-0005-0000-0000-00006F510000}"/>
    <cellStyle name="Normal 216 4 2 3" xfId="34094" xr:uid="{00000000-0005-0000-0000-000070510000}"/>
    <cellStyle name="Normal 216 4 2 4" xfId="25877" xr:uid="{00000000-0005-0000-0000-000071510000}"/>
    <cellStyle name="Normal 216 4 3" xfId="12684" xr:uid="{00000000-0005-0000-0000-000072510000}"/>
    <cellStyle name="Normal 216 4 3 2" xfId="37177" xr:uid="{00000000-0005-0000-0000-000073510000}"/>
    <cellStyle name="Normal 216 4 3 3" xfId="23666" xr:uid="{00000000-0005-0000-0000-000074510000}"/>
    <cellStyle name="Normal 216 4 4" xfId="28571" xr:uid="{00000000-0005-0000-0000-000075510000}"/>
    <cellStyle name="Normal 216 4 5" xfId="32432" xr:uid="{00000000-0005-0000-0000-000076510000}"/>
    <cellStyle name="Normal 216 4 6" xfId="16056" xr:uid="{00000000-0005-0000-0000-000077510000}"/>
    <cellStyle name="Normal 216 5" xfId="8152" xr:uid="{00000000-0005-0000-0000-000078510000}"/>
    <cellStyle name="Normal 216 5 2" xfId="29274" xr:uid="{00000000-0005-0000-0000-000079510000}"/>
    <cellStyle name="Normal 216 5 3" xfId="33110" xr:uid="{00000000-0005-0000-0000-00007A510000}"/>
    <cellStyle name="Normal 216 5 4" xfId="24799" xr:uid="{00000000-0005-0000-0000-00007B510000}"/>
    <cellStyle name="Normal 216 6" xfId="10377" xr:uid="{00000000-0005-0000-0000-00007C510000}"/>
    <cellStyle name="Normal 216 6 2" xfId="30943" xr:uid="{00000000-0005-0000-0000-00007D510000}"/>
    <cellStyle name="Normal 216 6 3" xfId="34920" xr:uid="{00000000-0005-0000-0000-00007E510000}"/>
    <cellStyle name="Normal 216 6 4" xfId="20158" xr:uid="{00000000-0005-0000-0000-00007F510000}"/>
    <cellStyle name="Normal 216 7" xfId="26974" xr:uid="{00000000-0005-0000-0000-000080510000}"/>
    <cellStyle name="Normal 216 8" xfId="31444" xr:uid="{00000000-0005-0000-0000-000081510000}"/>
    <cellStyle name="Normal 217" xfId="2843" xr:uid="{00000000-0005-0000-0000-000082510000}"/>
    <cellStyle name="Normal 217 2" xfId="2844" xr:uid="{00000000-0005-0000-0000-000083510000}"/>
    <cellStyle name="Normal 217 2 2" xfId="5059" xr:uid="{00000000-0005-0000-0000-000084510000}"/>
    <cellStyle name="Normal 217 2 2 2" xfId="11810" xr:uid="{00000000-0005-0000-0000-000085510000}"/>
    <cellStyle name="Normal 217 2 2 2 2" xfId="36303" xr:uid="{00000000-0005-0000-0000-000086510000}"/>
    <cellStyle name="Normal 217 2 2 2 3" xfId="16060" xr:uid="{00000000-0005-0000-0000-000087510000}"/>
    <cellStyle name="Normal 217 2 2 3" xfId="22021" xr:uid="{00000000-0005-0000-0000-000088510000}"/>
    <cellStyle name="Normal 217 2 3" xfId="6516" xr:uid="{00000000-0005-0000-0000-000089510000}"/>
    <cellStyle name="Normal 217 2 3 2" xfId="9200" xr:uid="{00000000-0005-0000-0000-00008A510000}"/>
    <cellStyle name="Normal 217 2 3 2 2" xfId="30114" xr:uid="{00000000-0005-0000-0000-00008B510000}"/>
    <cellStyle name="Normal 217 2 3 2 3" xfId="33947" xr:uid="{00000000-0005-0000-0000-00008C510000}"/>
    <cellStyle name="Normal 217 2 3 2 4" xfId="25730" xr:uid="{00000000-0005-0000-0000-00008D510000}"/>
    <cellStyle name="Normal 217 2 3 3" xfId="12537" xr:uid="{00000000-0005-0000-0000-00008E510000}"/>
    <cellStyle name="Normal 217 2 3 3 2" xfId="37030" xr:uid="{00000000-0005-0000-0000-00008F510000}"/>
    <cellStyle name="Normal 217 2 3 3 3" xfId="23478" xr:uid="{00000000-0005-0000-0000-000090510000}"/>
    <cellStyle name="Normal 217 2 3 4" xfId="28383" xr:uid="{00000000-0005-0000-0000-000091510000}"/>
    <cellStyle name="Normal 217 2 3 5" xfId="32285" xr:uid="{00000000-0005-0000-0000-000092510000}"/>
    <cellStyle name="Normal 217 2 3 6" xfId="16064" xr:uid="{00000000-0005-0000-0000-000093510000}"/>
    <cellStyle name="Normal 217 2 4" xfId="8155" xr:uid="{00000000-0005-0000-0000-000094510000}"/>
    <cellStyle name="Normal 217 2 4 2" xfId="29277" xr:uid="{00000000-0005-0000-0000-000095510000}"/>
    <cellStyle name="Normal 217 2 4 3" xfId="33113" xr:uid="{00000000-0005-0000-0000-000096510000}"/>
    <cellStyle name="Normal 217 2 4 4" xfId="24802" xr:uid="{00000000-0005-0000-0000-000097510000}"/>
    <cellStyle name="Normal 217 2 5" xfId="10215" xr:uid="{00000000-0005-0000-0000-000098510000}"/>
    <cellStyle name="Normal 217 2 5 2" xfId="34758" xr:uid="{00000000-0005-0000-0000-000099510000}"/>
    <cellStyle name="Normal 217 2 5 3" xfId="20161" xr:uid="{00000000-0005-0000-0000-00009A510000}"/>
    <cellStyle name="Normal 217 2 6" xfId="26977" xr:uid="{00000000-0005-0000-0000-00009B510000}"/>
    <cellStyle name="Normal 217 2 7" xfId="31332" xr:uid="{00000000-0005-0000-0000-00009C510000}"/>
    <cellStyle name="Normal 217 3" xfId="5058" xr:uid="{00000000-0005-0000-0000-00009D510000}"/>
    <cellStyle name="Normal 217 3 2" xfId="8732" xr:uid="{00000000-0005-0000-0000-00009E510000}"/>
    <cellStyle name="Normal 217 3 2 2" xfId="29764" xr:uid="{00000000-0005-0000-0000-00009F510000}"/>
    <cellStyle name="Normal 217 3 2 3" xfId="33599" xr:uid="{00000000-0005-0000-0000-0000A0510000}"/>
    <cellStyle name="Normal 217 3 2 4" xfId="25379" xr:uid="{00000000-0005-0000-0000-0000A1510000}"/>
    <cellStyle name="Normal 217 3 3" xfId="11809" xr:uid="{00000000-0005-0000-0000-0000A2510000}"/>
    <cellStyle name="Normal 217 3 3 2" xfId="36302" xr:uid="{00000000-0005-0000-0000-0000A3510000}"/>
    <cellStyle name="Normal 217 3 3 3" xfId="22020" xr:uid="{00000000-0005-0000-0000-0000A4510000}"/>
    <cellStyle name="Normal 217 3 4" xfId="27491" xr:uid="{00000000-0005-0000-0000-0000A5510000}"/>
    <cellStyle name="Normal 217 3 5" xfId="31920" xr:uid="{00000000-0005-0000-0000-0000A6510000}"/>
    <cellStyle name="Normal 217 3 6" xfId="16068" xr:uid="{00000000-0005-0000-0000-0000A7510000}"/>
    <cellStyle name="Normal 217 4" xfId="6706" xr:uid="{00000000-0005-0000-0000-0000A8510000}"/>
    <cellStyle name="Normal 217 4 2" xfId="9349" xr:uid="{00000000-0005-0000-0000-0000A9510000}"/>
    <cellStyle name="Normal 217 4 2 2" xfId="30263" xr:uid="{00000000-0005-0000-0000-0000AA510000}"/>
    <cellStyle name="Normal 217 4 2 3" xfId="34096" xr:uid="{00000000-0005-0000-0000-0000AB510000}"/>
    <cellStyle name="Normal 217 4 2 4" xfId="25879" xr:uid="{00000000-0005-0000-0000-0000AC510000}"/>
    <cellStyle name="Normal 217 4 3" xfId="12686" xr:uid="{00000000-0005-0000-0000-0000AD510000}"/>
    <cellStyle name="Normal 217 4 3 2" xfId="37179" xr:uid="{00000000-0005-0000-0000-0000AE510000}"/>
    <cellStyle name="Normal 217 4 3 3" xfId="23668" xr:uid="{00000000-0005-0000-0000-0000AF510000}"/>
    <cellStyle name="Normal 217 4 4" xfId="28573" xr:uid="{00000000-0005-0000-0000-0000B0510000}"/>
    <cellStyle name="Normal 217 4 5" xfId="32434" xr:uid="{00000000-0005-0000-0000-0000B1510000}"/>
    <cellStyle name="Normal 217 4 6" xfId="16072" xr:uid="{00000000-0005-0000-0000-0000B2510000}"/>
    <cellStyle name="Normal 217 5" xfId="8154" xr:uid="{00000000-0005-0000-0000-0000B3510000}"/>
    <cellStyle name="Normal 217 5 2" xfId="29276" xr:uid="{00000000-0005-0000-0000-0000B4510000}"/>
    <cellStyle name="Normal 217 5 3" xfId="33112" xr:uid="{00000000-0005-0000-0000-0000B5510000}"/>
    <cellStyle name="Normal 217 5 4" xfId="24801" xr:uid="{00000000-0005-0000-0000-0000B6510000}"/>
    <cellStyle name="Normal 217 6" xfId="10378" xr:uid="{00000000-0005-0000-0000-0000B7510000}"/>
    <cellStyle name="Normal 217 6 2" xfId="30944" xr:uid="{00000000-0005-0000-0000-0000B8510000}"/>
    <cellStyle name="Normal 217 6 3" xfId="34921" xr:uid="{00000000-0005-0000-0000-0000B9510000}"/>
    <cellStyle name="Normal 217 6 4" xfId="20160" xr:uid="{00000000-0005-0000-0000-0000BA510000}"/>
    <cellStyle name="Normal 217 7" xfId="26976" xr:uid="{00000000-0005-0000-0000-0000BB510000}"/>
    <cellStyle name="Normal 217 8" xfId="31446" xr:uid="{00000000-0005-0000-0000-0000BC510000}"/>
    <cellStyle name="Normal 218" xfId="2845" xr:uid="{00000000-0005-0000-0000-0000BD510000}"/>
    <cellStyle name="Normal 218 2" xfId="2846" xr:uid="{00000000-0005-0000-0000-0000BE510000}"/>
    <cellStyle name="Normal 218 2 2" xfId="5061" xr:uid="{00000000-0005-0000-0000-0000BF510000}"/>
    <cellStyle name="Normal 218 2 2 2" xfId="11812" xr:uid="{00000000-0005-0000-0000-0000C0510000}"/>
    <cellStyle name="Normal 218 2 2 2 2" xfId="36305" xr:uid="{00000000-0005-0000-0000-0000C1510000}"/>
    <cellStyle name="Normal 218 2 2 2 3" xfId="16076" xr:uid="{00000000-0005-0000-0000-0000C2510000}"/>
    <cellStyle name="Normal 218 2 2 3" xfId="22023" xr:uid="{00000000-0005-0000-0000-0000C3510000}"/>
    <cellStyle name="Normal 218 2 3" xfId="6517" xr:uid="{00000000-0005-0000-0000-0000C4510000}"/>
    <cellStyle name="Normal 218 2 3 2" xfId="9201" xr:uid="{00000000-0005-0000-0000-0000C5510000}"/>
    <cellStyle name="Normal 218 2 3 2 2" xfId="30115" xr:uid="{00000000-0005-0000-0000-0000C6510000}"/>
    <cellStyle name="Normal 218 2 3 2 3" xfId="33948" xr:uid="{00000000-0005-0000-0000-0000C7510000}"/>
    <cellStyle name="Normal 218 2 3 2 4" xfId="25731" xr:uid="{00000000-0005-0000-0000-0000C8510000}"/>
    <cellStyle name="Normal 218 2 3 3" xfId="12538" xr:uid="{00000000-0005-0000-0000-0000C9510000}"/>
    <cellStyle name="Normal 218 2 3 3 2" xfId="37031" xr:uid="{00000000-0005-0000-0000-0000CA510000}"/>
    <cellStyle name="Normal 218 2 3 3 3" xfId="23479" xr:uid="{00000000-0005-0000-0000-0000CB510000}"/>
    <cellStyle name="Normal 218 2 3 4" xfId="28384" xr:uid="{00000000-0005-0000-0000-0000CC510000}"/>
    <cellStyle name="Normal 218 2 3 5" xfId="32286" xr:uid="{00000000-0005-0000-0000-0000CD510000}"/>
    <cellStyle name="Normal 218 2 3 6" xfId="16080" xr:uid="{00000000-0005-0000-0000-0000CE510000}"/>
    <cellStyle name="Normal 218 2 4" xfId="8157" xr:uid="{00000000-0005-0000-0000-0000CF510000}"/>
    <cellStyle name="Normal 218 2 4 2" xfId="29279" xr:uid="{00000000-0005-0000-0000-0000D0510000}"/>
    <cellStyle name="Normal 218 2 4 3" xfId="33115" xr:uid="{00000000-0005-0000-0000-0000D1510000}"/>
    <cellStyle name="Normal 218 2 4 4" xfId="24804" xr:uid="{00000000-0005-0000-0000-0000D2510000}"/>
    <cellStyle name="Normal 218 2 5" xfId="10214" xr:uid="{00000000-0005-0000-0000-0000D3510000}"/>
    <cellStyle name="Normal 218 2 5 2" xfId="34757" xr:uid="{00000000-0005-0000-0000-0000D4510000}"/>
    <cellStyle name="Normal 218 2 5 3" xfId="20163" xr:uid="{00000000-0005-0000-0000-0000D5510000}"/>
    <cellStyle name="Normal 218 2 6" xfId="26979" xr:uid="{00000000-0005-0000-0000-0000D6510000}"/>
    <cellStyle name="Normal 218 2 7" xfId="31333" xr:uid="{00000000-0005-0000-0000-0000D7510000}"/>
    <cellStyle name="Normal 218 3" xfId="5060" xr:uid="{00000000-0005-0000-0000-0000D8510000}"/>
    <cellStyle name="Normal 218 3 2" xfId="8733" xr:uid="{00000000-0005-0000-0000-0000D9510000}"/>
    <cellStyle name="Normal 218 3 2 2" xfId="29765" xr:uid="{00000000-0005-0000-0000-0000DA510000}"/>
    <cellStyle name="Normal 218 3 2 3" xfId="33600" xr:uid="{00000000-0005-0000-0000-0000DB510000}"/>
    <cellStyle name="Normal 218 3 2 4" xfId="25380" xr:uid="{00000000-0005-0000-0000-0000DC510000}"/>
    <cellStyle name="Normal 218 3 3" xfId="11811" xr:uid="{00000000-0005-0000-0000-0000DD510000}"/>
    <cellStyle name="Normal 218 3 3 2" xfId="36304" xr:uid="{00000000-0005-0000-0000-0000DE510000}"/>
    <cellStyle name="Normal 218 3 3 3" xfId="22022" xr:uid="{00000000-0005-0000-0000-0000DF510000}"/>
    <cellStyle name="Normal 218 3 4" xfId="27492" xr:uid="{00000000-0005-0000-0000-0000E0510000}"/>
    <cellStyle name="Normal 218 3 5" xfId="31921" xr:uid="{00000000-0005-0000-0000-0000E1510000}"/>
    <cellStyle name="Normal 218 3 6" xfId="16084" xr:uid="{00000000-0005-0000-0000-0000E2510000}"/>
    <cellStyle name="Normal 218 4" xfId="6707" xr:uid="{00000000-0005-0000-0000-0000E3510000}"/>
    <cellStyle name="Normal 218 4 2" xfId="9350" xr:uid="{00000000-0005-0000-0000-0000E4510000}"/>
    <cellStyle name="Normal 218 4 2 2" xfId="30264" xr:uid="{00000000-0005-0000-0000-0000E5510000}"/>
    <cellStyle name="Normal 218 4 2 3" xfId="34097" xr:uid="{00000000-0005-0000-0000-0000E6510000}"/>
    <cellStyle name="Normal 218 4 2 4" xfId="25880" xr:uid="{00000000-0005-0000-0000-0000E7510000}"/>
    <cellStyle name="Normal 218 4 3" xfId="12687" xr:uid="{00000000-0005-0000-0000-0000E8510000}"/>
    <cellStyle name="Normal 218 4 3 2" xfId="37180" xr:uid="{00000000-0005-0000-0000-0000E9510000}"/>
    <cellStyle name="Normal 218 4 3 3" xfId="23669" xr:uid="{00000000-0005-0000-0000-0000EA510000}"/>
    <cellStyle name="Normal 218 4 4" xfId="28574" xr:uid="{00000000-0005-0000-0000-0000EB510000}"/>
    <cellStyle name="Normal 218 4 5" xfId="32435" xr:uid="{00000000-0005-0000-0000-0000EC510000}"/>
    <cellStyle name="Normal 218 4 6" xfId="16088" xr:uid="{00000000-0005-0000-0000-0000ED510000}"/>
    <cellStyle name="Normal 218 5" xfId="8156" xr:uid="{00000000-0005-0000-0000-0000EE510000}"/>
    <cellStyle name="Normal 218 5 2" xfId="29278" xr:uid="{00000000-0005-0000-0000-0000EF510000}"/>
    <cellStyle name="Normal 218 5 3" xfId="33114" xr:uid="{00000000-0005-0000-0000-0000F0510000}"/>
    <cellStyle name="Normal 218 5 4" xfId="24803" xr:uid="{00000000-0005-0000-0000-0000F1510000}"/>
    <cellStyle name="Normal 218 6" xfId="10379" xr:uid="{00000000-0005-0000-0000-0000F2510000}"/>
    <cellStyle name="Normal 218 6 2" xfId="30945" xr:uid="{00000000-0005-0000-0000-0000F3510000}"/>
    <cellStyle name="Normal 218 6 3" xfId="34922" xr:uid="{00000000-0005-0000-0000-0000F4510000}"/>
    <cellStyle name="Normal 218 6 4" xfId="20162" xr:uid="{00000000-0005-0000-0000-0000F5510000}"/>
    <cellStyle name="Normal 218 7" xfId="26978" xr:uid="{00000000-0005-0000-0000-0000F6510000}"/>
    <cellStyle name="Normal 218 8" xfId="31447" xr:uid="{00000000-0005-0000-0000-0000F7510000}"/>
    <cellStyle name="Normal 219" xfId="2847" xr:uid="{00000000-0005-0000-0000-0000F8510000}"/>
    <cellStyle name="Normal 219 2" xfId="2848" xr:uid="{00000000-0005-0000-0000-0000F9510000}"/>
    <cellStyle name="Normal 219 2 2" xfId="5063" xr:uid="{00000000-0005-0000-0000-0000FA510000}"/>
    <cellStyle name="Normal 219 2 2 2" xfId="11814" xr:uid="{00000000-0005-0000-0000-0000FB510000}"/>
    <cellStyle name="Normal 219 2 2 2 2" xfId="36307" xr:uid="{00000000-0005-0000-0000-0000FC510000}"/>
    <cellStyle name="Normal 219 2 2 2 3" xfId="16092" xr:uid="{00000000-0005-0000-0000-0000FD510000}"/>
    <cellStyle name="Normal 219 2 2 3" xfId="22025" xr:uid="{00000000-0005-0000-0000-0000FE510000}"/>
    <cellStyle name="Normal 219 2 3" xfId="6519" xr:uid="{00000000-0005-0000-0000-0000FF510000}"/>
    <cellStyle name="Normal 219 2 3 2" xfId="9202" xr:uid="{00000000-0005-0000-0000-000000520000}"/>
    <cellStyle name="Normal 219 2 3 2 2" xfId="30116" xr:uid="{00000000-0005-0000-0000-000001520000}"/>
    <cellStyle name="Normal 219 2 3 2 3" xfId="33949" xr:uid="{00000000-0005-0000-0000-000002520000}"/>
    <cellStyle name="Normal 219 2 3 2 4" xfId="25732" xr:uid="{00000000-0005-0000-0000-000003520000}"/>
    <cellStyle name="Normal 219 2 3 3" xfId="12539" xr:uid="{00000000-0005-0000-0000-000004520000}"/>
    <cellStyle name="Normal 219 2 3 3 2" xfId="37032" xr:uid="{00000000-0005-0000-0000-000005520000}"/>
    <cellStyle name="Normal 219 2 3 3 3" xfId="23481" xr:uid="{00000000-0005-0000-0000-000006520000}"/>
    <cellStyle name="Normal 219 2 3 4" xfId="28386" xr:uid="{00000000-0005-0000-0000-000007520000}"/>
    <cellStyle name="Normal 219 2 3 5" xfId="32287" xr:uid="{00000000-0005-0000-0000-000008520000}"/>
    <cellStyle name="Normal 219 2 3 6" xfId="16096" xr:uid="{00000000-0005-0000-0000-000009520000}"/>
    <cellStyle name="Normal 219 2 4" xfId="8159" xr:uid="{00000000-0005-0000-0000-00000A520000}"/>
    <cellStyle name="Normal 219 2 4 2" xfId="29281" xr:uid="{00000000-0005-0000-0000-00000B520000}"/>
    <cellStyle name="Normal 219 2 4 3" xfId="33117" xr:uid="{00000000-0005-0000-0000-00000C520000}"/>
    <cellStyle name="Normal 219 2 4 4" xfId="24806" xr:uid="{00000000-0005-0000-0000-00000D520000}"/>
    <cellStyle name="Normal 219 2 5" xfId="10213" xr:uid="{00000000-0005-0000-0000-00000E520000}"/>
    <cellStyle name="Normal 219 2 5 2" xfId="34756" xr:uid="{00000000-0005-0000-0000-00000F520000}"/>
    <cellStyle name="Normal 219 2 5 3" xfId="20165" xr:uid="{00000000-0005-0000-0000-000010520000}"/>
    <cellStyle name="Normal 219 2 6" xfId="26981" xr:uid="{00000000-0005-0000-0000-000011520000}"/>
    <cellStyle name="Normal 219 2 7" xfId="31335" xr:uid="{00000000-0005-0000-0000-000012520000}"/>
    <cellStyle name="Normal 219 3" xfId="5062" xr:uid="{00000000-0005-0000-0000-000013520000}"/>
    <cellStyle name="Normal 219 3 2" xfId="8734" xr:uid="{00000000-0005-0000-0000-000014520000}"/>
    <cellStyle name="Normal 219 3 2 2" xfId="29766" xr:uid="{00000000-0005-0000-0000-000015520000}"/>
    <cellStyle name="Normal 219 3 2 3" xfId="33601" xr:uid="{00000000-0005-0000-0000-000016520000}"/>
    <cellStyle name="Normal 219 3 2 4" xfId="25381" xr:uid="{00000000-0005-0000-0000-000017520000}"/>
    <cellStyle name="Normal 219 3 3" xfId="11813" xr:uid="{00000000-0005-0000-0000-000018520000}"/>
    <cellStyle name="Normal 219 3 3 2" xfId="36306" xr:uid="{00000000-0005-0000-0000-000019520000}"/>
    <cellStyle name="Normal 219 3 3 3" xfId="22024" xr:uid="{00000000-0005-0000-0000-00001A520000}"/>
    <cellStyle name="Normal 219 3 4" xfId="27493" xr:uid="{00000000-0005-0000-0000-00001B520000}"/>
    <cellStyle name="Normal 219 3 5" xfId="31922" xr:uid="{00000000-0005-0000-0000-00001C520000}"/>
    <cellStyle name="Normal 219 3 6" xfId="16100" xr:uid="{00000000-0005-0000-0000-00001D520000}"/>
    <cellStyle name="Normal 219 4" xfId="6708" xr:uid="{00000000-0005-0000-0000-00001E520000}"/>
    <cellStyle name="Normal 219 4 2" xfId="9351" xr:uid="{00000000-0005-0000-0000-00001F520000}"/>
    <cellStyle name="Normal 219 4 2 2" xfId="30265" xr:uid="{00000000-0005-0000-0000-000020520000}"/>
    <cellStyle name="Normal 219 4 2 3" xfId="34098" xr:uid="{00000000-0005-0000-0000-000021520000}"/>
    <cellStyle name="Normal 219 4 2 4" xfId="25881" xr:uid="{00000000-0005-0000-0000-000022520000}"/>
    <cellStyle name="Normal 219 4 3" xfId="12688" xr:uid="{00000000-0005-0000-0000-000023520000}"/>
    <cellStyle name="Normal 219 4 3 2" xfId="37181" xr:uid="{00000000-0005-0000-0000-000024520000}"/>
    <cellStyle name="Normal 219 4 3 3" xfId="23670" xr:uid="{00000000-0005-0000-0000-000025520000}"/>
    <cellStyle name="Normal 219 4 4" xfId="28575" xr:uid="{00000000-0005-0000-0000-000026520000}"/>
    <cellStyle name="Normal 219 4 5" xfId="32436" xr:uid="{00000000-0005-0000-0000-000027520000}"/>
    <cellStyle name="Normal 219 4 6" xfId="16104" xr:uid="{00000000-0005-0000-0000-000028520000}"/>
    <cellStyle name="Normal 219 5" xfId="8158" xr:uid="{00000000-0005-0000-0000-000029520000}"/>
    <cellStyle name="Normal 219 5 2" xfId="29280" xr:uid="{00000000-0005-0000-0000-00002A520000}"/>
    <cellStyle name="Normal 219 5 3" xfId="33116" xr:uid="{00000000-0005-0000-0000-00002B520000}"/>
    <cellStyle name="Normal 219 5 4" xfId="24805" xr:uid="{00000000-0005-0000-0000-00002C520000}"/>
    <cellStyle name="Normal 219 6" xfId="10380" xr:uid="{00000000-0005-0000-0000-00002D520000}"/>
    <cellStyle name="Normal 219 6 2" xfId="30946" xr:uid="{00000000-0005-0000-0000-00002E520000}"/>
    <cellStyle name="Normal 219 6 3" xfId="34923" xr:uid="{00000000-0005-0000-0000-00002F520000}"/>
    <cellStyle name="Normal 219 6 4" xfId="20164" xr:uid="{00000000-0005-0000-0000-000030520000}"/>
    <cellStyle name="Normal 219 7" xfId="26980" xr:uid="{00000000-0005-0000-0000-000031520000}"/>
    <cellStyle name="Normal 219 8" xfId="31449" xr:uid="{00000000-0005-0000-0000-000032520000}"/>
    <cellStyle name="Normal 22" xfId="138" xr:uid="{00000000-0005-0000-0000-000033520000}"/>
    <cellStyle name="Normal 22 2" xfId="2849" xr:uid="{00000000-0005-0000-0000-000034520000}"/>
    <cellStyle name="Normal 22 2 2" xfId="2850" xr:uid="{00000000-0005-0000-0000-000035520000}"/>
    <cellStyle name="Normal 22 2 2 2" xfId="5065" xr:uid="{00000000-0005-0000-0000-000036520000}"/>
    <cellStyle name="Normal 22 2 2 2 2" xfId="11816" xr:uid="{00000000-0005-0000-0000-000037520000}"/>
    <cellStyle name="Normal 22 2 2 2 2 2" xfId="36309" xr:uid="{00000000-0005-0000-0000-000038520000}"/>
    <cellStyle name="Normal 22 2 2 2 2 3" xfId="16107" xr:uid="{00000000-0005-0000-0000-000039520000}"/>
    <cellStyle name="Normal 22 2 2 2 3" xfId="22027" xr:uid="{00000000-0005-0000-0000-00003A520000}"/>
    <cellStyle name="Normal 22 2 2 3" xfId="6522" xr:uid="{00000000-0005-0000-0000-00003B520000}"/>
    <cellStyle name="Normal 22 2 2 3 2" xfId="9203" xr:uid="{00000000-0005-0000-0000-00003C520000}"/>
    <cellStyle name="Normal 22 2 2 3 2 2" xfId="30117" xr:uid="{00000000-0005-0000-0000-00003D520000}"/>
    <cellStyle name="Normal 22 2 2 3 2 3" xfId="33950" xr:uid="{00000000-0005-0000-0000-00003E520000}"/>
    <cellStyle name="Normal 22 2 2 3 2 4" xfId="25733" xr:uid="{00000000-0005-0000-0000-00003F520000}"/>
    <cellStyle name="Normal 22 2 2 3 3" xfId="12540" xr:uid="{00000000-0005-0000-0000-000040520000}"/>
    <cellStyle name="Normal 22 2 2 3 3 2" xfId="37033" xr:uid="{00000000-0005-0000-0000-000041520000}"/>
    <cellStyle name="Normal 22 2 2 3 3 3" xfId="23484" xr:uid="{00000000-0005-0000-0000-000042520000}"/>
    <cellStyle name="Normal 22 2 2 3 4" xfId="28389" xr:uid="{00000000-0005-0000-0000-000043520000}"/>
    <cellStyle name="Normal 22 2 2 3 5" xfId="32288" xr:uid="{00000000-0005-0000-0000-000044520000}"/>
    <cellStyle name="Normal 22 2 2 3 6" xfId="16109" xr:uid="{00000000-0005-0000-0000-000045520000}"/>
    <cellStyle name="Normal 22 2 2 4" xfId="8161" xr:uid="{00000000-0005-0000-0000-000046520000}"/>
    <cellStyle name="Normal 22 2 2 4 2" xfId="29283" xr:uid="{00000000-0005-0000-0000-000047520000}"/>
    <cellStyle name="Normal 22 2 2 4 3" xfId="33119" xr:uid="{00000000-0005-0000-0000-000048520000}"/>
    <cellStyle name="Normal 22 2 2 4 4" xfId="24808" xr:uid="{00000000-0005-0000-0000-000049520000}"/>
    <cellStyle name="Normal 22 2 2 5" xfId="10212" xr:uid="{00000000-0005-0000-0000-00004A520000}"/>
    <cellStyle name="Normal 22 2 2 5 2" xfId="34755" xr:uid="{00000000-0005-0000-0000-00004B520000}"/>
    <cellStyle name="Normal 22 2 2 5 3" xfId="20167" xr:uid="{00000000-0005-0000-0000-00004C520000}"/>
    <cellStyle name="Normal 22 2 2 6" xfId="26983" xr:uid="{00000000-0005-0000-0000-00004D520000}"/>
    <cellStyle name="Normal 22 2 2 7" xfId="31338" xr:uid="{00000000-0005-0000-0000-00004E520000}"/>
    <cellStyle name="Normal 22 2 3" xfId="5064" xr:uid="{00000000-0005-0000-0000-00004F520000}"/>
    <cellStyle name="Normal 22 2 3 2" xfId="8735" xr:uid="{00000000-0005-0000-0000-000050520000}"/>
    <cellStyle name="Normal 22 2 3 2 2" xfId="29767" xr:uid="{00000000-0005-0000-0000-000051520000}"/>
    <cellStyle name="Normal 22 2 3 2 3" xfId="33602" xr:uid="{00000000-0005-0000-0000-000052520000}"/>
    <cellStyle name="Normal 22 2 3 2 4" xfId="25382" xr:uid="{00000000-0005-0000-0000-000053520000}"/>
    <cellStyle name="Normal 22 2 3 3" xfId="11815" xr:uid="{00000000-0005-0000-0000-000054520000}"/>
    <cellStyle name="Normal 22 2 3 3 2" xfId="36308" xr:uid="{00000000-0005-0000-0000-000055520000}"/>
    <cellStyle name="Normal 22 2 3 3 3" xfId="22026" xr:uid="{00000000-0005-0000-0000-000056520000}"/>
    <cellStyle name="Normal 22 2 3 4" xfId="27494" xr:uid="{00000000-0005-0000-0000-000057520000}"/>
    <cellStyle name="Normal 22 2 3 5" xfId="31923" xr:uid="{00000000-0005-0000-0000-000058520000}"/>
    <cellStyle name="Normal 22 2 3 6" xfId="15874" xr:uid="{00000000-0005-0000-0000-000059520000}"/>
    <cellStyle name="Normal 22 2 4" xfId="6709" xr:uid="{00000000-0005-0000-0000-00005A520000}"/>
    <cellStyle name="Normal 22 2 4 2" xfId="9352" xr:uid="{00000000-0005-0000-0000-00005B520000}"/>
    <cellStyle name="Normal 22 2 4 2 2" xfId="30266" xr:uid="{00000000-0005-0000-0000-00005C520000}"/>
    <cellStyle name="Normal 22 2 4 2 3" xfId="34099" xr:uid="{00000000-0005-0000-0000-00005D520000}"/>
    <cellStyle name="Normal 22 2 4 2 4" xfId="25882" xr:uid="{00000000-0005-0000-0000-00005E520000}"/>
    <cellStyle name="Normal 22 2 4 3" xfId="12689" xr:uid="{00000000-0005-0000-0000-00005F520000}"/>
    <cellStyle name="Normal 22 2 4 3 2" xfId="37182" xr:uid="{00000000-0005-0000-0000-000060520000}"/>
    <cellStyle name="Normal 22 2 4 3 3" xfId="23671" xr:uid="{00000000-0005-0000-0000-000061520000}"/>
    <cellStyle name="Normal 22 2 4 4" xfId="28576" xr:uid="{00000000-0005-0000-0000-000062520000}"/>
    <cellStyle name="Normal 22 2 4 5" xfId="32437" xr:uid="{00000000-0005-0000-0000-000063520000}"/>
    <cellStyle name="Normal 22 2 4 6" xfId="13759" xr:uid="{00000000-0005-0000-0000-000064520000}"/>
    <cellStyle name="Normal 22 2 5" xfId="8160" xr:uid="{00000000-0005-0000-0000-000065520000}"/>
    <cellStyle name="Normal 22 2 5 2" xfId="29282" xr:uid="{00000000-0005-0000-0000-000066520000}"/>
    <cellStyle name="Normal 22 2 5 3" xfId="33118" xr:uid="{00000000-0005-0000-0000-000067520000}"/>
    <cellStyle name="Normal 22 2 5 4" xfId="24807" xr:uid="{00000000-0005-0000-0000-000068520000}"/>
    <cellStyle name="Normal 22 2 6" xfId="10381" xr:uid="{00000000-0005-0000-0000-000069520000}"/>
    <cellStyle name="Normal 22 2 6 2" xfId="30947" xr:uid="{00000000-0005-0000-0000-00006A520000}"/>
    <cellStyle name="Normal 22 2 6 3" xfId="34924" xr:uid="{00000000-0005-0000-0000-00006B520000}"/>
    <cellStyle name="Normal 22 2 6 4" xfId="20166" xr:uid="{00000000-0005-0000-0000-00006C520000}"/>
    <cellStyle name="Normal 22 2 7" xfId="26982" xr:uid="{00000000-0005-0000-0000-00006D520000}"/>
    <cellStyle name="Normal 22 2 8" xfId="31451" xr:uid="{00000000-0005-0000-0000-00006E520000}"/>
    <cellStyle name="Normal 22 3" xfId="2851" xr:uid="{00000000-0005-0000-0000-00006F520000}"/>
    <cellStyle name="Normal 22 3 2" xfId="2852" xr:uid="{00000000-0005-0000-0000-000070520000}"/>
    <cellStyle name="Normal 22 3 2 2" xfId="5066" xr:uid="{00000000-0005-0000-0000-000071520000}"/>
    <cellStyle name="Normal 22 3 2 2 2" xfId="11817" xr:uid="{00000000-0005-0000-0000-000072520000}"/>
    <cellStyle name="Normal 22 3 2 2 2 2" xfId="36310" xr:uid="{00000000-0005-0000-0000-000073520000}"/>
    <cellStyle name="Normal 22 3 2 2 2 3" xfId="16111" xr:uid="{00000000-0005-0000-0000-000074520000}"/>
    <cellStyle name="Normal 22 3 2 2 3" xfId="22028" xr:uid="{00000000-0005-0000-0000-000075520000}"/>
    <cellStyle name="Normal 22 3 2 3" xfId="20169" xr:uid="{00000000-0005-0000-0000-000076520000}"/>
    <cellStyle name="Normal 22 3 3" xfId="20168" xr:uid="{00000000-0005-0000-0000-000077520000}"/>
    <cellStyle name="Normal 22 4" xfId="2853" xr:uid="{00000000-0005-0000-0000-000078520000}"/>
    <cellStyle name="Normal 22 4 2" xfId="5067" xr:uid="{00000000-0005-0000-0000-000079520000}"/>
    <cellStyle name="Normal 22 4 2 2" xfId="8736" xr:uid="{00000000-0005-0000-0000-00007A520000}"/>
    <cellStyle name="Normal 22 4 2 2 2" xfId="29768" xr:uid="{00000000-0005-0000-0000-00007B520000}"/>
    <cellStyle name="Normal 22 4 2 2 3" xfId="33603" xr:uid="{00000000-0005-0000-0000-00007C520000}"/>
    <cellStyle name="Normal 22 4 2 2 4" xfId="25383" xr:uid="{00000000-0005-0000-0000-00007D520000}"/>
    <cellStyle name="Normal 22 4 2 3" xfId="11818" xr:uid="{00000000-0005-0000-0000-00007E520000}"/>
    <cellStyle name="Normal 22 4 2 3 2" xfId="36311" xr:uid="{00000000-0005-0000-0000-00007F520000}"/>
    <cellStyle name="Normal 22 4 2 3 3" xfId="22029" xr:uid="{00000000-0005-0000-0000-000080520000}"/>
    <cellStyle name="Normal 22 4 2 4" xfId="27495" xr:uid="{00000000-0005-0000-0000-000081520000}"/>
    <cellStyle name="Normal 22 4 2 5" xfId="31924" xr:uid="{00000000-0005-0000-0000-000082520000}"/>
    <cellStyle name="Normal 22 4 2 6" xfId="16116" xr:uid="{00000000-0005-0000-0000-000083520000}"/>
    <cellStyle name="Normal 22 4 3" xfId="6710" xr:uid="{00000000-0005-0000-0000-000084520000}"/>
    <cellStyle name="Normal 22 4 3 2" xfId="9353" xr:uid="{00000000-0005-0000-0000-000085520000}"/>
    <cellStyle name="Normal 22 4 3 2 2" xfId="30267" xr:uid="{00000000-0005-0000-0000-000086520000}"/>
    <cellStyle name="Normal 22 4 3 2 3" xfId="34100" xr:uid="{00000000-0005-0000-0000-000087520000}"/>
    <cellStyle name="Normal 22 4 3 2 4" xfId="25883" xr:uid="{00000000-0005-0000-0000-000088520000}"/>
    <cellStyle name="Normal 22 4 3 3" xfId="12690" xr:uid="{00000000-0005-0000-0000-000089520000}"/>
    <cellStyle name="Normal 22 4 3 3 2" xfId="37183" xr:uid="{00000000-0005-0000-0000-00008A520000}"/>
    <cellStyle name="Normal 22 4 3 3 3" xfId="23672" xr:uid="{00000000-0005-0000-0000-00008B520000}"/>
    <cellStyle name="Normal 22 4 3 4" xfId="28577" xr:uid="{00000000-0005-0000-0000-00008C520000}"/>
    <cellStyle name="Normal 22 4 3 5" xfId="32438" xr:uid="{00000000-0005-0000-0000-00008D520000}"/>
    <cellStyle name="Normal 22 4 3 6" xfId="16118" xr:uid="{00000000-0005-0000-0000-00008E520000}"/>
    <cellStyle name="Normal 22 4 4" xfId="8162" xr:uid="{00000000-0005-0000-0000-00008F520000}"/>
    <cellStyle name="Normal 22 4 4 2" xfId="29284" xr:uid="{00000000-0005-0000-0000-000090520000}"/>
    <cellStyle name="Normal 22 4 4 3" xfId="33120" xr:uid="{00000000-0005-0000-0000-000091520000}"/>
    <cellStyle name="Normal 22 4 4 4" xfId="24809" xr:uid="{00000000-0005-0000-0000-000092520000}"/>
    <cellStyle name="Normal 22 4 5" xfId="10382" xr:uid="{00000000-0005-0000-0000-000093520000}"/>
    <cellStyle name="Normal 22 4 5 2" xfId="30948" xr:uid="{00000000-0005-0000-0000-000094520000}"/>
    <cellStyle name="Normal 22 4 5 3" xfId="34925" xr:uid="{00000000-0005-0000-0000-000095520000}"/>
    <cellStyle name="Normal 22 4 5 4" xfId="20170" xr:uid="{00000000-0005-0000-0000-000096520000}"/>
    <cellStyle name="Normal 22 4 6" xfId="26984" xr:uid="{00000000-0005-0000-0000-000097520000}"/>
    <cellStyle name="Normal 22 4 7" xfId="31453" xr:uid="{00000000-0005-0000-0000-000098520000}"/>
    <cellStyle name="Normal 22 4 8" xfId="16115" xr:uid="{00000000-0005-0000-0000-000099520000}"/>
    <cellStyle name="Normal 22 5" xfId="2854" xr:uid="{00000000-0005-0000-0000-00009A520000}"/>
    <cellStyle name="Normal 22 5 2" xfId="5068" xr:uid="{00000000-0005-0000-0000-00009B520000}"/>
    <cellStyle name="Normal 22 5 2 2" xfId="11819" xr:uid="{00000000-0005-0000-0000-00009C520000}"/>
    <cellStyle name="Normal 22 5 2 2 2" xfId="36312" xr:uid="{00000000-0005-0000-0000-00009D520000}"/>
    <cellStyle name="Normal 22 5 2 2 3" xfId="16405" xr:uid="{00000000-0005-0000-0000-00009E520000}"/>
    <cellStyle name="Normal 22 5 2 3" xfId="22030" xr:uid="{00000000-0005-0000-0000-00009F520000}"/>
    <cellStyle name="Normal 22 5 3" xfId="6528" xr:uid="{00000000-0005-0000-0000-0000A0520000}"/>
    <cellStyle name="Normal 22 5 3 2" xfId="9206" xr:uid="{00000000-0005-0000-0000-0000A1520000}"/>
    <cellStyle name="Normal 22 5 3 2 2" xfId="30120" xr:uid="{00000000-0005-0000-0000-0000A2520000}"/>
    <cellStyle name="Normal 22 5 3 2 3" xfId="33953" xr:uid="{00000000-0005-0000-0000-0000A3520000}"/>
    <cellStyle name="Normal 22 5 3 2 4" xfId="25736" xr:uid="{00000000-0005-0000-0000-0000A4520000}"/>
    <cellStyle name="Normal 22 5 3 3" xfId="12543" xr:uid="{00000000-0005-0000-0000-0000A5520000}"/>
    <cellStyle name="Normal 22 5 3 3 2" xfId="37036" xr:uid="{00000000-0005-0000-0000-0000A6520000}"/>
    <cellStyle name="Normal 22 5 3 3 3" xfId="23490" xr:uid="{00000000-0005-0000-0000-0000A7520000}"/>
    <cellStyle name="Normal 22 5 3 4" xfId="28395" xr:uid="{00000000-0005-0000-0000-0000A8520000}"/>
    <cellStyle name="Normal 22 5 3 5" xfId="32291" xr:uid="{00000000-0005-0000-0000-0000A9520000}"/>
    <cellStyle name="Normal 22 5 3 6" xfId="16406" xr:uid="{00000000-0005-0000-0000-0000AA520000}"/>
    <cellStyle name="Normal 22 5 4" xfId="8163" xr:uid="{00000000-0005-0000-0000-0000AB520000}"/>
    <cellStyle name="Normal 22 5 4 2" xfId="29285" xr:uid="{00000000-0005-0000-0000-0000AC520000}"/>
    <cellStyle name="Normal 22 5 4 3" xfId="33121" xr:uid="{00000000-0005-0000-0000-0000AD520000}"/>
    <cellStyle name="Normal 22 5 4 4" xfId="24810" xr:uid="{00000000-0005-0000-0000-0000AE520000}"/>
    <cellStyle name="Normal 22 5 5" xfId="10211" xr:uid="{00000000-0005-0000-0000-0000AF520000}"/>
    <cellStyle name="Normal 22 5 5 2" xfId="34754" xr:uid="{00000000-0005-0000-0000-0000B0520000}"/>
    <cellStyle name="Normal 22 5 5 3" xfId="20171" xr:uid="{00000000-0005-0000-0000-0000B1520000}"/>
    <cellStyle name="Normal 22 5 6" xfId="26985" xr:uid="{00000000-0005-0000-0000-0000B2520000}"/>
    <cellStyle name="Normal 22 5 7" xfId="31343" xr:uid="{00000000-0005-0000-0000-0000B3520000}"/>
    <cellStyle name="Normal 22 6" xfId="17725" xr:uid="{00000000-0005-0000-0000-0000B4520000}"/>
    <cellStyle name="Normal 220" xfId="2855" xr:uid="{00000000-0005-0000-0000-0000B5520000}"/>
    <cellStyle name="Normal 220 2" xfId="2856" xr:uid="{00000000-0005-0000-0000-0000B6520000}"/>
    <cellStyle name="Normal 220 2 2" xfId="5070" xr:uid="{00000000-0005-0000-0000-0000B7520000}"/>
    <cellStyle name="Normal 220 2 2 2" xfId="11821" xr:uid="{00000000-0005-0000-0000-0000B8520000}"/>
    <cellStyle name="Normal 220 2 2 2 2" xfId="36314" xr:uid="{00000000-0005-0000-0000-0000B9520000}"/>
    <cellStyle name="Normal 220 2 2 2 3" xfId="16027" xr:uid="{00000000-0005-0000-0000-0000BA520000}"/>
    <cellStyle name="Normal 220 2 2 3" xfId="22032" xr:uid="{00000000-0005-0000-0000-0000BB520000}"/>
    <cellStyle name="Normal 220 2 3" xfId="6530" xr:uid="{00000000-0005-0000-0000-0000BC520000}"/>
    <cellStyle name="Normal 220 2 3 2" xfId="9207" xr:uid="{00000000-0005-0000-0000-0000BD520000}"/>
    <cellStyle name="Normal 220 2 3 2 2" xfId="30121" xr:uid="{00000000-0005-0000-0000-0000BE520000}"/>
    <cellStyle name="Normal 220 2 3 2 3" xfId="33954" xr:uid="{00000000-0005-0000-0000-0000BF520000}"/>
    <cellStyle name="Normal 220 2 3 2 4" xfId="25737" xr:uid="{00000000-0005-0000-0000-0000C0520000}"/>
    <cellStyle name="Normal 220 2 3 3" xfId="12544" xr:uid="{00000000-0005-0000-0000-0000C1520000}"/>
    <cellStyle name="Normal 220 2 3 3 2" xfId="37037" xr:uid="{00000000-0005-0000-0000-0000C2520000}"/>
    <cellStyle name="Normal 220 2 3 3 3" xfId="23492" xr:uid="{00000000-0005-0000-0000-0000C3520000}"/>
    <cellStyle name="Normal 220 2 3 4" xfId="28397" xr:uid="{00000000-0005-0000-0000-0000C4520000}"/>
    <cellStyle name="Normal 220 2 3 5" xfId="32292" xr:uid="{00000000-0005-0000-0000-0000C5520000}"/>
    <cellStyle name="Normal 220 2 3 6" xfId="16031" xr:uid="{00000000-0005-0000-0000-0000C6520000}"/>
    <cellStyle name="Normal 220 2 4" xfId="8165" xr:uid="{00000000-0005-0000-0000-0000C7520000}"/>
    <cellStyle name="Normal 220 2 4 2" xfId="29287" xr:uid="{00000000-0005-0000-0000-0000C8520000}"/>
    <cellStyle name="Normal 220 2 4 3" xfId="33123" xr:uid="{00000000-0005-0000-0000-0000C9520000}"/>
    <cellStyle name="Normal 220 2 4 4" xfId="24812" xr:uid="{00000000-0005-0000-0000-0000CA520000}"/>
    <cellStyle name="Normal 220 2 5" xfId="10210" xr:uid="{00000000-0005-0000-0000-0000CB520000}"/>
    <cellStyle name="Normal 220 2 5 2" xfId="34753" xr:uid="{00000000-0005-0000-0000-0000CC520000}"/>
    <cellStyle name="Normal 220 2 5 3" xfId="20173" xr:uid="{00000000-0005-0000-0000-0000CD520000}"/>
    <cellStyle name="Normal 220 2 6" xfId="26987" xr:uid="{00000000-0005-0000-0000-0000CE520000}"/>
    <cellStyle name="Normal 220 2 7" xfId="31346" xr:uid="{00000000-0005-0000-0000-0000CF520000}"/>
    <cellStyle name="Normal 220 3" xfId="5069" xr:uid="{00000000-0005-0000-0000-0000D0520000}"/>
    <cellStyle name="Normal 220 3 2" xfId="8737" xr:uid="{00000000-0005-0000-0000-0000D1520000}"/>
    <cellStyle name="Normal 220 3 2 2" xfId="29769" xr:uid="{00000000-0005-0000-0000-0000D2520000}"/>
    <cellStyle name="Normal 220 3 2 3" xfId="33604" xr:uid="{00000000-0005-0000-0000-0000D3520000}"/>
    <cellStyle name="Normal 220 3 2 4" xfId="25384" xr:uid="{00000000-0005-0000-0000-0000D4520000}"/>
    <cellStyle name="Normal 220 3 3" xfId="11820" xr:uid="{00000000-0005-0000-0000-0000D5520000}"/>
    <cellStyle name="Normal 220 3 3 2" xfId="36313" xr:uid="{00000000-0005-0000-0000-0000D6520000}"/>
    <cellStyle name="Normal 220 3 3 3" xfId="22031" xr:uid="{00000000-0005-0000-0000-0000D7520000}"/>
    <cellStyle name="Normal 220 3 4" xfId="27496" xr:uid="{00000000-0005-0000-0000-0000D8520000}"/>
    <cellStyle name="Normal 220 3 5" xfId="31925" xr:uid="{00000000-0005-0000-0000-0000D9520000}"/>
    <cellStyle name="Normal 220 3 6" xfId="16035" xr:uid="{00000000-0005-0000-0000-0000DA520000}"/>
    <cellStyle name="Normal 220 4" xfId="6711" xr:uid="{00000000-0005-0000-0000-0000DB520000}"/>
    <cellStyle name="Normal 220 4 2" xfId="9354" xr:uid="{00000000-0005-0000-0000-0000DC520000}"/>
    <cellStyle name="Normal 220 4 2 2" xfId="30268" xr:uid="{00000000-0005-0000-0000-0000DD520000}"/>
    <cellStyle name="Normal 220 4 2 3" xfId="34101" xr:uid="{00000000-0005-0000-0000-0000DE520000}"/>
    <cellStyle name="Normal 220 4 2 4" xfId="25884" xr:uid="{00000000-0005-0000-0000-0000DF520000}"/>
    <cellStyle name="Normal 220 4 3" xfId="12691" xr:uid="{00000000-0005-0000-0000-0000E0520000}"/>
    <cellStyle name="Normal 220 4 3 2" xfId="37184" xr:uid="{00000000-0005-0000-0000-0000E1520000}"/>
    <cellStyle name="Normal 220 4 3 3" xfId="23673" xr:uid="{00000000-0005-0000-0000-0000E2520000}"/>
    <cellStyle name="Normal 220 4 4" xfId="28578" xr:uid="{00000000-0005-0000-0000-0000E3520000}"/>
    <cellStyle name="Normal 220 4 5" xfId="32439" xr:uid="{00000000-0005-0000-0000-0000E4520000}"/>
    <cellStyle name="Normal 220 4 6" xfId="16039" xr:uid="{00000000-0005-0000-0000-0000E5520000}"/>
    <cellStyle name="Normal 220 5" xfId="8164" xr:uid="{00000000-0005-0000-0000-0000E6520000}"/>
    <cellStyle name="Normal 220 5 2" xfId="29286" xr:uid="{00000000-0005-0000-0000-0000E7520000}"/>
    <cellStyle name="Normal 220 5 3" xfId="33122" xr:uid="{00000000-0005-0000-0000-0000E8520000}"/>
    <cellStyle name="Normal 220 5 4" xfId="24811" xr:uid="{00000000-0005-0000-0000-0000E9520000}"/>
    <cellStyle name="Normal 220 6" xfId="10383" xr:uid="{00000000-0005-0000-0000-0000EA520000}"/>
    <cellStyle name="Normal 220 6 2" xfId="30949" xr:uid="{00000000-0005-0000-0000-0000EB520000}"/>
    <cellStyle name="Normal 220 6 3" xfId="34926" xr:uid="{00000000-0005-0000-0000-0000EC520000}"/>
    <cellStyle name="Normal 220 6 4" xfId="20172" xr:uid="{00000000-0005-0000-0000-0000ED520000}"/>
    <cellStyle name="Normal 220 7" xfId="26986" xr:uid="{00000000-0005-0000-0000-0000EE520000}"/>
    <cellStyle name="Normal 220 8" xfId="31455" xr:uid="{00000000-0005-0000-0000-0000EF520000}"/>
    <cellStyle name="Normal 221" xfId="2857" xr:uid="{00000000-0005-0000-0000-0000F0520000}"/>
    <cellStyle name="Normal 221 2" xfId="2858" xr:uid="{00000000-0005-0000-0000-0000F1520000}"/>
    <cellStyle name="Normal 221 2 2" xfId="5072" xr:uid="{00000000-0005-0000-0000-0000F2520000}"/>
    <cellStyle name="Normal 221 2 2 2" xfId="11823" xr:uid="{00000000-0005-0000-0000-0000F3520000}"/>
    <cellStyle name="Normal 221 2 2 2 2" xfId="36316" xr:uid="{00000000-0005-0000-0000-0000F4520000}"/>
    <cellStyle name="Normal 221 2 2 2 3" xfId="16043" xr:uid="{00000000-0005-0000-0000-0000F5520000}"/>
    <cellStyle name="Normal 221 2 2 3" xfId="22034" xr:uid="{00000000-0005-0000-0000-0000F6520000}"/>
    <cellStyle name="Normal 221 2 3" xfId="6532" xr:uid="{00000000-0005-0000-0000-0000F7520000}"/>
    <cellStyle name="Normal 221 2 3 2" xfId="9208" xr:uid="{00000000-0005-0000-0000-0000F8520000}"/>
    <cellStyle name="Normal 221 2 3 2 2" xfId="30122" xr:uid="{00000000-0005-0000-0000-0000F9520000}"/>
    <cellStyle name="Normal 221 2 3 2 3" xfId="33955" xr:uid="{00000000-0005-0000-0000-0000FA520000}"/>
    <cellStyle name="Normal 221 2 3 2 4" xfId="25738" xr:uid="{00000000-0005-0000-0000-0000FB520000}"/>
    <cellStyle name="Normal 221 2 3 3" xfId="12545" xr:uid="{00000000-0005-0000-0000-0000FC520000}"/>
    <cellStyle name="Normal 221 2 3 3 2" xfId="37038" xr:uid="{00000000-0005-0000-0000-0000FD520000}"/>
    <cellStyle name="Normal 221 2 3 3 3" xfId="23494" xr:uid="{00000000-0005-0000-0000-0000FE520000}"/>
    <cellStyle name="Normal 221 2 3 4" xfId="28399" xr:uid="{00000000-0005-0000-0000-0000FF520000}"/>
    <cellStyle name="Normal 221 2 3 5" xfId="32293" xr:uid="{00000000-0005-0000-0000-000000530000}"/>
    <cellStyle name="Normal 221 2 3 6" xfId="16047" xr:uid="{00000000-0005-0000-0000-000001530000}"/>
    <cellStyle name="Normal 221 2 4" xfId="8167" xr:uid="{00000000-0005-0000-0000-000002530000}"/>
    <cellStyle name="Normal 221 2 4 2" xfId="29289" xr:uid="{00000000-0005-0000-0000-000003530000}"/>
    <cellStyle name="Normal 221 2 4 3" xfId="33125" xr:uid="{00000000-0005-0000-0000-000004530000}"/>
    <cellStyle name="Normal 221 2 4 4" xfId="24814" xr:uid="{00000000-0005-0000-0000-000005530000}"/>
    <cellStyle name="Normal 221 2 5" xfId="10209" xr:uid="{00000000-0005-0000-0000-000006530000}"/>
    <cellStyle name="Normal 221 2 5 2" xfId="34752" xr:uid="{00000000-0005-0000-0000-000007530000}"/>
    <cellStyle name="Normal 221 2 5 3" xfId="20175" xr:uid="{00000000-0005-0000-0000-000008530000}"/>
    <cellStyle name="Normal 221 2 6" xfId="26989" xr:uid="{00000000-0005-0000-0000-000009530000}"/>
    <cellStyle name="Normal 221 2 7" xfId="31349" xr:uid="{00000000-0005-0000-0000-00000A530000}"/>
    <cellStyle name="Normal 221 3" xfId="5071" xr:uid="{00000000-0005-0000-0000-00000B530000}"/>
    <cellStyle name="Normal 221 3 2" xfId="8738" xr:uid="{00000000-0005-0000-0000-00000C530000}"/>
    <cellStyle name="Normal 221 3 2 2" xfId="29770" xr:uid="{00000000-0005-0000-0000-00000D530000}"/>
    <cellStyle name="Normal 221 3 2 3" xfId="33605" xr:uid="{00000000-0005-0000-0000-00000E530000}"/>
    <cellStyle name="Normal 221 3 2 4" xfId="25385" xr:uid="{00000000-0005-0000-0000-00000F530000}"/>
    <cellStyle name="Normal 221 3 3" xfId="11822" xr:uid="{00000000-0005-0000-0000-000010530000}"/>
    <cellStyle name="Normal 221 3 3 2" xfId="36315" xr:uid="{00000000-0005-0000-0000-000011530000}"/>
    <cellStyle name="Normal 221 3 3 3" xfId="22033" xr:uid="{00000000-0005-0000-0000-000012530000}"/>
    <cellStyle name="Normal 221 3 4" xfId="27497" xr:uid="{00000000-0005-0000-0000-000013530000}"/>
    <cellStyle name="Normal 221 3 5" xfId="31926" xr:uid="{00000000-0005-0000-0000-000014530000}"/>
    <cellStyle name="Normal 221 3 6" xfId="16051" xr:uid="{00000000-0005-0000-0000-000015530000}"/>
    <cellStyle name="Normal 221 4" xfId="6712" xr:uid="{00000000-0005-0000-0000-000016530000}"/>
    <cellStyle name="Normal 221 4 2" xfId="9355" xr:uid="{00000000-0005-0000-0000-000017530000}"/>
    <cellStyle name="Normal 221 4 2 2" xfId="30269" xr:uid="{00000000-0005-0000-0000-000018530000}"/>
    <cellStyle name="Normal 221 4 2 3" xfId="34102" xr:uid="{00000000-0005-0000-0000-000019530000}"/>
    <cellStyle name="Normal 221 4 2 4" xfId="25885" xr:uid="{00000000-0005-0000-0000-00001A530000}"/>
    <cellStyle name="Normal 221 4 3" xfId="12692" xr:uid="{00000000-0005-0000-0000-00001B530000}"/>
    <cellStyle name="Normal 221 4 3 2" xfId="37185" xr:uid="{00000000-0005-0000-0000-00001C530000}"/>
    <cellStyle name="Normal 221 4 3 3" xfId="23674" xr:uid="{00000000-0005-0000-0000-00001D530000}"/>
    <cellStyle name="Normal 221 4 4" xfId="28579" xr:uid="{00000000-0005-0000-0000-00001E530000}"/>
    <cellStyle name="Normal 221 4 5" xfId="32440" xr:uid="{00000000-0005-0000-0000-00001F530000}"/>
    <cellStyle name="Normal 221 4 6" xfId="16055" xr:uid="{00000000-0005-0000-0000-000020530000}"/>
    <cellStyle name="Normal 221 5" xfId="8166" xr:uid="{00000000-0005-0000-0000-000021530000}"/>
    <cellStyle name="Normal 221 5 2" xfId="29288" xr:uid="{00000000-0005-0000-0000-000022530000}"/>
    <cellStyle name="Normal 221 5 3" xfId="33124" xr:uid="{00000000-0005-0000-0000-000023530000}"/>
    <cellStyle name="Normal 221 5 4" xfId="24813" xr:uid="{00000000-0005-0000-0000-000024530000}"/>
    <cellStyle name="Normal 221 6" xfId="10384" xr:uid="{00000000-0005-0000-0000-000025530000}"/>
    <cellStyle name="Normal 221 6 2" xfId="30950" xr:uid="{00000000-0005-0000-0000-000026530000}"/>
    <cellStyle name="Normal 221 6 3" xfId="34927" xr:uid="{00000000-0005-0000-0000-000027530000}"/>
    <cellStyle name="Normal 221 6 4" xfId="20174" xr:uid="{00000000-0005-0000-0000-000028530000}"/>
    <cellStyle name="Normal 221 7" xfId="26988" xr:uid="{00000000-0005-0000-0000-000029530000}"/>
    <cellStyle name="Normal 221 8" xfId="31456" xr:uid="{00000000-0005-0000-0000-00002A530000}"/>
    <cellStyle name="Normal 222" xfId="2859" xr:uid="{00000000-0005-0000-0000-00002B530000}"/>
    <cellStyle name="Normal 222 2" xfId="2860" xr:uid="{00000000-0005-0000-0000-00002C530000}"/>
    <cellStyle name="Normal 222 2 2" xfId="5074" xr:uid="{00000000-0005-0000-0000-00002D530000}"/>
    <cellStyle name="Normal 222 2 2 2" xfId="11825" xr:uid="{00000000-0005-0000-0000-00002E530000}"/>
    <cellStyle name="Normal 222 2 2 2 2" xfId="36318" xr:uid="{00000000-0005-0000-0000-00002F530000}"/>
    <cellStyle name="Normal 222 2 2 2 3" xfId="16059" xr:uid="{00000000-0005-0000-0000-000030530000}"/>
    <cellStyle name="Normal 222 2 2 3" xfId="22036" xr:uid="{00000000-0005-0000-0000-000031530000}"/>
    <cellStyle name="Normal 222 2 3" xfId="6534" xr:uid="{00000000-0005-0000-0000-000032530000}"/>
    <cellStyle name="Normal 222 2 3 2" xfId="9209" xr:uid="{00000000-0005-0000-0000-000033530000}"/>
    <cellStyle name="Normal 222 2 3 2 2" xfId="30123" xr:uid="{00000000-0005-0000-0000-000034530000}"/>
    <cellStyle name="Normal 222 2 3 2 3" xfId="33956" xr:uid="{00000000-0005-0000-0000-000035530000}"/>
    <cellStyle name="Normal 222 2 3 2 4" xfId="25739" xr:uid="{00000000-0005-0000-0000-000036530000}"/>
    <cellStyle name="Normal 222 2 3 3" xfId="12546" xr:uid="{00000000-0005-0000-0000-000037530000}"/>
    <cellStyle name="Normal 222 2 3 3 2" xfId="37039" xr:uid="{00000000-0005-0000-0000-000038530000}"/>
    <cellStyle name="Normal 222 2 3 3 3" xfId="23496" xr:uid="{00000000-0005-0000-0000-000039530000}"/>
    <cellStyle name="Normal 222 2 3 4" xfId="28401" xr:uid="{00000000-0005-0000-0000-00003A530000}"/>
    <cellStyle name="Normal 222 2 3 5" xfId="32294" xr:uid="{00000000-0005-0000-0000-00003B530000}"/>
    <cellStyle name="Normal 222 2 3 6" xfId="16063" xr:uid="{00000000-0005-0000-0000-00003C530000}"/>
    <cellStyle name="Normal 222 2 4" xfId="8169" xr:uid="{00000000-0005-0000-0000-00003D530000}"/>
    <cellStyle name="Normal 222 2 4 2" xfId="29291" xr:uid="{00000000-0005-0000-0000-00003E530000}"/>
    <cellStyle name="Normal 222 2 4 3" xfId="33127" xr:uid="{00000000-0005-0000-0000-00003F530000}"/>
    <cellStyle name="Normal 222 2 4 4" xfId="24816" xr:uid="{00000000-0005-0000-0000-000040530000}"/>
    <cellStyle name="Normal 222 2 5" xfId="10208" xr:uid="{00000000-0005-0000-0000-000041530000}"/>
    <cellStyle name="Normal 222 2 5 2" xfId="34751" xr:uid="{00000000-0005-0000-0000-000042530000}"/>
    <cellStyle name="Normal 222 2 5 3" xfId="20177" xr:uid="{00000000-0005-0000-0000-000043530000}"/>
    <cellStyle name="Normal 222 2 6" xfId="26991" xr:uid="{00000000-0005-0000-0000-000044530000}"/>
    <cellStyle name="Normal 222 2 7" xfId="31352" xr:uid="{00000000-0005-0000-0000-000045530000}"/>
    <cellStyle name="Normal 222 3" xfId="5073" xr:uid="{00000000-0005-0000-0000-000046530000}"/>
    <cellStyle name="Normal 222 3 2" xfId="8739" xr:uid="{00000000-0005-0000-0000-000047530000}"/>
    <cellStyle name="Normal 222 3 2 2" xfId="29771" xr:uid="{00000000-0005-0000-0000-000048530000}"/>
    <cellStyle name="Normal 222 3 2 3" xfId="33606" xr:uid="{00000000-0005-0000-0000-000049530000}"/>
    <cellStyle name="Normal 222 3 2 4" xfId="25386" xr:uid="{00000000-0005-0000-0000-00004A530000}"/>
    <cellStyle name="Normal 222 3 3" xfId="11824" xr:uid="{00000000-0005-0000-0000-00004B530000}"/>
    <cellStyle name="Normal 222 3 3 2" xfId="36317" xr:uid="{00000000-0005-0000-0000-00004C530000}"/>
    <cellStyle name="Normal 222 3 3 3" xfId="22035" xr:uid="{00000000-0005-0000-0000-00004D530000}"/>
    <cellStyle name="Normal 222 3 4" xfId="27498" xr:uid="{00000000-0005-0000-0000-00004E530000}"/>
    <cellStyle name="Normal 222 3 5" xfId="31927" xr:uid="{00000000-0005-0000-0000-00004F530000}"/>
    <cellStyle name="Normal 222 3 6" xfId="16067" xr:uid="{00000000-0005-0000-0000-000050530000}"/>
    <cellStyle name="Normal 222 4" xfId="6713" xr:uid="{00000000-0005-0000-0000-000051530000}"/>
    <cellStyle name="Normal 222 4 2" xfId="9356" xr:uid="{00000000-0005-0000-0000-000052530000}"/>
    <cellStyle name="Normal 222 4 2 2" xfId="30270" xr:uid="{00000000-0005-0000-0000-000053530000}"/>
    <cellStyle name="Normal 222 4 2 3" xfId="34103" xr:uid="{00000000-0005-0000-0000-000054530000}"/>
    <cellStyle name="Normal 222 4 2 4" xfId="25886" xr:uid="{00000000-0005-0000-0000-000055530000}"/>
    <cellStyle name="Normal 222 4 3" xfId="12693" xr:uid="{00000000-0005-0000-0000-000056530000}"/>
    <cellStyle name="Normal 222 4 3 2" xfId="37186" xr:uid="{00000000-0005-0000-0000-000057530000}"/>
    <cellStyle name="Normal 222 4 3 3" xfId="23675" xr:uid="{00000000-0005-0000-0000-000058530000}"/>
    <cellStyle name="Normal 222 4 4" xfId="28580" xr:uid="{00000000-0005-0000-0000-000059530000}"/>
    <cellStyle name="Normal 222 4 5" xfId="32441" xr:uid="{00000000-0005-0000-0000-00005A530000}"/>
    <cellStyle name="Normal 222 4 6" xfId="16071" xr:uid="{00000000-0005-0000-0000-00005B530000}"/>
    <cellStyle name="Normal 222 5" xfId="8168" xr:uid="{00000000-0005-0000-0000-00005C530000}"/>
    <cellStyle name="Normal 222 5 2" xfId="29290" xr:uid="{00000000-0005-0000-0000-00005D530000}"/>
    <cellStyle name="Normal 222 5 3" xfId="33126" xr:uid="{00000000-0005-0000-0000-00005E530000}"/>
    <cellStyle name="Normal 222 5 4" xfId="24815" xr:uid="{00000000-0005-0000-0000-00005F530000}"/>
    <cellStyle name="Normal 222 6" xfId="10385" xr:uid="{00000000-0005-0000-0000-000060530000}"/>
    <cellStyle name="Normal 222 6 2" xfId="30951" xr:uid="{00000000-0005-0000-0000-000061530000}"/>
    <cellStyle name="Normal 222 6 3" xfId="34928" xr:uid="{00000000-0005-0000-0000-000062530000}"/>
    <cellStyle name="Normal 222 6 4" xfId="20176" xr:uid="{00000000-0005-0000-0000-000063530000}"/>
    <cellStyle name="Normal 222 7" xfId="26990" xr:uid="{00000000-0005-0000-0000-000064530000}"/>
    <cellStyle name="Normal 222 8" xfId="31458" xr:uid="{00000000-0005-0000-0000-000065530000}"/>
    <cellStyle name="Normal 223" xfId="2861" xr:uid="{00000000-0005-0000-0000-000066530000}"/>
    <cellStyle name="Normal 223 2" xfId="2862" xr:uid="{00000000-0005-0000-0000-000067530000}"/>
    <cellStyle name="Normal 223 2 2" xfId="5076" xr:uid="{00000000-0005-0000-0000-000068530000}"/>
    <cellStyle name="Normal 223 2 2 2" xfId="11827" xr:uid="{00000000-0005-0000-0000-000069530000}"/>
    <cellStyle name="Normal 223 2 2 2 2" xfId="36320" xr:uid="{00000000-0005-0000-0000-00006A530000}"/>
    <cellStyle name="Normal 223 2 2 2 3" xfId="16075" xr:uid="{00000000-0005-0000-0000-00006B530000}"/>
    <cellStyle name="Normal 223 2 2 3" xfId="22038" xr:uid="{00000000-0005-0000-0000-00006C530000}"/>
    <cellStyle name="Normal 223 2 3" xfId="6536" xr:uid="{00000000-0005-0000-0000-00006D530000}"/>
    <cellStyle name="Normal 223 2 3 2" xfId="9210" xr:uid="{00000000-0005-0000-0000-00006E530000}"/>
    <cellStyle name="Normal 223 2 3 2 2" xfId="30124" xr:uid="{00000000-0005-0000-0000-00006F530000}"/>
    <cellStyle name="Normal 223 2 3 2 3" xfId="33957" xr:uid="{00000000-0005-0000-0000-000070530000}"/>
    <cellStyle name="Normal 223 2 3 2 4" xfId="25740" xr:uid="{00000000-0005-0000-0000-000071530000}"/>
    <cellStyle name="Normal 223 2 3 3" xfId="12547" xr:uid="{00000000-0005-0000-0000-000072530000}"/>
    <cellStyle name="Normal 223 2 3 3 2" xfId="37040" xr:uid="{00000000-0005-0000-0000-000073530000}"/>
    <cellStyle name="Normal 223 2 3 3 3" xfId="23498" xr:uid="{00000000-0005-0000-0000-000074530000}"/>
    <cellStyle name="Normal 223 2 3 4" xfId="28403" xr:uid="{00000000-0005-0000-0000-000075530000}"/>
    <cellStyle name="Normal 223 2 3 5" xfId="32295" xr:uid="{00000000-0005-0000-0000-000076530000}"/>
    <cellStyle name="Normal 223 2 3 6" xfId="16079" xr:uid="{00000000-0005-0000-0000-000077530000}"/>
    <cellStyle name="Normal 223 2 4" xfId="8171" xr:uid="{00000000-0005-0000-0000-000078530000}"/>
    <cellStyle name="Normal 223 2 4 2" xfId="29293" xr:uid="{00000000-0005-0000-0000-000079530000}"/>
    <cellStyle name="Normal 223 2 4 3" xfId="33129" xr:uid="{00000000-0005-0000-0000-00007A530000}"/>
    <cellStyle name="Normal 223 2 4 4" xfId="24818" xr:uid="{00000000-0005-0000-0000-00007B530000}"/>
    <cellStyle name="Normal 223 2 5" xfId="10207" xr:uid="{00000000-0005-0000-0000-00007C530000}"/>
    <cellStyle name="Normal 223 2 5 2" xfId="34750" xr:uid="{00000000-0005-0000-0000-00007D530000}"/>
    <cellStyle name="Normal 223 2 5 3" xfId="20179" xr:uid="{00000000-0005-0000-0000-00007E530000}"/>
    <cellStyle name="Normal 223 2 6" xfId="26993" xr:uid="{00000000-0005-0000-0000-00007F530000}"/>
    <cellStyle name="Normal 223 2 7" xfId="31355" xr:uid="{00000000-0005-0000-0000-000080530000}"/>
    <cellStyle name="Normal 223 3" xfId="5075" xr:uid="{00000000-0005-0000-0000-000081530000}"/>
    <cellStyle name="Normal 223 3 2" xfId="8740" xr:uid="{00000000-0005-0000-0000-000082530000}"/>
    <cellStyle name="Normal 223 3 2 2" xfId="29772" xr:uid="{00000000-0005-0000-0000-000083530000}"/>
    <cellStyle name="Normal 223 3 2 3" xfId="33607" xr:uid="{00000000-0005-0000-0000-000084530000}"/>
    <cellStyle name="Normal 223 3 2 4" xfId="25387" xr:uid="{00000000-0005-0000-0000-000085530000}"/>
    <cellStyle name="Normal 223 3 3" xfId="11826" xr:uid="{00000000-0005-0000-0000-000086530000}"/>
    <cellStyle name="Normal 223 3 3 2" xfId="36319" xr:uid="{00000000-0005-0000-0000-000087530000}"/>
    <cellStyle name="Normal 223 3 3 3" xfId="22037" xr:uid="{00000000-0005-0000-0000-000088530000}"/>
    <cellStyle name="Normal 223 3 4" xfId="27499" xr:uid="{00000000-0005-0000-0000-000089530000}"/>
    <cellStyle name="Normal 223 3 5" xfId="31928" xr:uid="{00000000-0005-0000-0000-00008A530000}"/>
    <cellStyle name="Normal 223 3 6" xfId="16083" xr:uid="{00000000-0005-0000-0000-00008B530000}"/>
    <cellStyle name="Normal 223 4" xfId="6714" xr:uid="{00000000-0005-0000-0000-00008C530000}"/>
    <cellStyle name="Normal 223 4 2" xfId="9357" xr:uid="{00000000-0005-0000-0000-00008D530000}"/>
    <cellStyle name="Normal 223 4 2 2" xfId="30271" xr:uid="{00000000-0005-0000-0000-00008E530000}"/>
    <cellStyle name="Normal 223 4 2 3" xfId="34104" xr:uid="{00000000-0005-0000-0000-00008F530000}"/>
    <cellStyle name="Normal 223 4 2 4" xfId="25887" xr:uid="{00000000-0005-0000-0000-000090530000}"/>
    <cellStyle name="Normal 223 4 3" xfId="12694" xr:uid="{00000000-0005-0000-0000-000091530000}"/>
    <cellStyle name="Normal 223 4 3 2" xfId="37187" xr:uid="{00000000-0005-0000-0000-000092530000}"/>
    <cellStyle name="Normal 223 4 3 3" xfId="23676" xr:uid="{00000000-0005-0000-0000-000093530000}"/>
    <cellStyle name="Normal 223 4 4" xfId="28581" xr:uid="{00000000-0005-0000-0000-000094530000}"/>
    <cellStyle name="Normal 223 4 5" xfId="32442" xr:uid="{00000000-0005-0000-0000-000095530000}"/>
    <cellStyle name="Normal 223 4 6" xfId="16087" xr:uid="{00000000-0005-0000-0000-000096530000}"/>
    <cellStyle name="Normal 223 5" xfId="8170" xr:uid="{00000000-0005-0000-0000-000097530000}"/>
    <cellStyle name="Normal 223 5 2" xfId="29292" xr:uid="{00000000-0005-0000-0000-000098530000}"/>
    <cellStyle name="Normal 223 5 3" xfId="33128" xr:uid="{00000000-0005-0000-0000-000099530000}"/>
    <cellStyle name="Normal 223 5 4" xfId="24817" xr:uid="{00000000-0005-0000-0000-00009A530000}"/>
    <cellStyle name="Normal 223 6" xfId="10386" xr:uid="{00000000-0005-0000-0000-00009B530000}"/>
    <cellStyle name="Normal 223 6 2" xfId="30952" xr:uid="{00000000-0005-0000-0000-00009C530000}"/>
    <cellStyle name="Normal 223 6 3" xfId="34929" xr:uid="{00000000-0005-0000-0000-00009D530000}"/>
    <cellStyle name="Normal 223 6 4" xfId="20178" xr:uid="{00000000-0005-0000-0000-00009E530000}"/>
    <cellStyle name="Normal 223 7" xfId="26992" xr:uid="{00000000-0005-0000-0000-00009F530000}"/>
    <cellStyle name="Normal 223 8" xfId="31459" xr:uid="{00000000-0005-0000-0000-0000A0530000}"/>
    <cellStyle name="Normal 224" xfId="2863" xr:uid="{00000000-0005-0000-0000-0000A1530000}"/>
    <cellStyle name="Normal 224 2" xfId="2864" xr:uid="{00000000-0005-0000-0000-0000A2530000}"/>
    <cellStyle name="Normal 224 2 2" xfId="5078" xr:uid="{00000000-0005-0000-0000-0000A3530000}"/>
    <cellStyle name="Normal 224 2 2 2" xfId="11829" xr:uid="{00000000-0005-0000-0000-0000A4530000}"/>
    <cellStyle name="Normal 224 2 2 2 2" xfId="36322" xr:uid="{00000000-0005-0000-0000-0000A5530000}"/>
    <cellStyle name="Normal 224 2 2 2 3" xfId="16091" xr:uid="{00000000-0005-0000-0000-0000A6530000}"/>
    <cellStyle name="Normal 224 2 2 3" xfId="22040" xr:uid="{00000000-0005-0000-0000-0000A7530000}"/>
    <cellStyle name="Normal 224 2 3" xfId="6538" xr:uid="{00000000-0005-0000-0000-0000A8530000}"/>
    <cellStyle name="Normal 224 2 3 2" xfId="9211" xr:uid="{00000000-0005-0000-0000-0000A9530000}"/>
    <cellStyle name="Normal 224 2 3 2 2" xfId="30125" xr:uid="{00000000-0005-0000-0000-0000AA530000}"/>
    <cellStyle name="Normal 224 2 3 2 3" xfId="33958" xr:uid="{00000000-0005-0000-0000-0000AB530000}"/>
    <cellStyle name="Normal 224 2 3 2 4" xfId="25741" xr:uid="{00000000-0005-0000-0000-0000AC530000}"/>
    <cellStyle name="Normal 224 2 3 3" xfId="12548" xr:uid="{00000000-0005-0000-0000-0000AD530000}"/>
    <cellStyle name="Normal 224 2 3 3 2" xfId="37041" xr:uid="{00000000-0005-0000-0000-0000AE530000}"/>
    <cellStyle name="Normal 224 2 3 3 3" xfId="23500" xr:uid="{00000000-0005-0000-0000-0000AF530000}"/>
    <cellStyle name="Normal 224 2 3 4" xfId="28405" xr:uid="{00000000-0005-0000-0000-0000B0530000}"/>
    <cellStyle name="Normal 224 2 3 5" xfId="32296" xr:uid="{00000000-0005-0000-0000-0000B1530000}"/>
    <cellStyle name="Normal 224 2 3 6" xfId="16095" xr:uid="{00000000-0005-0000-0000-0000B2530000}"/>
    <cellStyle name="Normal 224 2 4" xfId="8173" xr:uid="{00000000-0005-0000-0000-0000B3530000}"/>
    <cellStyle name="Normal 224 2 4 2" xfId="29295" xr:uid="{00000000-0005-0000-0000-0000B4530000}"/>
    <cellStyle name="Normal 224 2 4 3" xfId="33131" xr:uid="{00000000-0005-0000-0000-0000B5530000}"/>
    <cellStyle name="Normal 224 2 4 4" xfId="24820" xr:uid="{00000000-0005-0000-0000-0000B6530000}"/>
    <cellStyle name="Normal 224 2 5" xfId="10206" xr:uid="{00000000-0005-0000-0000-0000B7530000}"/>
    <cellStyle name="Normal 224 2 5 2" xfId="34749" xr:uid="{00000000-0005-0000-0000-0000B8530000}"/>
    <cellStyle name="Normal 224 2 5 3" xfId="20181" xr:uid="{00000000-0005-0000-0000-0000B9530000}"/>
    <cellStyle name="Normal 224 2 6" xfId="26995" xr:uid="{00000000-0005-0000-0000-0000BA530000}"/>
    <cellStyle name="Normal 224 2 7" xfId="31356" xr:uid="{00000000-0005-0000-0000-0000BB530000}"/>
    <cellStyle name="Normal 224 3" xfId="5077" xr:uid="{00000000-0005-0000-0000-0000BC530000}"/>
    <cellStyle name="Normal 224 3 2" xfId="8741" xr:uid="{00000000-0005-0000-0000-0000BD530000}"/>
    <cellStyle name="Normal 224 3 2 2" xfId="29773" xr:uid="{00000000-0005-0000-0000-0000BE530000}"/>
    <cellStyle name="Normal 224 3 2 3" xfId="33608" xr:uid="{00000000-0005-0000-0000-0000BF530000}"/>
    <cellStyle name="Normal 224 3 2 4" xfId="25388" xr:uid="{00000000-0005-0000-0000-0000C0530000}"/>
    <cellStyle name="Normal 224 3 3" xfId="11828" xr:uid="{00000000-0005-0000-0000-0000C1530000}"/>
    <cellStyle name="Normal 224 3 3 2" xfId="36321" xr:uid="{00000000-0005-0000-0000-0000C2530000}"/>
    <cellStyle name="Normal 224 3 3 3" xfId="22039" xr:uid="{00000000-0005-0000-0000-0000C3530000}"/>
    <cellStyle name="Normal 224 3 4" xfId="27500" xr:uid="{00000000-0005-0000-0000-0000C4530000}"/>
    <cellStyle name="Normal 224 3 5" xfId="31929" xr:uid="{00000000-0005-0000-0000-0000C5530000}"/>
    <cellStyle name="Normal 224 3 6" xfId="16099" xr:uid="{00000000-0005-0000-0000-0000C6530000}"/>
    <cellStyle name="Normal 224 4" xfId="6715" xr:uid="{00000000-0005-0000-0000-0000C7530000}"/>
    <cellStyle name="Normal 224 4 2" xfId="9358" xr:uid="{00000000-0005-0000-0000-0000C8530000}"/>
    <cellStyle name="Normal 224 4 2 2" xfId="30272" xr:uid="{00000000-0005-0000-0000-0000C9530000}"/>
    <cellStyle name="Normal 224 4 2 3" xfId="34105" xr:uid="{00000000-0005-0000-0000-0000CA530000}"/>
    <cellStyle name="Normal 224 4 2 4" xfId="25888" xr:uid="{00000000-0005-0000-0000-0000CB530000}"/>
    <cellStyle name="Normal 224 4 3" xfId="12695" xr:uid="{00000000-0005-0000-0000-0000CC530000}"/>
    <cellStyle name="Normal 224 4 3 2" xfId="37188" xr:uid="{00000000-0005-0000-0000-0000CD530000}"/>
    <cellStyle name="Normal 224 4 3 3" xfId="23677" xr:uid="{00000000-0005-0000-0000-0000CE530000}"/>
    <cellStyle name="Normal 224 4 4" xfId="28582" xr:uid="{00000000-0005-0000-0000-0000CF530000}"/>
    <cellStyle name="Normal 224 4 5" xfId="32443" xr:uid="{00000000-0005-0000-0000-0000D0530000}"/>
    <cellStyle name="Normal 224 4 6" xfId="16103" xr:uid="{00000000-0005-0000-0000-0000D1530000}"/>
    <cellStyle name="Normal 224 5" xfId="8172" xr:uid="{00000000-0005-0000-0000-0000D2530000}"/>
    <cellStyle name="Normal 224 5 2" xfId="29294" xr:uid="{00000000-0005-0000-0000-0000D3530000}"/>
    <cellStyle name="Normal 224 5 3" xfId="33130" xr:uid="{00000000-0005-0000-0000-0000D4530000}"/>
    <cellStyle name="Normal 224 5 4" xfId="24819" xr:uid="{00000000-0005-0000-0000-0000D5530000}"/>
    <cellStyle name="Normal 224 6" xfId="10387" xr:uid="{00000000-0005-0000-0000-0000D6530000}"/>
    <cellStyle name="Normal 224 6 2" xfId="30953" xr:uid="{00000000-0005-0000-0000-0000D7530000}"/>
    <cellStyle name="Normal 224 6 3" xfId="34930" xr:uid="{00000000-0005-0000-0000-0000D8530000}"/>
    <cellStyle name="Normal 224 6 4" xfId="20180" xr:uid="{00000000-0005-0000-0000-0000D9530000}"/>
    <cellStyle name="Normal 224 7" xfId="26994" xr:uid="{00000000-0005-0000-0000-0000DA530000}"/>
    <cellStyle name="Normal 224 8" xfId="31460" xr:uid="{00000000-0005-0000-0000-0000DB530000}"/>
    <cellStyle name="Normal 225" xfId="2865" xr:uid="{00000000-0005-0000-0000-0000DC530000}"/>
    <cellStyle name="Normal 225 2" xfId="2866" xr:uid="{00000000-0005-0000-0000-0000DD530000}"/>
    <cellStyle name="Normal 225 2 2" xfId="5080" xr:uid="{00000000-0005-0000-0000-0000DE530000}"/>
    <cellStyle name="Normal 225 2 2 2" xfId="11831" xr:uid="{00000000-0005-0000-0000-0000DF530000}"/>
    <cellStyle name="Normal 225 2 2 2 2" xfId="36324" xr:uid="{00000000-0005-0000-0000-0000E0530000}"/>
    <cellStyle name="Normal 225 2 2 2 3" xfId="16123" xr:uid="{00000000-0005-0000-0000-0000E1530000}"/>
    <cellStyle name="Normal 225 2 2 3" xfId="22042" xr:uid="{00000000-0005-0000-0000-0000E2530000}"/>
    <cellStyle name="Normal 225 2 3" xfId="6540" xr:uid="{00000000-0005-0000-0000-0000E3530000}"/>
    <cellStyle name="Normal 225 2 3 2" xfId="9212" xr:uid="{00000000-0005-0000-0000-0000E4530000}"/>
    <cellStyle name="Normal 225 2 3 2 2" xfId="30126" xr:uid="{00000000-0005-0000-0000-0000E5530000}"/>
    <cellStyle name="Normal 225 2 3 2 3" xfId="33959" xr:uid="{00000000-0005-0000-0000-0000E6530000}"/>
    <cellStyle name="Normal 225 2 3 2 4" xfId="25742" xr:uid="{00000000-0005-0000-0000-0000E7530000}"/>
    <cellStyle name="Normal 225 2 3 3" xfId="12549" xr:uid="{00000000-0005-0000-0000-0000E8530000}"/>
    <cellStyle name="Normal 225 2 3 3 2" xfId="37042" xr:uid="{00000000-0005-0000-0000-0000E9530000}"/>
    <cellStyle name="Normal 225 2 3 3 3" xfId="23502" xr:uid="{00000000-0005-0000-0000-0000EA530000}"/>
    <cellStyle name="Normal 225 2 3 4" xfId="28407" xr:uid="{00000000-0005-0000-0000-0000EB530000}"/>
    <cellStyle name="Normal 225 2 3 5" xfId="32297" xr:uid="{00000000-0005-0000-0000-0000EC530000}"/>
    <cellStyle name="Normal 225 2 3 6" xfId="16127" xr:uid="{00000000-0005-0000-0000-0000ED530000}"/>
    <cellStyle name="Normal 225 2 4" xfId="8175" xr:uid="{00000000-0005-0000-0000-0000EE530000}"/>
    <cellStyle name="Normal 225 2 4 2" xfId="29297" xr:uid="{00000000-0005-0000-0000-0000EF530000}"/>
    <cellStyle name="Normal 225 2 4 3" xfId="33133" xr:uid="{00000000-0005-0000-0000-0000F0530000}"/>
    <cellStyle name="Normal 225 2 4 4" xfId="24822" xr:uid="{00000000-0005-0000-0000-0000F1530000}"/>
    <cellStyle name="Normal 225 2 5" xfId="10205" xr:uid="{00000000-0005-0000-0000-0000F2530000}"/>
    <cellStyle name="Normal 225 2 5 2" xfId="34748" xr:uid="{00000000-0005-0000-0000-0000F3530000}"/>
    <cellStyle name="Normal 225 2 5 3" xfId="20183" xr:uid="{00000000-0005-0000-0000-0000F4530000}"/>
    <cellStyle name="Normal 225 2 6" xfId="26997" xr:uid="{00000000-0005-0000-0000-0000F5530000}"/>
    <cellStyle name="Normal 225 2 7" xfId="31357" xr:uid="{00000000-0005-0000-0000-0000F6530000}"/>
    <cellStyle name="Normal 225 3" xfId="5079" xr:uid="{00000000-0005-0000-0000-0000F7530000}"/>
    <cellStyle name="Normal 225 3 2" xfId="8742" xr:uid="{00000000-0005-0000-0000-0000F8530000}"/>
    <cellStyle name="Normal 225 3 2 2" xfId="29774" xr:uid="{00000000-0005-0000-0000-0000F9530000}"/>
    <cellStyle name="Normal 225 3 2 3" xfId="33609" xr:uid="{00000000-0005-0000-0000-0000FA530000}"/>
    <cellStyle name="Normal 225 3 2 4" xfId="25389" xr:uid="{00000000-0005-0000-0000-0000FB530000}"/>
    <cellStyle name="Normal 225 3 3" xfId="11830" xr:uid="{00000000-0005-0000-0000-0000FC530000}"/>
    <cellStyle name="Normal 225 3 3 2" xfId="36323" xr:uid="{00000000-0005-0000-0000-0000FD530000}"/>
    <cellStyle name="Normal 225 3 3 3" xfId="22041" xr:uid="{00000000-0005-0000-0000-0000FE530000}"/>
    <cellStyle name="Normal 225 3 4" xfId="27501" xr:uid="{00000000-0005-0000-0000-0000FF530000}"/>
    <cellStyle name="Normal 225 3 5" xfId="31930" xr:uid="{00000000-0005-0000-0000-000000540000}"/>
    <cellStyle name="Normal 225 3 6" xfId="16131" xr:uid="{00000000-0005-0000-0000-000001540000}"/>
    <cellStyle name="Normal 225 4" xfId="6717" xr:uid="{00000000-0005-0000-0000-000002540000}"/>
    <cellStyle name="Normal 225 4 2" xfId="9360" xr:uid="{00000000-0005-0000-0000-000003540000}"/>
    <cellStyle name="Normal 225 4 2 2" xfId="30274" xr:uid="{00000000-0005-0000-0000-000004540000}"/>
    <cellStyle name="Normal 225 4 2 3" xfId="34107" xr:uid="{00000000-0005-0000-0000-000005540000}"/>
    <cellStyle name="Normal 225 4 2 4" xfId="25890" xr:uid="{00000000-0005-0000-0000-000006540000}"/>
    <cellStyle name="Normal 225 4 3" xfId="12697" xr:uid="{00000000-0005-0000-0000-000007540000}"/>
    <cellStyle name="Normal 225 4 3 2" xfId="37190" xr:uid="{00000000-0005-0000-0000-000008540000}"/>
    <cellStyle name="Normal 225 4 3 3" xfId="23679" xr:uid="{00000000-0005-0000-0000-000009540000}"/>
    <cellStyle name="Normal 225 4 4" xfId="28584" xr:uid="{00000000-0005-0000-0000-00000A540000}"/>
    <cellStyle name="Normal 225 4 5" xfId="32445" xr:uid="{00000000-0005-0000-0000-00000B540000}"/>
    <cellStyle name="Normal 225 4 6" xfId="16135" xr:uid="{00000000-0005-0000-0000-00000C540000}"/>
    <cellStyle name="Normal 225 5" xfId="8174" xr:uid="{00000000-0005-0000-0000-00000D540000}"/>
    <cellStyle name="Normal 225 5 2" xfId="29296" xr:uid="{00000000-0005-0000-0000-00000E540000}"/>
    <cellStyle name="Normal 225 5 3" xfId="33132" xr:uid="{00000000-0005-0000-0000-00000F540000}"/>
    <cellStyle name="Normal 225 5 4" xfId="24821" xr:uid="{00000000-0005-0000-0000-000010540000}"/>
    <cellStyle name="Normal 225 6" xfId="10388" xr:uid="{00000000-0005-0000-0000-000011540000}"/>
    <cellStyle name="Normal 225 6 2" xfId="30954" xr:uid="{00000000-0005-0000-0000-000012540000}"/>
    <cellStyle name="Normal 225 6 3" xfId="34931" xr:uid="{00000000-0005-0000-0000-000013540000}"/>
    <cellStyle name="Normal 225 6 4" xfId="20182" xr:uid="{00000000-0005-0000-0000-000014540000}"/>
    <cellStyle name="Normal 225 7" xfId="26996" xr:uid="{00000000-0005-0000-0000-000015540000}"/>
    <cellStyle name="Normal 225 8" xfId="31461" xr:uid="{00000000-0005-0000-0000-000016540000}"/>
    <cellStyle name="Normal 226" xfId="2867" xr:uid="{00000000-0005-0000-0000-000017540000}"/>
    <cellStyle name="Normal 226 2" xfId="2868" xr:uid="{00000000-0005-0000-0000-000018540000}"/>
    <cellStyle name="Normal 226 2 2" xfId="5082" xr:uid="{00000000-0005-0000-0000-000019540000}"/>
    <cellStyle name="Normal 226 2 2 2" xfId="11833" xr:uid="{00000000-0005-0000-0000-00001A540000}"/>
    <cellStyle name="Normal 226 2 2 2 2" xfId="36326" xr:uid="{00000000-0005-0000-0000-00001B540000}"/>
    <cellStyle name="Normal 226 2 2 2 3" xfId="13411" xr:uid="{00000000-0005-0000-0000-00001C540000}"/>
    <cellStyle name="Normal 226 2 2 3" xfId="22044" xr:uid="{00000000-0005-0000-0000-00001D540000}"/>
    <cellStyle name="Normal 226 2 3" xfId="6542" xr:uid="{00000000-0005-0000-0000-00001E540000}"/>
    <cellStyle name="Normal 226 2 3 2" xfId="9213" xr:uid="{00000000-0005-0000-0000-00001F540000}"/>
    <cellStyle name="Normal 226 2 3 2 2" xfId="30127" xr:uid="{00000000-0005-0000-0000-000020540000}"/>
    <cellStyle name="Normal 226 2 3 2 3" xfId="33960" xr:uid="{00000000-0005-0000-0000-000021540000}"/>
    <cellStyle name="Normal 226 2 3 2 4" xfId="25743" xr:uid="{00000000-0005-0000-0000-000022540000}"/>
    <cellStyle name="Normal 226 2 3 3" xfId="12550" xr:uid="{00000000-0005-0000-0000-000023540000}"/>
    <cellStyle name="Normal 226 2 3 3 2" xfId="37043" xr:uid="{00000000-0005-0000-0000-000024540000}"/>
    <cellStyle name="Normal 226 2 3 3 3" xfId="23504" xr:uid="{00000000-0005-0000-0000-000025540000}"/>
    <cellStyle name="Normal 226 2 3 4" xfId="28409" xr:uid="{00000000-0005-0000-0000-000026540000}"/>
    <cellStyle name="Normal 226 2 3 5" xfId="32298" xr:uid="{00000000-0005-0000-0000-000027540000}"/>
    <cellStyle name="Normal 226 2 3 6" xfId="16139" xr:uid="{00000000-0005-0000-0000-000028540000}"/>
    <cellStyle name="Normal 226 2 4" xfId="8177" xr:uid="{00000000-0005-0000-0000-000029540000}"/>
    <cellStyle name="Normal 226 2 4 2" xfId="29299" xr:uid="{00000000-0005-0000-0000-00002A540000}"/>
    <cellStyle name="Normal 226 2 4 3" xfId="33135" xr:uid="{00000000-0005-0000-0000-00002B540000}"/>
    <cellStyle name="Normal 226 2 4 4" xfId="24824" xr:uid="{00000000-0005-0000-0000-00002C540000}"/>
    <cellStyle name="Normal 226 2 5" xfId="10204" xr:uid="{00000000-0005-0000-0000-00002D540000}"/>
    <cellStyle name="Normal 226 2 5 2" xfId="34747" xr:uid="{00000000-0005-0000-0000-00002E540000}"/>
    <cellStyle name="Normal 226 2 5 3" xfId="20185" xr:uid="{00000000-0005-0000-0000-00002F540000}"/>
    <cellStyle name="Normal 226 2 6" xfId="26999" xr:uid="{00000000-0005-0000-0000-000030540000}"/>
    <cellStyle name="Normal 226 2 7" xfId="31358" xr:uid="{00000000-0005-0000-0000-000031540000}"/>
    <cellStyle name="Normal 226 3" xfId="5081" xr:uid="{00000000-0005-0000-0000-000032540000}"/>
    <cellStyle name="Normal 226 3 2" xfId="8743" xr:uid="{00000000-0005-0000-0000-000033540000}"/>
    <cellStyle name="Normal 226 3 2 2" xfId="29775" xr:uid="{00000000-0005-0000-0000-000034540000}"/>
    <cellStyle name="Normal 226 3 2 3" xfId="33610" xr:uid="{00000000-0005-0000-0000-000035540000}"/>
    <cellStyle name="Normal 226 3 2 4" xfId="25390" xr:uid="{00000000-0005-0000-0000-000036540000}"/>
    <cellStyle name="Normal 226 3 3" xfId="11832" xr:uid="{00000000-0005-0000-0000-000037540000}"/>
    <cellStyle name="Normal 226 3 3 2" xfId="36325" xr:uid="{00000000-0005-0000-0000-000038540000}"/>
    <cellStyle name="Normal 226 3 3 3" xfId="22043" xr:uid="{00000000-0005-0000-0000-000039540000}"/>
    <cellStyle name="Normal 226 3 4" xfId="27502" xr:uid="{00000000-0005-0000-0000-00003A540000}"/>
    <cellStyle name="Normal 226 3 5" xfId="31931" xr:uid="{00000000-0005-0000-0000-00003B540000}"/>
    <cellStyle name="Normal 226 3 6" xfId="16143" xr:uid="{00000000-0005-0000-0000-00003C540000}"/>
    <cellStyle name="Normal 226 4" xfId="6718" xr:uid="{00000000-0005-0000-0000-00003D540000}"/>
    <cellStyle name="Normal 226 4 2" xfId="9361" xr:uid="{00000000-0005-0000-0000-00003E540000}"/>
    <cellStyle name="Normal 226 4 2 2" xfId="30275" xr:uid="{00000000-0005-0000-0000-00003F540000}"/>
    <cellStyle name="Normal 226 4 2 3" xfId="34108" xr:uid="{00000000-0005-0000-0000-000040540000}"/>
    <cellStyle name="Normal 226 4 2 4" xfId="25891" xr:uid="{00000000-0005-0000-0000-000041540000}"/>
    <cellStyle name="Normal 226 4 3" xfId="12698" xr:uid="{00000000-0005-0000-0000-000042540000}"/>
    <cellStyle name="Normal 226 4 3 2" xfId="37191" xr:uid="{00000000-0005-0000-0000-000043540000}"/>
    <cellStyle name="Normal 226 4 3 3" xfId="23680" xr:uid="{00000000-0005-0000-0000-000044540000}"/>
    <cellStyle name="Normal 226 4 4" xfId="28585" xr:uid="{00000000-0005-0000-0000-000045540000}"/>
    <cellStyle name="Normal 226 4 5" xfId="32446" xr:uid="{00000000-0005-0000-0000-000046540000}"/>
    <cellStyle name="Normal 226 4 6" xfId="16147" xr:uid="{00000000-0005-0000-0000-000047540000}"/>
    <cellStyle name="Normal 226 5" xfId="8176" xr:uid="{00000000-0005-0000-0000-000048540000}"/>
    <cellStyle name="Normal 226 5 2" xfId="29298" xr:uid="{00000000-0005-0000-0000-000049540000}"/>
    <cellStyle name="Normal 226 5 3" xfId="33134" xr:uid="{00000000-0005-0000-0000-00004A540000}"/>
    <cellStyle name="Normal 226 5 4" xfId="24823" xr:uid="{00000000-0005-0000-0000-00004B540000}"/>
    <cellStyle name="Normal 226 6" xfId="10389" xr:uid="{00000000-0005-0000-0000-00004C540000}"/>
    <cellStyle name="Normal 226 6 2" xfId="30955" xr:uid="{00000000-0005-0000-0000-00004D540000}"/>
    <cellStyle name="Normal 226 6 3" xfId="34932" xr:uid="{00000000-0005-0000-0000-00004E540000}"/>
    <cellStyle name="Normal 226 6 4" xfId="20184" xr:uid="{00000000-0005-0000-0000-00004F540000}"/>
    <cellStyle name="Normal 226 7" xfId="26998" xr:uid="{00000000-0005-0000-0000-000050540000}"/>
    <cellStyle name="Normal 226 8" xfId="31462" xr:uid="{00000000-0005-0000-0000-000051540000}"/>
    <cellStyle name="Normal 227" xfId="2869" xr:uid="{00000000-0005-0000-0000-000052540000}"/>
    <cellStyle name="Normal 227 2" xfId="2870" xr:uid="{00000000-0005-0000-0000-000053540000}"/>
    <cellStyle name="Normal 227 2 2" xfId="5084" xr:uid="{00000000-0005-0000-0000-000054540000}"/>
    <cellStyle name="Normal 227 2 2 2" xfId="11835" xr:uid="{00000000-0005-0000-0000-000055540000}"/>
    <cellStyle name="Normal 227 2 2 2 2" xfId="36328" xr:uid="{00000000-0005-0000-0000-000056540000}"/>
    <cellStyle name="Normal 227 2 2 2 3" xfId="16152" xr:uid="{00000000-0005-0000-0000-000057540000}"/>
    <cellStyle name="Normal 227 2 2 3" xfId="22046" xr:uid="{00000000-0005-0000-0000-000058540000}"/>
    <cellStyle name="Normal 227 2 3" xfId="6544" xr:uid="{00000000-0005-0000-0000-000059540000}"/>
    <cellStyle name="Normal 227 2 3 2" xfId="9214" xr:uid="{00000000-0005-0000-0000-00005A540000}"/>
    <cellStyle name="Normal 227 2 3 2 2" xfId="30128" xr:uid="{00000000-0005-0000-0000-00005B540000}"/>
    <cellStyle name="Normal 227 2 3 2 3" xfId="33961" xr:uid="{00000000-0005-0000-0000-00005C540000}"/>
    <cellStyle name="Normal 227 2 3 2 4" xfId="25744" xr:uid="{00000000-0005-0000-0000-00005D540000}"/>
    <cellStyle name="Normal 227 2 3 3" xfId="12551" xr:uid="{00000000-0005-0000-0000-00005E540000}"/>
    <cellStyle name="Normal 227 2 3 3 2" xfId="37044" xr:uid="{00000000-0005-0000-0000-00005F540000}"/>
    <cellStyle name="Normal 227 2 3 3 3" xfId="23506" xr:uid="{00000000-0005-0000-0000-000060540000}"/>
    <cellStyle name="Normal 227 2 3 4" xfId="28411" xr:uid="{00000000-0005-0000-0000-000061540000}"/>
    <cellStyle name="Normal 227 2 3 5" xfId="32299" xr:uid="{00000000-0005-0000-0000-000062540000}"/>
    <cellStyle name="Normal 227 2 3 6" xfId="16156" xr:uid="{00000000-0005-0000-0000-000063540000}"/>
    <cellStyle name="Normal 227 2 4" xfId="8179" xr:uid="{00000000-0005-0000-0000-000064540000}"/>
    <cellStyle name="Normal 227 2 4 2" xfId="29301" xr:uid="{00000000-0005-0000-0000-000065540000}"/>
    <cellStyle name="Normal 227 2 4 3" xfId="33137" xr:uid="{00000000-0005-0000-0000-000066540000}"/>
    <cellStyle name="Normal 227 2 4 4" xfId="24826" xr:uid="{00000000-0005-0000-0000-000067540000}"/>
    <cellStyle name="Normal 227 2 5" xfId="10203" xr:uid="{00000000-0005-0000-0000-000068540000}"/>
    <cellStyle name="Normal 227 2 5 2" xfId="34746" xr:uid="{00000000-0005-0000-0000-000069540000}"/>
    <cellStyle name="Normal 227 2 5 3" xfId="20187" xr:uid="{00000000-0005-0000-0000-00006A540000}"/>
    <cellStyle name="Normal 227 2 6" xfId="27001" xr:uid="{00000000-0005-0000-0000-00006B540000}"/>
    <cellStyle name="Normal 227 2 7" xfId="31361" xr:uid="{00000000-0005-0000-0000-00006C540000}"/>
    <cellStyle name="Normal 227 3" xfId="5083" xr:uid="{00000000-0005-0000-0000-00006D540000}"/>
    <cellStyle name="Normal 227 3 2" xfId="8744" xr:uid="{00000000-0005-0000-0000-00006E540000}"/>
    <cellStyle name="Normal 227 3 2 2" xfId="29776" xr:uid="{00000000-0005-0000-0000-00006F540000}"/>
    <cellStyle name="Normal 227 3 2 3" xfId="33611" xr:uid="{00000000-0005-0000-0000-000070540000}"/>
    <cellStyle name="Normal 227 3 2 4" xfId="25391" xr:uid="{00000000-0005-0000-0000-000071540000}"/>
    <cellStyle name="Normal 227 3 3" xfId="11834" xr:uid="{00000000-0005-0000-0000-000072540000}"/>
    <cellStyle name="Normal 227 3 3 2" xfId="36327" xr:uid="{00000000-0005-0000-0000-000073540000}"/>
    <cellStyle name="Normal 227 3 3 3" xfId="22045" xr:uid="{00000000-0005-0000-0000-000074540000}"/>
    <cellStyle name="Normal 227 3 4" xfId="27503" xr:uid="{00000000-0005-0000-0000-000075540000}"/>
    <cellStyle name="Normal 227 3 5" xfId="31932" xr:uid="{00000000-0005-0000-0000-000076540000}"/>
    <cellStyle name="Normal 227 3 6" xfId="16162" xr:uid="{00000000-0005-0000-0000-000077540000}"/>
    <cellStyle name="Normal 227 4" xfId="6719" xr:uid="{00000000-0005-0000-0000-000078540000}"/>
    <cellStyle name="Normal 227 4 2" xfId="9362" xr:uid="{00000000-0005-0000-0000-000079540000}"/>
    <cellStyle name="Normal 227 4 2 2" xfId="30276" xr:uid="{00000000-0005-0000-0000-00007A540000}"/>
    <cellStyle name="Normal 227 4 2 3" xfId="34109" xr:uid="{00000000-0005-0000-0000-00007B540000}"/>
    <cellStyle name="Normal 227 4 2 4" xfId="25892" xr:uid="{00000000-0005-0000-0000-00007C540000}"/>
    <cellStyle name="Normal 227 4 3" xfId="12699" xr:uid="{00000000-0005-0000-0000-00007D540000}"/>
    <cellStyle name="Normal 227 4 3 2" xfId="37192" xr:uid="{00000000-0005-0000-0000-00007E540000}"/>
    <cellStyle name="Normal 227 4 3 3" xfId="23681" xr:uid="{00000000-0005-0000-0000-00007F540000}"/>
    <cellStyle name="Normal 227 4 4" xfId="28586" xr:uid="{00000000-0005-0000-0000-000080540000}"/>
    <cellStyle name="Normal 227 4 5" xfId="32447" xr:uid="{00000000-0005-0000-0000-000081540000}"/>
    <cellStyle name="Normal 227 4 6" xfId="16166" xr:uid="{00000000-0005-0000-0000-000082540000}"/>
    <cellStyle name="Normal 227 5" xfId="8178" xr:uid="{00000000-0005-0000-0000-000083540000}"/>
    <cellStyle name="Normal 227 5 2" xfId="29300" xr:uid="{00000000-0005-0000-0000-000084540000}"/>
    <cellStyle name="Normal 227 5 3" xfId="33136" xr:uid="{00000000-0005-0000-0000-000085540000}"/>
    <cellStyle name="Normal 227 5 4" xfId="24825" xr:uid="{00000000-0005-0000-0000-000086540000}"/>
    <cellStyle name="Normal 227 6" xfId="10390" xr:uid="{00000000-0005-0000-0000-000087540000}"/>
    <cellStyle name="Normal 227 6 2" xfId="30956" xr:uid="{00000000-0005-0000-0000-000088540000}"/>
    <cellStyle name="Normal 227 6 3" xfId="34933" xr:uid="{00000000-0005-0000-0000-000089540000}"/>
    <cellStyle name="Normal 227 6 4" xfId="20186" xr:uid="{00000000-0005-0000-0000-00008A540000}"/>
    <cellStyle name="Normal 227 7" xfId="27000" xr:uid="{00000000-0005-0000-0000-00008B540000}"/>
    <cellStyle name="Normal 227 8" xfId="31463" xr:uid="{00000000-0005-0000-0000-00008C540000}"/>
    <cellStyle name="Normal 228" xfId="2871" xr:uid="{00000000-0005-0000-0000-00008D540000}"/>
    <cellStyle name="Normal 228 2" xfId="2872" xr:uid="{00000000-0005-0000-0000-00008E540000}"/>
    <cellStyle name="Normal 228 2 2" xfId="5086" xr:uid="{00000000-0005-0000-0000-00008F540000}"/>
    <cellStyle name="Normal 228 2 2 2" xfId="11837" xr:uid="{00000000-0005-0000-0000-000090540000}"/>
    <cellStyle name="Normal 228 2 2 2 2" xfId="36330" xr:uid="{00000000-0005-0000-0000-000091540000}"/>
    <cellStyle name="Normal 228 2 2 2 3" xfId="16170" xr:uid="{00000000-0005-0000-0000-000092540000}"/>
    <cellStyle name="Normal 228 2 2 3" xfId="22048" xr:uid="{00000000-0005-0000-0000-000093540000}"/>
    <cellStyle name="Normal 228 2 3" xfId="6546" xr:uid="{00000000-0005-0000-0000-000094540000}"/>
    <cellStyle name="Normal 228 2 3 2" xfId="9215" xr:uid="{00000000-0005-0000-0000-000095540000}"/>
    <cellStyle name="Normal 228 2 3 2 2" xfId="30129" xr:uid="{00000000-0005-0000-0000-000096540000}"/>
    <cellStyle name="Normal 228 2 3 2 3" xfId="33962" xr:uid="{00000000-0005-0000-0000-000097540000}"/>
    <cellStyle name="Normal 228 2 3 2 4" xfId="25745" xr:uid="{00000000-0005-0000-0000-000098540000}"/>
    <cellStyle name="Normal 228 2 3 3" xfId="12552" xr:uid="{00000000-0005-0000-0000-000099540000}"/>
    <cellStyle name="Normal 228 2 3 3 2" xfId="37045" xr:uid="{00000000-0005-0000-0000-00009A540000}"/>
    <cellStyle name="Normal 228 2 3 3 3" xfId="23508" xr:uid="{00000000-0005-0000-0000-00009B540000}"/>
    <cellStyle name="Normal 228 2 3 4" xfId="28413" xr:uid="{00000000-0005-0000-0000-00009C540000}"/>
    <cellStyle name="Normal 228 2 3 5" xfId="32300" xr:uid="{00000000-0005-0000-0000-00009D540000}"/>
    <cellStyle name="Normal 228 2 3 6" xfId="16174" xr:uid="{00000000-0005-0000-0000-00009E540000}"/>
    <cellStyle name="Normal 228 2 4" xfId="8181" xr:uid="{00000000-0005-0000-0000-00009F540000}"/>
    <cellStyle name="Normal 228 2 4 2" xfId="29303" xr:uid="{00000000-0005-0000-0000-0000A0540000}"/>
    <cellStyle name="Normal 228 2 4 3" xfId="33139" xr:uid="{00000000-0005-0000-0000-0000A1540000}"/>
    <cellStyle name="Normal 228 2 4 4" xfId="24828" xr:uid="{00000000-0005-0000-0000-0000A2540000}"/>
    <cellStyle name="Normal 228 2 5" xfId="10202" xr:uid="{00000000-0005-0000-0000-0000A3540000}"/>
    <cellStyle name="Normal 228 2 5 2" xfId="34745" xr:uid="{00000000-0005-0000-0000-0000A4540000}"/>
    <cellStyle name="Normal 228 2 5 3" xfId="20189" xr:uid="{00000000-0005-0000-0000-0000A5540000}"/>
    <cellStyle name="Normal 228 2 6" xfId="27003" xr:uid="{00000000-0005-0000-0000-0000A6540000}"/>
    <cellStyle name="Normal 228 2 7" xfId="31364" xr:uid="{00000000-0005-0000-0000-0000A7540000}"/>
    <cellStyle name="Normal 228 3" xfId="5085" xr:uid="{00000000-0005-0000-0000-0000A8540000}"/>
    <cellStyle name="Normal 228 3 2" xfId="8745" xr:uid="{00000000-0005-0000-0000-0000A9540000}"/>
    <cellStyle name="Normal 228 3 2 2" xfId="29777" xr:uid="{00000000-0005-0000-0000-0000AA540000}"/>
    <cellStyle name="Normal 228 3 2 3" xfId="33612" xr:uid="{00000000-0005-0000-0000-0000AB540000}"/>
    <cellStyle name="Normal 228 3 2 4" xfId="25392" xr:uid="{00000000-0005-0000-0000-0000AC540000}"/>
    <cellStyle name="Normal 228 3 3" xfId="11836" xr:uid="{00000000-0005-0000-0000-0000AD540000}"/>
    <cellStyle name="Normal 228 3 3 2" xfId="36329" xr:uid="{00000000-0005-0000-0000-0000AE540000}"/>
    <cellStyle name="Normal 228 3 3 3" xfId="22047" xr:uid="{00000000-0005-0000-0000-0000AF540000}"/>
    <cellStyle name="Normal 228 3 4" xfId="27504" xr:uid="{00000000-0005-0000-0000-0000B0540000}"/>
    <cellStyle name="Normal 228 3 5" xfId="31933" xr:uid="{00000000-0005-0000-0000-0000B1540000}"/>
    <cellStyle name="Normal 228 3 6" xfId="16178" xr:uid="{00000000-0005-0000-0000-0000B2540000}"/>
    <cellStyle name="Normal 228 4" xfId="6720" xr:uid="{00000000-0005-0000-0000-0000B3540000}"/>
    <cellStyle name="Normal 228 4 2" xfId="9363" xr:uid="{00000000-0005-0000-0000-0000B4540000}"/>
    <cellStyle name="Normal 228 4 2 2" xfId="30277" xr:uid="{00000000-0005-0000-0000-0000B5540000}"/>
    <cellStyle name="Normal 228 4 2 3" xfId="34110" xr:uid="{00000000-0005-0000-0000-0000B6540000}"/>
    <cellStyle name="Normal 228 4 2 4" xfId="25893" xr:uid="{00000000-0005-0000-0000-0000B7540000}"/>
    <cellStyle name="Normal 228 4 3" xfId="12700" xr:uid="{00000000-0005-0000-0000-0000B8540000}"/>
    <cellStyle name="Normal 228 4 3 2" xfId="37193" xr:uid="{00000000-0005-0000-0000-0000B9540000}"/>
    <cellStyle name="Normal 228 4 3 3" xfId="23682" xr:uid="{00000000-0005-0000-0000-0000BA540000}"/>
    <cellStyle name="Normal 228 4 4" xfId="28587" xr:uid="{00000000-0005-0000-0000-0000BB540000}"/>
    <cellStyle name="Normal 228 4 5" xfId="32448" xr:uid="{00000000-0005-0000-0000-0000BC540000}"/>
    <cellStyle name="Normal 228 4 6" xfId="16182" xr:uid="{00000000-0005-0000-0000-0000BD540000}"/>
    <cellStyle name="Normal 228 5" xfId="8180" xr:uid="{00000000-0005-0000-0000-0000BE540000}"/>
    <cellStyle name="Normal 228 5 2" xfId="29302" xr:uid="{00000000-0005-0000-0000-0000BF540000}"/>
    <cellStyle name="Normal 228 5 3" xfId="33138" xr:uid="{00000000-0005-0000-0000-0000C0540000}"/>
    <cellStyle name="Normal 228 5 4" xfId="24827" xr:uid="{00000000-0005-0000-0000-0000C1540000}"/>
    <cellStyle name="Normal 228 6" xfId="10391" xr:uid="{00000000-0005-0000-0000-0000C2540000}"/>
    <cellStyle name="Normal 228 6 2" xfId="30957" xr:uid="{00000000-0005-0000-0000-0000C3540000}"/>
    <cellStyle name="Normal 228 6 3" xfId="34934" xr:uid="{00000000-0005-0000-0000-0000C4540000}"/>
    <cellStyle name="Normal 228 6 4" xfId="20188" xr:uid="{00000000-0005-0000-0000-0000C5540000}"/>
    <cellStyle name="Normal 228 7" xfId="27002" xr:uid="{00000000-0005-0000-0000-0000C6540000}"/>
    <cellStyle name="Normal 228 8" xfId="31464" xr:uid="{00000000-0005-0000-0000-0000C7540000}"/>
    <cellStyle name="Normal 229" xfId="2873" xr:uid="{00000000-0005-0000-0000-0000C8540000}"/>
    <cellStyle name="Normal 229 2" xfId="2874" xr:uid="{00000000-0005-0000-0000-0000C9540000}"/>
    <cellStyle name="Normal 229 2 2" xfId="5088" xr:uid="{00000000-0005-0000-0000-0000CA540000}"/>
    <cellStyle name="Normal 229 2 2 2" xfId="11839" xr:uid="{00000000-0005-0000-0000-0000CB540000}"/>
    <cellStyle name="Normal 229 2 2 2 2" xfId="36332" xr:uid="{00000000-0005-0000-0000-0000CC540000}"/>
    <cellStyle name="Normal 229 2 2 2 3" xfId="16186" xr:uid="{00000000-0005-0000-0000-0000CD540000}"/>
    <cellStyle name="Normal 229 2 2 3" xfId="22050" xr:uid="{00000000-0005-0000-0000-0000CE540000}"/>
    <cellStyle name="Normal 229 2 3" xfId="6548" xr:uid="{00000000-0005-0000-0000-0000CF540000}"/>
    <cellStyle name="Normal 229 2 3 2" xfId="9216" xr:uid="{00000000-0005-0000-0000-0000D0540000}"/>
    <cellStyle name="Normal 229 2 3 2 2" xfId="30130" xr:uid="{00000000-0005-0000-0000-0000D1540000}"/>
    <cellStyle name="Normal 229 2 3 2 3" xfId="33963" xr:uid="{00000000-0005-0000-0000-0000D2540000}"/>
    <cellStyle name="Normal 229 2 3 2 4" xfId="25746" xr:uid="{00000000-0005-0000-0000-0000D3540000}"/>
    <cellStyle name="Normal 229 2 3 3" xfId="12553" xr:uid="{00000000-0005-0000-0000-0000D4540000}"/>
    <cellStyle name="Normal 229 2 3 3 2" xfId="37046" xr:uid="{00000000-0005-0000-0000-0000D5540000}"/>
    <cellStyle name="Normal 229 2 3 3 3" xfId="23510" xr:uid="{00000000-0005-0000-0000-0000D6540000}"/>
    <cellStyle name="Normal 229 2 3 4" xfId="28415" xr:uid="{00000000-0005-0000-0000-0000D7540000}"/>
    <cellStyle name="Normal 229 2 3 5" xfId="32301" xr:uid="{00000000-0005-0000-0000-0000D8540000}"/>
    <cellStyle name="Normal 229 2 3 6" xfId="16191" xr:uid="{00000000-0005-0000-0000-0000D9540000}"/>
    <cellStyle name="Normal 229 2 4" xfId="8183" xr:uid="{00000000-0005-0000-0000-0000DA540000}"/>
    <cellStyle name="Normal 229 2 4 2" xfId="29305" xr:uid="{00000000-0005-0000-0000-0000DB540000}"/>
    <cellStyle name="Normal 229 2 4 3" xfId="33141" xr:uid="{00000000-0005-0000-0000-0000DC540000}"/>
    <cellStyle name="Normal 229 2 4 4" xfId="24830" xr:uid="{00000000-0005-0000-0000-0000DD540000}"/>
    <cellStyle name="Normal 229 2 5" xfId="10201" xr:uid="{00000000-0005-0000-0000-0000DE540000}"/>
    <cellStyle name="Normal 229 2 5 2" xfId="34744" xr:uid="{00000000-0005-0000-0000-0000DF540000}"/>
    <cellStyle name="Normal 229 2 5 3" xfId="20191" xr:uid="{00000000-0005-0000-0000-0000E0540000}"/>
    <cellStyle name="Normal 229 2 6" xfId="27005" xr:uid="{00000000-0005-0000-0000-0000E1540000}"/>
    <cellStyle name="Normal 229 2 7" xfId="31367" xr:uid="{00000000-0005-0000-0000-0000E2540000}"/>
    <cellStyle name="Normal 229 3" xfId="5087" xr:uid="{00000000-0005-0000-0000-0000E3540000}"/>
    <cellStyle name="Normal 229 3 2" xfId="8746" xr:uid="{00000000-0005-0000-0000-0000E4540000}"/>
    <cellStyle name="Normal 229 3 2 2" xfId="29778" xr:uid="{00000000-0005-0000-0000-0000E5540000}"/>
    <cellStyle name="Normal 229 3 2 3" xfId="33613" xr:uid="{00000000-0005-0000-0000-0000E6540000}"/>
    <cellStyle name="Normal 229 3 2 4" xfId="25393" xr:uid="{00000000-0005-0000-0000-0000E7540000}"/>
    <cellStyle name="Normal 229 3 3" xfId="11838" xr:uid="{00000000-0005-0000-0000-0000E8540000}"/>
    <cellStyle name="Normal 229 3 3 2" xfId="36331" xr:uid="{00000000-0005-0000-0000-0000E9540000}"/>
    <cellStyle name="Normal 229 3 3 3" xfId="22049" xr:uid="{00000000-0005-0000-0000-0000EA540000}"/>
    <cellStyle name="Normal 229 3 4" xfId="27505" xr:uid="{00000000-0005-0000-0000-0000EB540000}"/>
    <cellStyle name="Normal 229 3 5" xfId="31934" xr:uid="{00000000-0005-0000-0000-0000EC540000}"/>
    <cellStyle name="Normal 229 3 6" xfId="16195" xr:uid="{00000000-0005-0000-0000-0000ED540000}"/>
    <cellStyle name="Normal 229 4" xfId="6722" xr:uid="{00000000-0005-0000-0000-0000EE540000}"/>
    <cellStyle name="Normal 229 4 2" xfId="9365" xr:uid="{00000000-0005-0000-0000-0000EF540000}"/>
    <cellStyle name="Normal 229 4 2 2" xfId="30279" xr:uid="{00000000-0005-0000-0000-0000F0540000}"/>
    <cellStyle name="Normal 229 4 2 3" xfId="34112" xr:uid="{00000000-0005-0000-0000-0000F1540000}"/>
    <cellStyle name="Normal 229 4 2 4" xfId="25895" xr:uid="{00000000-0005-0000-0000-0000F2540000}"/>
    <cellStyle name="Normal 229 4 3" xfId="12702" xr:uid="{00000000-0005-0000-0000-0000F3540000}"/>
    <cellStyle name="Normal 229 4 3 2" xfId="37195" xr:uid="{00000000-0005-0000-0000-0000F4540000}"/>
    <cellStyle name="Normal 229 4 3 3" xfId="23684" xr:uid="{00000000-0005-0000-0000-0000F5540000}"/>
    <cellStyle name="Normal 229 4 4" xfId="28589" xr:uid="{00000000-0005-0000-0000-0000F6540000}"/>
    <cellStyle name="Normal 229 4 5" xfId="32450" xr:uid="{00000000-0005-0000-0000-0000F7540000}"/>
    <cellStyle name="Normal 229 4 6" xfId="16199" xr:uid="{00000000-0005-0000-0000-0000F8540000}"/>
    <cellStyle name="Normal 229 5" xfId="8182" xr:uid="{00000000-0005-0000-0000-0000F9540000}"/>
    <cellStyle name="Normal 229 5 2" xfId="29304" xr:uid="{00000000-0005-0000-0000-0000FA540000}"/>
    <cellStyle name="Normal 229 5 3" xfId="33140" xr:uid="{00000000-0005-0000-0000-0000FB540000}"/>
    <cellStyle name="Normal 229 5 4" xfId="24829" xr:uid="{00000000-0005-0000-0000-0000FC540000}"/>
    <cellStyle name="Normal 229 6" xfId="10392" xr:uid="{00000000-0005-0000-0000-0000FD540000}"/>
    <cellStyle name="Normal 229 6 2" xfId="30958" xr:uid="{00000000-0005-0000-0000-0000FE540000}"/>
    <cellStyle name="Normal 229 6 3" xfId="34935" xr:uid="{00000000-0005-0000-0000-0000FF540000}"/>
    <cellStyle name="Normal 229 6 4" xfId="20190" xr:uid="{00000000-0005-0000-0000-000000550000}"/>
    <cellStyle name="Normal 229 7" xfId="27004" xr:uid="{00000000-0005-0000-0000-000001550000}"/>
    <cellStyle name="Normal 229 8" xfId="31465" xr:uid="{00000000-0005-0000-0000-000002550000}"/>
    <cellStyle name="Normal 23" xfId="139" xr:uid="{00000000-0005-0000-0000-000003550000}"/>
    <cellStyle name="Normal 23 2" xfId="2875" xr:uid="{00000000-0005-0000-0000-000004550000}"/>
    <cellStyle name="Normal 23 2 2" xfId="2876" xr:uid="{00000000-0005-0000-0000-000005550000}"/>
    <cellStyle name="Normal 23 2 2 2" xfId="5090" xr:uid="{00000000-0005-0000-0000-000006550000}"/>
    <cellStyle name="Normal 23 2 2 2 2" xfId="11841" xr:uid="{00000000-0005-0000-0000-000007550000}"/>
    <cellStyle name="Normal 23 2 2 2 2 2" xfId="36334" xr:uid="{00000000-0005-0000-0000-000008550000}"/>
    <cellStyle name="Normal 23 2 2 2 2 3" xfId="16202" xr:uid="{00000000-0005-0000-0000-000009550000}"/>
    <cellStyle name="Normal 23 2 2 2 3" xfId="22052" xr:uid="{00000000-0005-0000-0000-00000A550000}"/>
    <cellStyle name="Normal 23 2 2 3" xfId="6551" xr:uid="{00000000-0005-0000-0000-00000B550000}"/>
    <cellStyle name="Normal 23 2 2 3 2" xfId="9217" xr:uid="{00000000-0005-0000-0000-00000C550000}"/>
    <cellStyle name="Normal 23 2 2 3 2 2" xfId="30131" xr:uid="{00000000-0005-0000-0000-00000D550000}"/>
    <cellStyle name="Normal 23 2 2 3 2 3" xfId="33964" xr:uid="{00000000-0005-0000-0000-00000E550000}"/>
    <cellStyle name="Normal 23 2 2 3 2 4" xfId="25747" xr:uid="{00000000-0005-0000-0000-00000F550000}"/>
    <cellStyle name="Normal 23 2 2 3 3" xfId="12554" xr:uid="{00000000-0005-0000-0000-000010550000}"/>
    <cellStyle name="Normal 23 2 2 3 3 2" xfId="37047" xr:uid="{00000000-0005-0000-0000-000011550000}"/>
    <cellStyle name="Normal 23 2 2 3 3 3" xfId="23513" xr:uid="{00000000-0005-0000-0000-000012550000}"/>
    <cellStyle name="Normal 23 2 2 3 4" xfId="28418" xr:uid="{00000000-0005-0000-0000-000013550000}"/>
    <cellStyle name="Normal 23 2 2 3 5" xfId="32302" xr:uid="{00000000-0005-0000-0000-000014550000}"/>
    <cellStyle name="Normal 23 2 2 3 6" xfId="16407" xr:uid="{00000000-0005-0000-0000-000015550000}"/>
    <cellStyle name="Normal 23 2 2 4" xfId="8185" xr:uid="{00000000-0005-0000-0000-000016550000}"/>
    <cellStyle name="Normal 23 2 2 4 2" xfId="29307" xr:uid="{00000000-0005-0000-0000-000017550000}"/>
    <cellStyle name="Normal 23 2 2 4 3" xfId="33143" xr:uid="{00000000-0005-0000-0000-000018550000}"/>
    <cellStyle name="Normal 23 2 2 4 4" xfId="24832" xr:uid="{00000000-0005-0000-0000-000019550000}"/>
    <cellStyle name="Normal 23 2 2 5" xfId="10200" xr:uid="{00000000-0005-0000-0000-00001A550000}"/>
    <cellStyle name="Normal 23 2 2 5 2" xfId="34743" xr:uid="{00000000-0005-0000-0000-00001B550000}"/>
    <cellStyle name="Normal 23 2 2 5 3" xfId="20193" xr:uid="{00000000-0005-0000-0000-00001C550000}"/>
    <cellStyle name="Normal 23 2 2 6" xfId="27007" xr:uid="{00000000-0005-0000-0000-00001D550000}"/>
    <cellStyle name="Normal 23 2 2 7" xfId="31370" xr:uid="{00000000-0005-0000-0000-00001E550000}"/>
    <cellStyle name="Normal 23 2 3" xfId="5089" xr:uid="{00000000-0005-0000-0000-00001F550000}"/>
    <cellStyle name="Normal 23 2 3 2" xfId="8747" xr:uid="{00000000-0005-0000-0000-000020550000}"/>
    <cellStyle name="Normal 23 2 3 2 2" xfId="29779" xr:uid="{00000000-0005-0000-0000-000021550000}"/>
    <cellStyle name="Normal 23 2 3 2 3" xfId="33614" xr:uid="{00000000-0005-0000-0000-000022550000}"/>
    <cellStyle name="Normal 23 2 3 2 4" xfId="25394" xr:uid="{00000000-0005-0000-0000-000023550000}"/>
    <cellStyle name="Normal 23 2 3 3" xfId="11840" xr:uid="{00000000-0005-0000-0000-000024550000}"/>
    <cellStyle name="Normal 23 2 3 3 2" xfId="36333" xr:uid="{00000000-0005-0000-0000-000025550000}"/>
    <cellStyle name="Normal 23 2 3 3 3" xfId="22051" xr:uid="{00000000-0005-0000-0000-000026550000}"/>
    <cellStyle name="Normal 23 2 3 4" xfId="27506" xr:uid="{00000000-0005-0000-0000-000027550000}"/>
    <cellStyle name="Normal 23 2 3 5" xfId="31935" xr:uid="{00000000-0005-0000-0000-000028550000}"/>
    <cellStyle name="Normal 23 2 3 6" xfId="15878" xr:uid="{00000000-0005-0000-0000-000029550000}"/>
    <cellStyle name="Normal 23 2 4" xfId="6723" xr:uid="{00000000-0005-0000-0000-00002A550000}"/>
    <cellStyle name="Normal 23 2 4 2" xfId="9366" xr:uid="{00000000-0005-0000-0000-00002B550000}"/>
    <cellStyle name="Normal 23 2 4 2 2" xfId="30280" xr:uid="{00000000-0005-0000-0000-00002C550000}"/>
    <cellStyle name="Normal 23 2 4 2 3" xfId="34113" xr:uid="{00000000-0005-0000-0000-00002D550000}"/>
    <cellStyle name="Normal 23 2 4 2 4" xfId="25896" xr:uid="{00000000-0005-0000-0000-00002E550000}"/>
    <cellStyle name="Normal 23 2 4 3" xfId="12703" xr:uid="{00000000-0005-0000-0000-00002F550000}"/>
    <cellStyle name="Normal 23 2 4 3 2" xfId="37196" xr:uid="{00000000-0005-0000-0000-000030550000}"/>
    <cellStyle name="Normal 23 2 4 3 3" xfId="23685" xr:uid="{00000000-0005-0000-0000-000031550000}"/>
    <cellStyle name="Normal 23 2 4 4" xfId="28590" xr:uid="{00000000-0005-0000-0000-000032550000}"/>
    <cellStyle name="Normal 23 2 4 5" xfId="32451" xr:uid="{00000000-0005-0000-0000-000033550000}"/>
    <cellStyle name="Normal 23 2 4 6" xfId="14049" xr:uid="{00000000-0005-0000-0000-000034550000}"/>
    <cellStyle name="Normal 23 2 5" xfId="8184" xr:uid="{00000000-0005-0000-0000-000035550000}"/>
    <cellStyle name="Normal 23 2 5 2" xfId="29306" xr:uid="{00000000-0005-0000-0000-000036550000}"/>
    <cellStyle name="Normal 23 2 5 3" xfId="33142" xr:uid="{00000000-0005-0000-0000-000037550000}"/>
    <cellStyle name="Normal 23 2 5 4" xfId="24831" xr:uid="{00000000-0005-0000-0000-000038550000}"/>
    <cellStyle name="Normal 23 2 6" xfId="10393" xr:uid="{00000000-0005-0000-0000-000039550000}"/>
    <cellStyle name="Normal 23 2 6 2" xfId="30959" xr:uid="{00000000-0005-0000-0000-00003A550000}"/>
    <cellStyle name="Normal 23 2 6 3" xfId="34936" xr:uid="{00000000-0005-0000-0000-00003B550000}"/>
    <cellStyle name="Normal 23 2 6 4" xfId="20192" xr:uid="{00000000-0005-0000-0000-00003C550000}"/>
    <cellStyle name="Normal 23 2 7" xfId="27006" xr:uid="{00000000-0005-0000-0000-00003D550000}"/>
    <cellStyle name="Normal 23 2 8" xfId="31467" xr:uid="{00000000-0005-0000-0000-00003E550000}"/>
    <cellStyle name="Normal 23 3" xfId="2877" xr:uid="{00000000-0005-0000-0000-00003F550000}"/>
    <cellStyle name="Normal 23 3 2" xfId="2878" xr:uid="{00000000-0005-0000-0000-000040550000}"/>
    <cellStyle name="Normal 23 3 2 2" xfId="5091" xr:uid="{00000000-0005-0000-0000-000041550000}"/>
    <cellStyle name="Normal 23 3 2 2 2" xfId="11842" xr:uid="{00000000-0005-0000-0000-000042550000}"/>
    <cellStyle name="Normal 23 3 2 2 2 2" xfId="36335" xr:uid="{00000000-0005-0000-0000-000043550000}"/>
    <cellStyle name="Normal 23 3 2 2 2 3" xfId="16205" xr:uid="{00000000-0005-0000-0000-000044550000}"/>
    <cellStyle name="Normal 23 3 2 2 3" xfId="22053" xr:uid="{00000000-0005-0000-0000-000045550000}"/>
    <cellStyle name="Normal 23 3 2 3" xfId="20195" xr:uid="{00000000-0005-0000-0000-000046550000}"/>
    <cellStyle name="Normal 23 3 3" xfId="20194" xr:uid="{00000000-0005-0000-0000-000047550000}"/>
    <cellStyle name="Normal 23 4" xfId="2879" xr:uid="{00000000-0005-0000-0000-000048550000}"/>
    <cellStyle name="Normal 23 4 2" xfId="5092" xr:uid="{00000000-0005-0000-0000-000049550000}"/>
    <cellStyle name="Normal 23 4 2 2" xfId="8748" xr:uid="{00000000-0005-0000-0000-00004A550000}"/>
    <cellStyle name="Normal 23 4 2 2 2" xfId="29780" xr:uid="{00000000-0005-0000-0000-00004B550000}"/>
    <cellStyle name="Normal 23 4 2 2 3" xfId="33615" xr:uid="{00000000-0005-0000-0000-00004C550000}"/>
    <cellStyle name="Normal 23 4 2 2 4" xfId="25395" xr:uid="{00000000-0005-0000-0000-00004D550000}"/>
    <cellStyle name="Normal 23 4 2 3" xfId="11843" xr:uid="{00000000-0005-0000-0000-00004E550000}"/>
    <cellStyle name="Normal 23 4 2 3 2" xfId="36336" xr:uid="{00000000-0005-0000-0000-00004F550000}"/>
    <cellStyle name="Normal 23 4 2 3 3" xfId="22054" xr:uid="{00000000-0005-0000-0000-000050550000}"/>
    <cellStyle name="Normal 23 4 2 4" xfId="27507" xr:uid="{00000000-0005-0000-0000-000051550000}"/>
    <cellStyle name="Normal 23 4 2 5" xfId="31936" xr:uid="{00000000-0005-0000-0000-000052550000}"/>
    <cellStyle name="Normal 23 4 2 6" xfId="16211" xr:uid="{00000000-0005-0000-0000-000053550000}"/>
    <cellStyle name="Normal 23 4 3" xfId="6724" xr:uid="{00000000-0005-0000-0000-000054550000}"/>
    <cellStyle name="Normal 23 4 3 2" xfId="9367" xr:uid="{00000000-0005-0000-0000-000055550000}"/>
    <cellStyle name="Normal 23 4 3 2 2" xfId="30281" xr:uid="{00000000-0005-0000-0000-000056550000}"/>
    <cellStyle name="Normal 23 4 3 2 3" xfId="34114" xr:uid="{00000000-0005-0000-0000-000057550000}"/>
    <cellStyle name="Normal 23 4 3 2 4" xfId="25897" xr:uid="{00000000-0005-0000-0000-000058550000}"/>
    <cellStyle name="Normal 23 4 3 3" xfId="12704" xr:uid="{00000000-0005-0000-0000-000059550000}"/>
    <cellStyle name="Normal 23 4 3 3 2" xfId="37197" xr:uid="{00000000-0005-0000-0000-00005A550000}"/>
    <cellStyle name="Normal 23 4 3 3 3" xfId="23686" xr:uid="{00000000-0005-0000-0000-00005B550000}"/>
    <cellStyle name="Normal 23 4 3 4" xfId="28591" xr:uid="{00000000-0005-0000-0000-00005C550000}"/>
    <cellStyle name="Normal 23 4 3 5" xfId="32452" xr:uid="{00000000-0005-0000-0000-00005D550000}"/>
    <cellStyle name="Normal 23 4 3 6" xfId="16213" xr:uid="{00000000-0005-0000-0000-00005E550000}"/>
    <cellStyle name="Normal 23 4 4" xfId="8186" xr:uid="{00000000-0005-0000-0000-00005F550000}"/>
    <cellStyle name="Normal 23 4 4 2" xfId="29308" xr:uid="{00000000-0005-0000-0000-000060550000}"/>
    <cellStyle name="Normal 23 4 4 3" xfId="33144" xr:uid="{00000000-0005-0000-0000-000061550000}"/>
    <cellStyle name="Normal 23 4 4 4" xfId="24833" xr:uid="{00000000-0005-0000-0000-000062550000}"/>
    <cellStyle name="Normal 23 4 5" xfId="10394" xr:uid="{00000000-0005-0000-0000-000063550000}"/>
    <cellStyle name="Normal 23 4 5 2" xfId="30960" xr:uid="{00000000-0005-0000-0000-000064550000}"/>
    <cellStyle name="Normal 23 4 5 3" xfId="34937" xr:uid="{00000000-0005-0000-0000-000065550000}"/>
    <cellStyle name="Normal 23 4 5 4" xfId="20196" xr:uid="{00000000-0005-0000-0000-000066550000}"/>
    <cellStyle name="Normal 23 4 6" xfId="27008" xr:uid="{00000000-0005-0000-0000-000067550000}"/>
    <cellStyle name="Normal 23 4 7" xfId="31469" xr:uid="{00000000-0005-0000-0000-000068550000}"/>
    <cellStyle name="Normal 23 4 8" xfId="16210" xr:uid="{00000000-0005-0000-0000-000069550000}"/>
    <cellStyle name="Normal 23 5" xfId="2880" xr:uid="{00000000-0005-0000-0000-00006A550000}"/>
    <cellStyle name="Normal 23 5 2" xfId="5093" xr:uid="{00000000-0005-0000-0000-00006B550000}"/>
    <cellStyle name="Normal 23 5 2 2" xfId="11844" xr:uid="{00000000-0005-0000-0000-00006C550000}"/>
    <cellStyle name="Normal 23 5 2 2 2" xfId="36337" xr:uid="{00000000-0005-0000-0000-00006D550000}"/>
    <cellStyle name="Normal 23 5 2 2 3" xfId="16408" xr:uid="{00000000-0005-0000-0000-00006E550000}"/>
    <cellStyle name="Normal 23 5 2 3" xfId="22055" xr:uid="{00000000-0005-0000-0000-00006F550000}"/>
    <cellStyle name="Normal 23 5 3" xfId="6556" xr:uid="{00000000-0005-0000-0000-000070550000}"/>
    <cellStyle name="Normal 23 5 3 2" xfId="9220" xr:uid="{00000000-0005-0000-0000-000071550000}"/>
    <cellStyle name="Normal 23 5 3 2 2" xfId="30134" xr:uid="{00000000-0005-0000-0000-000072550000}"/>
    <cellStyle name="Normal 23 5 3 2 3" xfId="33967" xr:uid="{00000000-0005-0000-0000-000073550000}"/>
    <cellStyle name="Normal 23 5 3 2 4" xfId="25750" xr:uid="{00000000-0005-0000-0000-000074550000}"/>
    <cellStyle name="Normal 23 5 3 3" xfId="12557" xr:uid="{00000000-0005-0000-0000-000075550000}"/>
    <cellStyle name="Normal 23 5 3 3 2" xfId="37050" xr:uid="{00000000-0005-0000-0000-000076550000}"/>
    <cellStyle name="Normal 23 5 3 3 3" xfId="23518" xr:uid="{00000000-0005-0000-0000-000077550000}"/>
    <cellStyle name="Normal 23 5 3 4" xfId="28423" xr:uid="{00000000-0005-0000-0000-000078550000}"/>
    <cellStyle name="Normal 23 5 3 5" xfId="32305" xr:uid="{00000000-0005-0000-0000-000079550000}"/>
    <cellStyle name="Normal 23 5 3 6" xfId="16409" xr:uid="{00000000-0005-0000-0000-00007A550000}"/>
    <cellStyle name="Normal 23 5 4" xfId="8187" xr:uid="{00000000-0005-0000-0000-00007B550000}"/>
    <cellStyle name="Normal 23 5 4 2" xfId="29309" xr:uid="{00000000-0005-0000-0000-00007C550000}"/>
    <cellStyle name="Normal 23 5 4 3" xfId="33145" xr:uid="{00000000-0005-0000-0000-00007D550000}"/>
    <cellStyle name="Normal 23 5 4 4" xfId="24834" xr:uid="{00000000-0005-0000-0000-00007E550000}"/>
    <cellStyle name="Normal 23 5 5" xfId="10199" xr:uid="{00000000-0005-0000-0000-00007F550000}"/>
    <cellStyle name="Normal 23 5 5 2" xfId="34742" xr:uid="{00000000-0005-0000-0000-000080550000}"/>
    <cellStyle name="Normal 23 5 5 3" xfId="20197" xr:uid="{00000000-0005-0000-0000-000081550000}"/>
    <cellStyle name="Normal 23 5 6" xfId="27009" xr:uid="{00000000-0005-0000-0000-000082550000}"/>
    <cellStyle name="Normal 23 5 7" xfId="31374" xr:uid="{00000000-0005-0000-0000-000083550000}"/>
    <cellStyle name="Normal 23 6" xfId="17726" xr:uid="{00000000-0005-0000-0000-000084550000}"/>
    <cellStyle name="Normal 230" xfId="2881" xr:uid="{00000000-0005-0000-0000-000085550000}"/>
    <cellStyle name="Normal 230 2" xfId="2882" xr:uid="{00000000-0005-0000-0000-000086550000}"/>
    <cellStyle name="Normal 230 2 2" xfId="5095" xr:uid="{00000000-0005-0000-0000-000087550000}"/>
    <cellStyle name="Normal 230 2 2 2" xfId="11846" xr:uid="{00000000-0005-0000-0000-000088550000}"/>
    <cellStyle name="Normal 230 2 2 2 2" xfId="36339" xr:uid="{00000000-0005-0000-0000-000089550000}"/>
    <cellStyle name="Normal 230 2 2 2 3" xfId="16122" xr:uid="{00000000-0005-0000-0000-00008A550000}"/>
    <cellStyle name="Normal 230 2 2 3" xfId="22057" xr:uid="{00000000-0005-0000-0000-00008B550000}"/>
    <cellStyle name="Normal 230 2 3" xfId="6558" xr:uid="{00000000-0005-0000-0000-00008C550000}"/>
    <cellStyle name="Normal 230 2 3 2" xfId="9221" xr:uid="{00000000-0005-0000-0000-00008D550000}"/>
    <cellStyle name="Normal 230 2 3 2 2" xfId="30135" xr:uid="{00000000-0005-0000-0000-00008E550000}"/>
    <cellStyle name="Normal 230 2 3 2 3" xfId="33968" xr:uid="{00000000-0005-0000-0000-00008F550000}"/>
    <cellStyle name="Normal 230 2 3 2 4" xfId="25751" xr:uid="{00000000-0005-0000-0000-000090550000}"/>
    <cellStyle name="Normal 230 2 3 3" xfId="12558" xr:uid="{00000000-0005-0000-0000-000091550000}"/>
    <cellStyle name="Normal 230 2 3 3 2" xfId="37051" xr:uid="{00000000-0005-0000-0000-000092550000}"/>
    <cellStyle name="Normal 230 2 3 3 3" xfId="23520" xr:uid="{00000000-0005-0000-0000-000093550000}"/>
    <cellStyle name="Normal 230 2 3 4" xfId="28425" xr:uid="{00000000-0005-0000-0000-000094550000}"/>
    <cellStyle name="Normal 230 2 3 5" xfId="32306" xr:uid="{00000000-0005-0000-0000-000095550000}"/>
    <cellStyle name="Normal 230 2 3 6" xfId="16126" xr:uid="{00000000-0005-0000-0000-000096550000}"/>
    <cellStyle name="Normal 230 2 4" xfId="8189" xr:uid="{00000000-0005-0000-0000-000097550000}"/>
    <cellStyle name="Normal 230 2 4 2" xfId="29311" xr:uid="{00000000-0005-0000-0000-000098550000}"/>
    <cellStyle name="Normal 230 2 4 3" xfId="33147" xr:uid="{00000000-0005-0000-0000-000099550000}"/>
    <cellStyle name="Normal 230 2 4 4" xfId="24836" xr:uid="{00000000-0005-0000-0000-00009A550000}"/>
    <cellStyle name="Normal 230 2 5" xfId="10198" xr:uid="{00000000-0005-0000-0000-00009B550000}"/>
    <cellStyle name="Normal 230 2 5 2" xfId="34741" xr:uid="{00000000-0005-0000-0000-00009C550000}"/>
    <cellStyle name="Normal 230 2 5 3" xfId="20199" xr:uid="{00000000-0005-0000-0000-00009D550000}"/>
    <cellStyle name="Normal 230 2 6" xfId="27011" xr:uid="{00000000-0005-0000-0000-00009E550000}"/>
    <cellStyle name="Normal 230 2 7" xfId="31375" xr:uid="{00000000-0005-0000-0000-00009F550000}"/>
    <cellStyle name="Normal 230 3" xfId="5094" xr:uid="{00000000-0005-0000-0000-0000A0550000}"/>
    <cellStyle name="Normal 230 3 2" xfId="8749" xr:uid="{00000000-0005-0000-0000-0000A1550000}"/>
    <cellStyle name="Normal 230 3 2 2" xfId="29781" xr:uid="{00000000-0005-0000-0000-0000A2550000}"/>
    <cellStyle name="Normal 230 3 2 3" xfId="33616" xr:uid="{00000000-0005-0000-0000-0000A3550000}"/>
    <cellStyle name="Normal 230 3 2 4" xfId="25396" xr:uid="{00000000-0005-0000-0000-0000A4550000}"/>
    <cellStyle name="Normal 230 3 3" xfId="11845" xr:uid="{00000000-0005-0000-0000-0000A5550000}"/>
    <cellStyle name="Normal 230 3 3 2" xfId="36338" xr:uid="{00000000-0005-0000-0000-0000A6550000}"/>
    <cellStyle name="Normal 230 3 3 3" xfId="22056" xr:uid="{00000000-0005-0000-0000-0000A7550000}"/>
    <cellStyle name="Normal 230 3 4" xfId="27508" xr:uid="{00000000-0005-0000-0000-0000A8550000}"/>
    <cellStyle name="Normal 230 3 5" xfId="31937" xr:uid="{00000000-0005-0000-0000-0000A9550000}"/>
    <cellStyle name="Normal 230 3 6" xfId="16130" xr:uid="{00000000-0005-0000-0000-0000AA550000}"/>
    <cellStyle name="Normal 230 4" xfId="6725" xr:uid="{00000000-0005-0000-0000-0000AB550000}"/>
    <cellStyle name="Normal 230 4 2" xfId="9368" xr:uid="{00000000-0005-0000-0000-0000AC550000}"/>
    <cellStyle name="Normal 230 4 2 2" xfId="30282" xr:uid="{00000000-0005-0000-0000-0000AD550000}"/>
    <cellStyle name="Normal 230 4 2 3" xfId="34115" xr:uid="{00000000-0005-0000-0000-0000AE550000}"/>
    <cellStyle name="Normal 230 4 2 4" xfId="25898" xr:uid="{00000000-0005-0000-0000-0000AF550000}"/>
    <cellStyle name="Normal 230 4 3" xfId="12705" xr:uid="{00000000-0005-0000-0000-0000B0550000}"/>
    <cellStyle name="Normal 230 4 3 2" xfId="37198" xr:uid="{00000000-0005-0000-0000-0000B1550000}"/>
    <cellStyle name="Normal 230 4 3 3" xfId="23687" xr:uid="{00000000-0005-0000-0000-0000B2550000}"/>
    <cellStyle name="Normal 230 4 4" xfId="28592" xr:uid="{00000000-0005-0000-0000-0000B3550000}"/>
    <cellStyle name="Normal 230 4 5" xfId="32453" xr:uid="{00000000-0005-0000-0000-0000B4550000}"/>
    <cellStyle name="Normal 230 4 6" xfId="16134" xr:uid="{00000000-0005-0000-0000-0000B5550000}"/>
    <cellStyle name="Normal 230 5" xfId="8188" xr:uid="{00000000-0005-0000-0000-0000B6550000}"/>
    <cellStyle name="Normal 230 5 2" xfId="29310" xr:uid="{00000000-0005-0000-0000-0000B7550000}"/>
    <cellStyle name="Normal 230 5 3" xfId="33146" xr:uid="{00000000-0005-0000-0000-0000B8550000}"/>
    <cellStyle name="Normal 230 5 4" xfId="24835" xr:uid="{00000000-0005-0000-0000-0000B9550000}"/>
    <cellStyle name="Normal 230 6" xfId="10395" xr:uid="{00000000-0005-0000-0000-0000BA550000}"/>
    <cellStyle name="Normal 230 6 2" xfId="30961" xr:uid="{00000000-0005-0000-0000-0000BB550000}"/>
    <cellStyle name="Normal 230 6 3" xfId="34938" xr:uid="{00000000-0005-0000-0000-0000BC550000}"/>
    <cellStyle name="Normal 230 6 4" xfId="20198" xr:uid="{00000000-0005-0000-0000-0000BD550000}"/>
    <cellStyle name="Normal 230 7" xfId="27010" xr:uid="{00000000-0005-0000-0000-0000BE550000}"/>
    <cellStyle name="Normal 230 8" xfId="31470" xr:uid="{00000000-0005-0000-0000-0000BF550000}"/>
    <cellStyle name="Normal 231" xfId="2883" xr:uid="{00000000-0005-0000-0000-0000C0550000}"/>
    <cellStyle name="Normal 231 2" xfId="2884" xr:uid="{00000000-0005-0000-0000-0000C1550000}"/>
    <cellStyle name="Normal 231 2 2" xfId="5097" xr:uid="{00000000-0005-0000-0000-0000C2550000}"/>
    <cellStyle name="Normal 231 2 2 2" xfId="11848" xr:uid="{00000000-0005-0000-0000-0000C3550000}"/>
    <cellStyle name="Normal 231 2 2 2 2" xfId="36341" xr:uid="{00000000-0005-0000-0000-0000C4550000}"/>
    <cellStyle name="Normal 231 2 2 2 3" xfId="13410" xr:uid="{00000000-0005-0000-0000-0000C5550000}"/>
    <cellStyle name="Normal 231 2 2 3" xfId="22059" xr:uid="{00000000-0005-0000-0000-0000C6550000}"/>
    <cellStyle name="Normal 231 2 3" xfId="6560" xr:uid="{00000000-0005-0000-0000-0000C7550000}"/>
    <cellStyle name="Normal 231 2 3 2" xfId="9222" xr:uid="{00000000-0005-0000-0000-0000C8550000}"/>
    <cellStyle name="Normal 231 2 3 2 2" xfId="30136" xr:uid="{00000000-0005-0000-0000-0000C9550000}"/>
    <cellStyle name="Normal 231 2 3 2 3" xfId="33969" xr:uid="{00000000-0005-0000-0000-0000CA550000}"/>
    <cellStyle name="Normal 231 2 3 2 4" xfId="25752" xr:uid="{00000000-0005-0000-0000-0000CB550000}"/>
    <cellStyle name="Normal 231 2 3 3" xfId="12559" xr:uid="{00000000-0005-0000-0000-0000CC550000}"/>
    <cellStyle name="Normal 231 2 3 3 2" xfId="37052" xr:uid="{00000000-0005-0000-0000-0000CD550000}"/>
    <cellStyle name="Normal 231 2 3 3 3" xfId="23522" xr:uid="{00000000-0005-0000-0000-0000CE550000}"/>
    <cellStyle name="Normal 231 2 3 4" xfId="28427" xr:uid="{00000000-0005-0000-0000-0000CF550000}"/>
    <cellStyle name="Normal 231 2 3 5" xfId="32307" xr:uid="{00000000-0005-0000-0000-0000D0550000}"/>
    <cellStyle name="Normal 231 2 3 6" xfId="16138" xr:uid="{00000000-0005-0000-0000-0000D1550000}"/>
    <cellStyle name="Normal 231 2 4" xfId="8191" xr:uid="{00000000-0005-0000-0000-0000D2550000}"/>
    <cellStyle name="Normal 231 2 4 2" xfId="29313" xr:uid="{00000000-0005-0000-0000-0000D3550000}"/>
    <cellStyle name="Normal 231 2 4 3" xfId="33149" xr:uid="{00000000-0005-0000-0000-0000D4550000}"/>
    <cellStyle name="Normal 231 2 4 4" xfId="24838" xr:uid="{00000000-0005-0000-0000-0000D5550000}"/>
    <cellStyle name="Normal 231 2 5" xfId="10197" xr:uid="{00000000-0005-0000-0000-0000D6550000}"/>
    <cellStyle name="Normal 231 2 5 2" xfId="34740" xr:uid="{00000000-0005-0000-0000-0000D7550000}"/>
    <cellStyle name="Normal 231 2 5 3" xfId="20201" xr:uid="{00000000-0005-0000-0000-0000D8550000}"/>
    <cellStyle name="Normal 231 2 6" xfId="27013" xr:uid="{00000000-0005-0000-0000-0000D9550000}"/>
    <cellStyle name="Normal 231 2 7" xfId="31377" xr:uid="{00000000-0005-0000-0000-0000DA550000}"/>
    <cellStyle name="Normal 231 3" xfId="5096" xr:uid="{00000000-0005-0000-0000-0000DB550000}"/>
    <cellStyle name="Normal 231 3 2" xfId="8750" xr:uid="{00000000-0005-0000-0000-0000DC550000}"/>
    <cellStyle name="Normal 231 3 2 2" xfId="29782" xr:uid="{00000000-0005-0000-0000-0000DD550000}"/>
    <cellStyle name="Normal 231 3 2 3" xfId="33617" xr:uid="{00000000-0005-0000-0000-0000DE550000}"/>
    <cellStyle name="Normal 231 3 2 4" xfId="25397" xr:uid="{00000000-0005-0000-0000-0000DF550000}"/>
    <cellStyle name="Normal 231 3 3" xfId="11847" xr:uid="{00000000-0005-0000-0000-0000E0550000}"/>
    <cellStyle name="Normal 231 3 3 2" xfId="36340" xr:uid="{00000000-0005-0000-0000-0000E1550000}"/>
    <cellStyle name="Normal 231 3 3 3" xfId="22058" xr:uid="{00000000-0005-0000-0000-0000E2550000}"/>
    <cellStyle name="Normal 231 3 4" xfId="27509" xr:uid="{00000000-0005-0000-0000-0000E3550000}"/>
    <cellStyle name="Normal 231 3 5" xfId="31938" xr:uid="{00000000-0005-0000-0000-0000E4550000}"/>
    <cellStyle name="Normal 231 3 6" xfId="16142" xr:uid="{00000000-0005-0000-0000-0000E5550000}"/>
    <cellStyle name="Normal 231 4" xfId="6726" xr:uid="{00000000-0005-0000-0000-0000E6550000}"/>
    <cellStyle name="Normal 231 4 2" xfId="9369" xr:uid="{00000000-0005-0000-0000-0000E7550000}"/>
    <cellStyle name="Normal 231 4 2 2" xfId="30283" xr:uid="{00000000-0005-0000-0000-0000E8550000}"/>
    <cellStyle name="Normal 231 4 2 3" xfId="34116" xr:uid="{00000000-0005-0000-0000-0000E9550000}"/>
    <cellStyle name="Normal 231 4 2 4" xfId="25899" xr:uid="{00000000-0005-0000-0000-0000EA550000}"/>
    <cellStyle name="Normal 231 4 3" xfId="12706" xr:uid="{00000000-0005-0000-0000-0000EB550000}"/>
    <cellStyle name="Normal 231 4 3 2" xfId="37199" xr:uid="{00000000-0005-0000-0000-0000EC550000}"/>
    <cellStyle name="Normal 231 4 3 3" xfId="23688" xr:uid="{00000000-0005-0000-0000-0000ED550000}"/>
    <cellStyle name="Normal 231 4 4" xfId="28593" xr:uid="{00000000-0005-0000-0000-0000EE550000}"/>
    <cellStyle name="Normal 231 4 5" xfId="32454" xr:uid="{00000000-0005-0000-0000-0000EF550000}"/>
    <cellStyle name="Normal 231 4 6" xfId="16146" xr:uid="{00000000-0005-0000-0000-0000F0550000}"/>
    <cellStyle name="Normal 231 5" xfId="8190" xr:uid="{00000000-0005-0000-0000-0000F1550000}"/>
    <cellStyle name="Normal 231 5 2" xfId="29312" xr:uid="{00000000-0005-0000-0000-0000F2550000}"/>
    <cellStyle name="Normal 231 5 3" xfId="33148" xr:uid="{00000000-0005-0000-0000-0000F3550000}"/>
    <cellStyle name="Normal 231 5 4" xfId="24837" xr:uid="{00000000-0005-0000-0000-0000F4550000}"/>
    <cellStyle name="Normal 231 6" xfId="10396" xr:uid="{00000000-0005-0000-0000-0000F5550000}"/>
    <cellStyle name="Normal 231 6 2" xfId="30962" xr:uid="{00000000-0005-0000-0000-0000F6550000}"/>
    <cellStyle name="Normal 231 6 3" xfId="34939" xr:uid="{00000000-0005-0000-0000-0000F7550000}"/>
    <cellStyle name="Normal 231 6 4" xfId="20200" xr:uid="{00000000-0005-0000-0000-0000F8550000}"/>
    <cellStyle name="Normal 231 7" xfId="27012" xr:uid="{00000000-0005-0000-0000-0000F9550000}"/>
    <cellStyle name="Normal 231 8" xfId="31471" xr:uid="{00000000-0005-0000-0000-0000FA550000}"/>
    <cellStyle name="Normal 232" xfId="2885" xr:uid="{00000000-0005-0000-0000-0000FB550000}"/>
    <cellStyle name="Normal 232 2" xfId="2886" xr:uid="{00000000-0005-0000-0000-0000FC550000}"/>
    <cellStyle name="Normal 232 2 2" xfId="5099" xr:uid="{00000000-0005-0000-0000-0000FD550000}"/>
    <cellStyle name="Normal 232 2 2 2" xfId="11850" xr:uid="{00000000-0005-0000-0000-0000FE550000}"/>
    <cellStyle name="Normal 232 2 2 2 2" xfId="36343" xr:uid="{00000000-0005-0000-0000-0000FF550000}"/>
    <cellStyle name="Normal 232 2 2 2 3" xfId="16151" xr:uid="{00000000-0005-0000-0000-000000560000}"/>
    <cellStyle name="Normal 232 2 2 3" xfId="22061" xr:uid="{00000000-0005-0000-0000-000001560000}"/>
    <cellStyle name="Normal 232 2 3" xfId="6562" xr:uid="{00000000-0005-0000-0000-000002560000}"/>
    <cellStyle name="Normal 232 2 3 2" xfId="9223" xr:uid="{00000000-0005-0000-0000-000003560000}"/>
    <cellStyle name="Normal 232 2 3 2 2" xfId="30137" xr:uid="{00000000-0005-0000-0000-000004560000}"/>
    <cellStyle name="Normal 232 2 3 2 3" xfId="33970" xr:uid="{00000000-0005-0000-0000-000005560000}"/>
    <cellStyle name="Normal 232 2 3 2 4" xfId="25753" xr:uid="{00000000-0005-0000-0000-000006560000}"/>
    <cellStyle name="Normal 232 2 3 3" xfId="12560" xr:uid="{00000000-0005-0000-0000-000007560000}"/>
    <cellStyle name="Normal 232 2 3 3 2" xfId="37053" xr:uid="{00000000-0005-0000-0000-000008560000}"/>
    <cellStyle name="Normal 232 2 3 3 3" xfId="23524" xr:uid="{00000000-0005-0000-0000-000009560000}"/>
    <cellStyle name="Normal 232 2 3 4" xfId="28429" xr:uid="{00000000-0005-0000-0000-00000A560000}"/>
    <cellStyle name="Normal 232 2 3 5" xfId="32308" xr:uid="{00000000-0005-0000-0000-00000B560000}"/>
    <cellStyle name="Normal 232 2 3 6" xfId="16155" xr:uid="{00000000-0005-0000-0000-00000C560000}"/>
    <cellStyle name="Normal 232 2 4" xfId="8193" xr:uid="{00000000-0005-0000-0000-00000D560000}"/>
    <cellStyle name="Normal 232 2 4 2" xfId="29315" xr:uid="{00000000-0005-0000-0000-00000E560000}"/>
    <cellStyle name="Normal 232 2 4 3" xfId="33151" xr:uid="{00000000-0005-0000-0000-00000F560000}"/>
    <cellStyle name="Normal 232 2 4 4" xfId="24840" xr:uid="{00000000-0005-0000-0000-000010560000}"/>
    <cellStyle name="Normal 232 2 5" xfId="10196" xr:uid="{00000000-0005-0000-0000-000011560000}"/>
    <cellStyle name="Normal 232 2 5 2" xfId="34739" xr:uid="{00000000-0005-0000-0000-000012560000}"/>
    <cellStyle name="Normal 232 2 5 3" xfId="20203" xr:uid="{00000000-0005-0000-0000-000013560000}"/>
    <cellStyle name="Normal 232 2 6" xfId="27015" xr:uid="{00000000-0005-0000-0000-000014560000}"/>
    <cellStyle name="Normal 232 2 7" xfId="31380" xr:uid="{00000000-0005-0000-0000-000015560000}"/>
    <cellStyle name="Normal 232 3" xfId="5098" xr:uid="{00000000-0005-0000-0000-000016560000}"/>
    <cellStyle name="Normal 232 3 2" xfId="8751" xr:uid="{00000000-0005-0000-0000-000017560000}"/>
    <cellStyle name="Normal 232 3 2 2" xfId="29783" xr:uid="{00000000-0005-0000-0000-000018560000}"/>
    <cellStyle name="Normal 232 3 2 3" xfId="33618" xr:uid="{00000000-0005-0000-0000-000019560000}"/>
    <cellStyle name="Normal 232 3 2 4" xfId="25398" xr:uid="{00000000-0005-0000-0000-00001A560000}"/>
    <cellStyle name="Normal 232 3 3" xfId="11849" xr:uid="{00000000-0005-0000-0000-00001B560000}"/>
    <cellStyle name="Normal 232 3 3 2" xfId="36342" xr:uid="{00000000-0005-0000-0000-00001C560000}"/>
    <cellStyle name="Normal 232 3 3 3" xfId="22060" xr:uid="{00000000-0005-0000-0000-00001D560000}"/>
    <cellStyle name="Normal 232 3 4" xfId="27510" xr:uid="{00000000-0005-0000-0000-00001E560000}"/>
    <cellStyle name="Normal 232 3 5" xfId="31939" xr:uid="{00000000-0005-0000-0000-00001F560000}"/>
    <cellStyle name="Normal 232 3 6" xfId="16161" xr:uid="{00000000-0005-0000-0000-000020560000}"/>
    <cellStyle name="Normal 232 4" xfId="6727" xr:uid="{00000000-0005-0000-0000-000021560000}"/>
    <cellStyle name="Normal 232 4 2" xfId="9370" xr:uid="{00000000-0005-0000-0000-000022560000}"/>
    <cellStyle name="Normal 232 4 2 2" xfId="30284" xr:uid="{00000000-0005-0000-0000-000023560000}"/>
    <cellStyle name="Normal 232 4 2 3" xfId="34117" xr:uid="{00000000-0005-0000-0000-000024560000}"/>
    <cellStyle name="Normal 232 4 2 4" xfId="25900" xr:uid="{00000000-0005-0000-0000-000025560000}"/>
    <cellStyle name="Normal 232 4 3" xfId="12707" xr:uid="{00000000-0005-0000-0000-000026560000}"/>
    <cellStyle name="Normal 232 4 3 2" xfId="37200" xr:uid="{00000000-0005-0000-0000-000027560000}"/>
    <cellStyle name="Normal 232 4 3 3" xfId="23689" xr:uid="{00000000-0005-0000-0000-000028560000}"/>
    <cellStyle name="Normal 232 4 4" xfId="28594" xr:uid="{00000000-0005-0000-0000-000029560000}"/>
    <cellStyle name="Normal 232 4 5" xfId="32455" xr:uid="{00000000-0005-0000-0000-00002A560000}"/>
    <cellStyle name="Normal 232 4 6" xfId="16165" xr:uid="{00000000-0005-0000-0000-00002B560000}"/>
    <cellStyle name="Normal 232 5" xfId="8192" xr:uid="{00000000-0005-0000-0000-00002C560000}"/>
    <cellStyle name="Normal 232 5 2" xfId="29314" xr:uid="{00000000-0005-0000-0000-00002D560000}"/>
    <cellStyle name="Normal 232 5 3" xfId="33150" xr:uid="{00000000-0005-0000-0000-00002E560000}"/>
    <cellStyle name="Normal 232 5 4" xfId="24839" xr:uid="{00000000-0005-0000-0000-00002F560000}"/>
    <cellStyle name="Normal 232 6" xfId="10397" xr:uid="{00000000-0005-0000-0000-000030560000}"/>
    <cellStyle name="Normal 232 6 2" xfId="30963" xr:uid="{00000000-0005-0000-0000-000031560000}"/>
    <cellStyle name="Normal 232 6 3" xfId="34940" xr:uid="{00000000-0005-0000-0000-000032560000}"/>
    <cellStyle name="Normal 232 6 4" xfId="20202" xr:uid="{00000000-0005-0000-0000-000033560000}"/>
    <cellStyle name="Normal 232 7" xfId="27014" xr:uid="{00000000-0005-0000-0000-000034560000}"/>
    <cellStyle name="Normal 232 8" xfId="31472" xr:uid="{00000000-0005-0000-0000-000035560000}"/>
    <cellStyle name="Normal 233" xfId="2887" xr:uid="{00000000-0005-0000-0000-000036560000}"/>
    <cellStyle name="Normal 233 2" xfId="2888" xr:uid="{00000000-0005-0000-0000-000037560000}"/>
    <cellStyle name="Normal 233 2 2" xfId="5101" xr:uid="{00000000-0005-0000-0000-000038560000}"/>
    <cellStyle name="Normal 233 2 2 2" xfId="11852" xr:uid="{00000000-0005-0000-0000-000039560000}"/>
    <cellStyle name="Normal 233 2 2 2 2" xfId="36345" xr:uid="{00000000-0005-0000-0000-00003A560000}"/>
    <cellStyle name="Normal 233 2 2 2 3" xfId="16169" xr:uid="{00000000-0005-0000-0000-00003B560000}"/>
    <cellStyle name="Normal 233 2 2 3" xfId="22063" xr:uid="{00000000-0005-0000-0000-00003C560000}"/>
    <cellStyle name="Normal 233 2 3" xfId="6564" xr:uid="{00000000-0005-0000-0000-00003D560000}"/>
    <cellStyle name="Normal 233 2 3 2" xfId="9224" xr:uid="{00000000-0005-0000-0000-00003E560000}"/>
    <cellStyle name="Normal 233 2 3 2 2" xfId="30138" xr:uid="{00000000-0005-0000-0000-00003F560000}"/>
    <cellStyle name="Normal 233 2 3 2 3" xfId="33971" xr:uid="{00000000-0005-0000-0000-000040560000}"/>
    <cellStyle name="Normal 233 2 3 2 4" xfId="25754" xr:uid="{00000000-0005-0000-0000-000041560000}"/>
    <cellStyle name="Normal 233 2 3 3" xfId="12561" xr:uid="{00000000-0005-0000-0000-000042560000}"/>
    <cellStyle name="Normal 233 2 3 3 2" xfId="37054" xr:uid="{00000000-0005-0000-0000-000043560000}"/>
    <cellStyle name="Normal 233 2 3 3 3" xfId="23526" xr:uid="{00000000-0005-0000-0000-000044560000}"/>
    <cellStyle name="Normal 233 2 3 4" xfId="28431" xr:uid="{00000000-0005-0000-0000-000045560000}"/>
    <cellStyle name="Normal 233 2 3 5" xfId="32309" xr:uid="{00000000-0005-0000-0000-000046560000}"/>
    <cellStyle name="Normal 233 2 3 6" xfId="16173" xr:uid="{00000000-0005-0000-0000-000047560000}"/>
    <cellStyle name="Normal 233 2 4" xfId="8195" xr:uid="{00000000-0005-0000-0000-000048560000}"/>
    <cellStyle name="Normal 233 2 4 2" xfId="29317" xr:uid="{00000000-0005-0000-0000-000049560000}"/>
    <cellStyle name="Normal 233 2 4 3" xfId="33153" xr:uid="{00000000-0005-0000-0000-00004A560000}"/>
    <cellStyle name="Normal 233 2 4 4" xfId="24842" xr:uid="{00000000-0005-0000-0000-00004B560000}"/>
    <cellStyle name="Normal 233 2 5" xfId="10195" xr:uid="{00000000-0005-0000-0000-00004C560000}"/>
    <cellStyle name="Normal 233 2 5 2" xfId="34738" xr:uid="{00000000-0005-0000-0000-00004D560000}"/>
    <cellStyle name="Normal 233 2 5 3" xfId="20205" xr:uid="{00000000-0005-0000-0000-00004E560000}"/>
    <cellStyle name="Normal 233 2 6" xfId="27017" xr:uid="{00000000-0005-0000-0000-00004F560000}"/>
    <cellStyle name="Normal 233 2 7" xfId="31383" xr:uid="{00000000-0005-0000-0000-000050560000}"/>
    <cellStyle name="Normal 233 3" xfId="5100" xr:uid="{00000000-0005-0000-0000-000051560000}"/>
    <cellStyle name="Normal 233 3 2" xfId="8752" xr:uid="{00000000-0005-0000-0000-000052560000}"/>
    <cellStyle name="Normal 233 3 2 2" xfId="29784" xr:uid="{00000000-0005-0000-0000-000053560000}"/>
    <cellStyle name="Normal 233 3 2 3" xfId="33619" xr:uid="{00000000-0005-0000-0000-000054560000}"/>
    <cellStyle name="Normal 233 3 2 4" xfId="25399" xr:uid="{00000000-0005-0000-0000-000055560000}"/>
    <cellStyle name="Normal 233 3 3" xfId="11851" xr:uid="{00000000-0005-0000-0000-000056560000}"/>
    <cellStyle name="Normal 233 3 3 2" xfId="36344" xr:uid="{00000000-0005-0000-0000-000057560000}"/>
    <cellStyle name="Normal 233 3 3 3" xfId="22062" xr:uid="{00000000-0005-0000-0000-000058560000}"/>
    <cellStyle name="Normal 233 3 4" xfId="27511" xr:uid="{00000000-0005-0000-0000-000059560000}"/>
    <cellStyle name="Normal 233 3 5" xfId="31940" xr:uid="{00000000-0005-0000-0000-00005A560000}"/>
    <cellStyle name="Normal 233 3 6" xfId="16177" xr:uid="{00000000-0005-0000-0000-00005B560000}"/>
    <cellStyle name="Normal 233 4" xfId="6728" xr:uid="{00000000-0005-0000-0000-00005C560000}"/>
    <cellStyle name="Normal 233 4 2" xfId="9371" xr:uid="{00000000-0005-0000-0000-00005D560000}"/>
    <cellStyle name="Normal 233 4 2 2" xfId="30285" xr:uid="{00000000-0005-0000-0000-00005E560000}"/>
    <cellStyle name="Normal 233 4 2 3" xfId="34118" xr:uid="{00000000-0005-0000-0000-00005F560000}"/>
    <cellStyle name="Normal 233 4 2 4" xfId="25901" xr:uid="{00000000-0005-0000-0000-000060560000}"/>
    <cellStyle name="Normal 233 4 3" xfId="12708" xr:uid="{00000000-0005-0000-0000-000061560000}"/>
    <cellStyle name="Normal 233 4 3 2" xfId="37201" xr:uid="{00000000-0005-0000-0000-000062560000}"/>
    <cellStyle name="Normal 233 4 3 3" xfId="23690" xr:uid="{00000000-0005-0000-0000-000063560000}"/>
    <cellStyle name="Normal 233 4 4" xfId="28595" xr:uid="{00000000-0005-0000-0000-000064560000}"/>
    <cellStyle name="Normal 233 4 5" xfId="32456" xr:uid="{00000000-0005-0000-0000-000065560000}"/>
    <cellStyle name="Normal 233 4 6" xfId="16181" xr:uid="{00000000-0005-0000-0000-000066560000}"/>
    <cellStyle name="Normal 233 5" xfId="8194" xr:uid="{00000000-0005-0000-0000-000067560000}"/>
    <cellStyle name="Normal 233 5 2" xfId="29316" xr:uid="{00000000-0005-0000-0000-000068560000}"/>
    <cellStyle name="Normal 233 5 3" xfId="33152" xr:uid="{00000000-0005-0000-0000-000069560000}"/>
    <cellStyle name="Normal 233 5 4" xfId="24841" xr:uid="{00000000-0005-0000-0000-00006A560000}"/>
    <cellStyle name="Normal 233 6" xfId="10398" xr:uid="{00000000-0005-0000-0000-00006B560000}"/>
    <cellStyle name="Normal 233 6 2" xfId="30964" xr:uid="{00000000-0005-0000-0000-00006C560000}"/>
    <cellStyle name="Normal 233 6 3" xfId="34941" xr:uid="{00000000-0005-0000-0000-00006D560000}"/>
    <cellStyle name="Normal 233 6 4" xfId="20204" xr:uid="{00000000-0005-0000-0000-00006E560000}"/>
    <cellStyle name="Normal 233 7" xfId="27016" xr:uid="{00000000-0005-0000-0000-00006F560000}"/>
    <cellStyle name="Normal 233 8" xfId="31473" xr:uid="{00000000-0005-0000-0000-000070560000}"/>
    <cellStyle name="Normal 234" xfId="2889" xr:uid="{00000000-0005-0000-0000-000071560000}"/>
    <cellStyle name="Normal 234 2" xfId="2890" xr:uid="{00000000-0005-0000-0000-000072560000}"/>
    <cellStyle name="Normal 234 2 2" xfId="5103" xr:uid="{00000000-0005-0000-0000-000073560000}"/>
    <cellStyle name="Normal 234 2 2 2" xfId="11854" xr:uid="{00000000-0005-0000-0000-000074560000}"/>
    <cellStyle name="Normal 234 2 2 2 2" xfId="36347" xr:uid="{00000000-0005-0000-0000-000075560000}"/>
    <cellStyle name="Normal 234 2 2 2 3" xfId="16185" xr:uid="{00000000-0005-0000-0000-000076560000}"/>
    <cellStyle name="Normal 234 2 2 3" xfId="22065" xr:uid="{00000000-0005-0000-0000-000077560000}"/>
    <cellStyle name="Normal 234 2 3" xfId="6566" xr:uid="{00000000-0005-0000-0000-000078560000}"/>
    <cellStyle name="Normal 234 2 3 2" xfId="9225" xr:uid="{00000000-0005-0000-0000-000079560000}"/>
    <cellStyle name="Normal 234 2 3 2 2" xfId="30139" xr:uid="{00000000-0005-0000-0000-00007A560000}"/>
    <cellStyle name="Normal 234 2 3 2 3" xfId="33972" xr:uid="{00000000-0005-0000-0000-00007B560000}"/>
    <cellStyle name="Normal 234 2 3 2 4" xfId="25755" xr:uid="{00000000-0005-0000-0000-00007C560000}"/>
    <cellStyle name="Normal 234 2 3 3" xfId="12562" xr:uid="{00000000-0005-0000-0000-00007D560000}"/>
    <cellStyle name="Normal 234 2 3 3 2" xfId="37055" xr:uid="{00000000-0005-0000-0000-00007E560000}"/>
    <cellStyle name="Normal 234 2 3 3 3" xfId="23528" xr:uid="{00000000-0005-0000-0000-00007F560000}"/>
    <cellStyle name="Normal 234 2 3 4" xfId="28433" xr:uid="{00000000-0005-0000-0000-000080560000}"/>
    <cellStyle name="Normal 234 2 3 5" xfId="32310" xr:uid="{00000000-0005-0000-0000-000081560000}"/>
    <cellStyle name="Normal 234 2 3 6" xfId="16190" xr:uid="{00000000-0005-0000-0000-000082560000}"/>
    <cellStyle name="Normal 234 2 4" xfId="8197" xr:uid="{00000000-0005-0000-0000-000083560000}"/>
    <cellStyle name="Normal 234 2 4 2" xfId="29319" xr:uid="{00000000-0005-0000-0000-000084560000}"/>
    <cellStyle name="Normal 234 2 4 3" xfId="33155" xr:uid="{00000000-0005-0000-0000-000085560000}"/>
    <cellStyle name="Normal 234 2 4 4" xfId="24844" xr:uid="{00000000-0005-0000-0000-000086560000}"/>
    <cellStyle name="Normal 234 2 5" xfId="10194" xr:uid="{00000000-0005-0000-0000-000087560000}"/>
    <cellStyle name="Normal 234 2 5 2" xfId="34737" xr:uid="{00000000-0005-0000-0000-000088560000}"/>
    <cellStyle name="Normal 234 2 5 3" xfId="20207" xr:uid="{00000000-0005-0000-0000-000089560000}"/>
    <cellStyle name="Normal 234 2 6" xfId="27019" xr:uid="{00000000-0005-0000-0000-00008A560000}"/>
    <cellStyle name="Normal 234 2 7" xfId="31386" xr:uid="{00000000-0005-0000-0000-00008B560000}"/>
    <cellStyle name="Normal 234 3" xfId="5102" xr:uid="{00000000-0005-0000-0000-00008C560000}"/>
    <cellStyle name="Normal 234 3 2" xfId="8753" xr:uid="{00000000-0005-0000-0000-00008D560000}"/>
    <cellStyle name="Normal 234 3 2 2" xfId="29785" xr:uid="{00000000-0005-0000-0000-00008E560000}"/>
    <cellStyle name="Normal 234 3 2 3" xfId="33620" xr:uid="{00000000-0005-0000-0000-00008F560000}"/>
    <cellStyle name="Normal 234 3 2 4" xfId="25400" xr:uid="{00000000-0005-0000-0000-000090560000}"/>
    <cellStyle name="Normal 234 3 3" xfId="11853" xr:uid="{00000000-0005-0000-0000-000091560000}"/>
    <cellStyle name="Normal 234 3 3 2" xfId="36346" xr:uid="{00000000-0005-0000-0000-000092560000}"/>
    <cellStyle name="Normal 234 3 3 3" xfId="22064" xr:uid="{00000000-0005-0000-0000-000093560000}"/>
    <cellStyle name="Normal 234 3 4" xfId="27512" xr:uid="{00000000-0005-0000-0000-000094560000}"/>
    <cellStyle name="Normal 234 3 5" xfId="31941" xr:uid="{00000000-0005-0000-0000-000095560000}"/>
    <cellStyle name="Normal 234 3 6" xfId="16194" xr:uid="{00000000-0005-0000-0000-000096560000}"/>
    <cellStyle name="Normal 234 4" xfId="6729" xr:uid="{00000000-0005-0000-0000-000097560000}"/>
    <cellStyle name="Normal 234 4 2" xfId="9372" xr:uid="{00000000-0005-0000-0000-000098560000}"/>
    <cellStyle name="Normal 234 4 2 2" xfId="30286" xr:uid="{00000000-0005-0000-0000-000099560000}"/>
    <cellStyle name="Normal 234 4 2 3" xfId="34119" xr:uid="{00000000-0005-0000-0000-00009A560000}"/>
    <cellStyle name="Normal 234 4 2 4" xfId="25902" xr:uid="{00000000-0005-0000-0000-00009B560000}"/>
    <cellStyle name="Normal 234 4 3" xfId="12709" xr:uid="{00000000-0005-0000-0000-00009C560000}"/>
    <cellStyle name="Normal 234 4 3 2" xfId="37202" xr:uid="{00000000-0005-0000-0000-00009D560000}"/>
    <cellStyle name="Normal 234 4 3 3" xfId="23691" xr:uid="{00000000-0005-0000-0000-00009E560000}"/>
    <cellStyle name="Normal 234 4 4" xfId="28596" xr:uid="{00000000-0005-0000-0000-00009F560000}"/>
    <cellStyle name="Normal 234 4 5" xfId="32457" xr:uid="{00000000-0005-0000-0000-0000A0560000}"/>
    <cellStyle name="Normal 234 4 6" xfId="16198" xr:uid="{00000000-0005-0000-0000-0000A1560000}"/>
    <cellStyle name="Normal 234 5" xfId="8196" xr:uid="{00000000-0005-0000-0000-0000A2560000}"/>
    <cellStyle name="Normal 234 5 2" xfId="29318" xr:uid="{00000000-0005-0000-0000-0000A3560000}"/>
    <cellStyle name="Normal 234 5 3" xfId="33154" xr:uid="{00000000-0005-0000-0000-0000A4560000}"/>
    <cellStyle name="Normal 234 5 4" xfId="24843" xr:uid="{00000000-0005-0000-0000-0000A5560000}"/>
    <cellStyle name="Normal 234 6" xfId="10399" xr:uid="{00000000-0005-0000-0000-0000A6560000}"/>
    <cellStyle name="Normal 234 6 2" xfId="30965" xr:uid="{00000000-0005-0000-0000-0000A7560000}"/>
    <cellStyle name="Normal 234 6 3" xfId="34942" xr:uid="{00000000-0005-0000-0000-0000A8560000}"/>
    <cellStyle name="Normal 234 6 4" xfId="20206" xr:uid="{00000000-0005-0000-0000-0000A9560000}"/>
    <cellStyle name="Normal 234 7" xfId="27018" xr:uid="{00000000-0005-0000-0000-0000AA560000}"/>
    <cellStyle name="Normal 234 8" xfId="31474" xr:uid="{00000000-0005-0000-0000-0000AB560000}"/>
    <cellStyle name="Normal 235" xfId="2891" xr:uid="{00000000-0005-0000-0000-0000AC560000}"/>
    <cellStyle name="Normal 235 2" xfId="2892" xr:uid="{00000000-0005-0000-0000-0000AD560000}"/>
    <cellStyle name="Normal 235 2 2" xfId="5105" xr:uid="{00000000-0005-0000-0000-0000AE560000}"/>
    <cellStyle name="Normal 235 2 2 2" xfId="11856" xr:uid="{00000000-0005-0000-0000-0000AF560000}"/>
    <cellStyle name="Normal 235 2 2 2 2" xfId="36349" xr:uid="{00000000-0005-0000-0000-0000B0560000}"/>
    <cellStyle name="Normal 235 2 2 2 3" xfId="16217" xr:uid="{00000000-0005-0000-0000-0000B1560000}"/>
    <cellStyle name="Normal 235 2 2 3" xfId="22067" xr:uid="{00000000-0005-0000-0000-0000B2560000}"/>
    <cellStyle name="Normal 235 2 3" xfId="6568" xr:uid="{00000000-0005-0000-0000-0000B3560000}"/>
    <cellStyle name="Normal 235 2 3 2" xfId="9226" xr:uid="{00000000-0005-0000-0000-0000B4560000}"/>
    <cellStyle name="Normal 235 2 3 2 2" xfId="30140" xr:uid="{00000000-0005-0000-0000-0000B5560000}"/>
    <cellStyle name="Normal 235 2 3 2 3" xfId="33973" xr:uid="{00000000-0005-0000-0000-0000B6560000}"/>
    <cellStyle name="Normal 235 2 3 2 4" xfId="25756" xr:uid="{00000000-0005-0000-0000-0000B7560000}"/>
    <cellStyle name="Normal 235 2 3 3" xfId="12563" xr:uid="{00000000-0005-0000-0000-0000B8560000}"/>
    <cellStyle name="Normal 235 2 3 3 2" xfId="37056" xr:uid="{00000000-0005-0000-0000-0000B9560000}"/>
    <cellStyle name="Normal 235 2 3 3 3" xfId="23530" xr:uid="{00000000-0005-0000-0000-0000BA560000}"/>
    <cellStyle name="Normal 235 2 3 4" xfId="28435" xr:uid="{00000000-0005-0000-0000-0000BB560000}"/>
    <cellStyle name="Normal 235 2 3 5" xfId="32311" xr:uid="{00000000-0005-0000-0000-0000BC560000}"/>
    <cellStyle name="Normal 235 2 3 6" xfId="16221" xr:uid="{00000000-0005-0000-0000-0000BD560000}"/>
    <cellStyle name="Normal 235 2 4" xfId="8199" xr:uid="{00000000-0005-0000-0000-0000BE560000}"/>
    <cellStyle name="Normal 235 2 4 2" xfId="29321" xr:uid="{00000000-0005-0000-0000-0000BF560000}"/>
    <cellStyle name="Normal 235 2 4 3" xfId="33157" xr:uid="{00000000-0005-0000-0000-0000C0560000}"/>
    <cellStyle name="Normal 235 2 4 4" xfId="24846" xr:uid="{00000000-0005-0000-0000-0000C1560000}"/>
    <cellStyle name="Normal 235 2 5" xfId="10193" xr:uid="{00000000-0005-0000-0000-0000C2560000}"/>
    <cellStyle name="Normal 235 2 5 2" xfId="34736" xr:uid="{00000000-0005-0000-0000-0000C3560000}"/>
    <cellStyle name="Normal 235 2 5 3" xfId="20209" xr:uid="{00000000-0005-0000-0000-0000C4560000}"/>
    <cellStyle name="Normal 235 2 6" xfId="27021" xr:uid="{00000000-0005-0000-0000-0000C5560000}"/>
    <cellStyle name="Normal 235 2 7" xfId="31389" xr:uid="{00000000-0005-0000-0000-0000C6560000}"/>
    <cellStyle name="Normal 235 3" xfId="5104" xr:uid="{00000000-0005-0000-0000-0000C7560000}"/>
    <cellStyle name="Normal 235 3 2" xfId="8754" xr:uid="{00000000-0005-0000-0000-0000C8560000}"/>
    <cellStyle name="Normal 235 3 2 2" xfId="29786" xr:uid="{00000000-0005-0000-0000-0000C9560000}"/>
    <cellStyle name="Normal 235 3 2 3" xfId="33621" xr:uid="{00000000-0005-0000-0000-0000CA560000}"/>
    <cellStyle name="Normal 235 3 2 4" xfId="25401" xr:uid="{00000000-0005-0000-0000-0000CB560000}"/>
    <cellStyle name="Normal 235 3 3" xfId="11855" xr:uid="{00000000-0005-0000-0000-0000CC560000}"/>
    <cellStyle name="Normal 235 3 3 2" xfId="36348" xr:uid="{00000000-0005-0000-0000-0000CD560000}"/>
    <cellStyle name="Normal 235 3 3 3" xfId="22066" xr:uid="{00000000-0005-0000-0000-0000CE560000}"/>
    <cellStyle name="Normal 235 3 4" xfId="27513" xr:uid="{00000000-0005-0000-0000-0000CF560000}"/>
    <cellStyle name="Normal 235 3 5" xfId="31942" xr:uid="{00000000-0005-0000-0000-0000D0560000}"/>
    <cellStyle name="Normal 235 3 6" xfId="16225" xr:uid="{00000000-0005-0000-0000-0000D1560000}"/>
    <cellStyle name="Normal 235 4" xfId="6730" xr:uid="{00000000-0005-0000-0000-0000D2560000}"/>
    <cellStyle name="Normal 235 4 2" xfId="9373" xr:uid="{00000000-0005-0000-0000-0000D3560000}"/>
    <cellStyle name="Normal 235 4 2 2" xfId="30287" xr:uid="{00000000-0005-0000-0000-0000D4560000}"/>
    <cellStyle name="Normal 235 4 2 3" xfId="34120" xr:uid="{00000000-0005-0000-0000-0000D5560000}"/>
    <cellStyle name="Normal 235 4 2 4" xfId="25903" xr:uid="{00000000-0005-0000-0000-0000D6560000}"/>
    <cellStyle name="Normal 235 4 3" xfId="12710" xr:uid="{00000000-0005-0000-0000-0000D7560000}"/>
    <cellStyle name="Normal 235 4 3 2" xfId="37203" xr:uid="{00000000-0005-0000-0000-0000D8560000}"/>
    <cellStyle name="Normal 235 4 3 3" xfId="23692" xr:uid="{00000000-0005-0000-0000-0000D9560000}"/>
    <cellStyle name="Normal 235 4 4" xfId="28597" xr:uid="{00000000-0005-0000-0000-0000DA560000}"/>
    <cellStyle name="Normal 235 4 5" xfId="32458" xr:uid="{00000000-0005-0000-0000-0000DB560000}"/>
    <cellStyle name="Normal 235 4 6" xfId="16229" xr:uid="{00000000-0005-0000-0000-0000DC560000}"/>
    <cellStyle name="Normal 235 5" xfId="8198" xr:uid="{00000000-0005-0000-0000-0000DD560000}"/>
    <cellStyle name="Normal 235 5 2" xfId="29320" xr:uid="{00000000-0005-0000-0000-0000DE560000}"/>
    <cellStyle name="Normal 235 5 3" xfId="33156" xr:uid="{00000000-0005-0000-0000-0000DF560000}"/>
    <cellStyle name="Normal 235 5 4" xfId="24845" xr:uid="{00000000-0005-0000-0000-0000E0560000}"/>
    <cellStyle name="Normal 235 6" xfId="10400" xr:uid="{00000000-0005-0000-0000-0000E1560000}"/>
    <cellStyle name="Normal 235 6 2" xfId="30966" xr:uid="{00000000-0005-0000-0000-0000E2560000}"/>
    <cellStyle name="Normal 235 6 3" xfId="34943" xr:uid="{00000000-0005-0000-0000-0000E3560000}"/>
    <cellStyle name="Normal 235 6 4" xfId="20208" xr:uid="{00000000-0005-0000-0000-0000E4560000}"/>
    <cellStyle name="Normal 235 7" xfId="27020" xr:uid="{00000000-0005-0000-0000-0000E5560000}"/>
    <cellStyle name="Normal 235 8" xfId="31475" xr:uid="{00000000-0005-0000-0000-0000E6560000}"/>
    <cellStyle name="Normal 236" xfId="2893" xr:uid="{00000000-0005-0000-0000-0000E7560000}"/>
    <cellStyle name="Normal 236 2" xfId="2894" xr:uid="{00000000-0005-0000-0000-0000E8560000}"/>
    <cellStyle name="Normal 236 2 2" xfId="5107" xr:uid="{00000000-0005-0000-0000-0000E9560000}"/>
    <cellStyle name="Normal 236 2 2 2" xfId="11858" xr:uid="{00000000-0005-0000-0000-0000EA560000}"/>
    <cellStyle name="Normal 236 2 2 2 2" xfId="36351" xr:uid="{00000000-0005-0000-0000-0000EB560000}"/>
    <cellStyle name="Normal 236 2 2 2 3" xfId="16233" xr:uid="{00000000-0005-0000-0000-0000EC560000}"/>
    <cellStyle name="Normal 236 2 2 3" xfId="22069" xr:uid="{00000000-0005-0000-0000-0000ED560000}"/>
    <cellStyle name="Normal 236 2 3" xfId="6570" xr:uid="{00000000-0005-0000-0000-0000EE560000}"/>
    <cellStyle name="Normal 236 2 3 2" xfId="9227" xr:uid="{00000000-0005-0000-0000-0000EF560000}"/>
    <cellStyle name="Normal 236 2 3 2 2" xfId="30141" xr:uid="{00000000-0005-0000-0000-0000F0560000}"/>
    <cellStyle name="Normal 236 2 3 2 3" xfId="33974" xr:uid="{00000000-0005-0000-0000-0000F1560000}"/>
    <cellStyle name="Normal 236 2 3 2 4" xfId="25757" xr:uid="{00000000-0005-0000-0000-0000F2560000}"/>
    <cellStyle name="Normal 236 2 3 3" xfId="12564" xr:uid="{00000000-0005-0000-0000-0000F3560000}"/>
    <cellStyle name="Normal 236 2 3 3 2" xfId="37057" xr:uid="{00000000-0005-0000-0000-0000F4560000}"/>
    <cellStyle name="Normal 236 2 3 3 3" xfId="23532" xr:uid="{00000000-0005-0000-0000-0000F5560000}"/>
    <cellStyle name="Normal 236 2 3 4" xfId="28437" xr:uid="{00000000-0005-0000-0000-0000F6560000}"/>
    <cellStyle name="Normal 236 2 3 5" xfId="32312" xr:uid="{00000000-0005-0000-0000-0000F7560000}"/>
    <cellStyle name="Normal 236 2 3 6" xfId="16237" xr:uid="{00000000-0005-0000-0000-0000F8560000}"/>
    <cellStyle name="Normal 236 2 4" xfId="8201" xr:uid="{00000000-0005-0000-0000-0000F9560000}"/>
    <cellStyle name="Normal 236 2 4 2" xfId="29323" xr:uid="{00000000-0005-0000-0000-0000FA560000}"/>
    <cellStyle name="Normal 236 2 4 3" xfId="33159" xr:uid="{00000000-0005-0000-0000-0000FB560000}"/>
    <cellStyle name="Normal 236 2 4 4" xfId="24848" xr:uid="{00000000-0005-0000-0000-0000FC560000}"/>
    <cellStyle name="Normal 236 2 5" xfId="10192" xr:uid="{00000000-0005-0000-0000-0000FD560000}"/>
    <cellStyle name="Normal 236 2 5 2" xfId="34735" xr:uid="{00000000-0005-0000-0000-0000FE560000}"/>
    <cellStyle name="Normal 236 2 5 3" xfId="20211" xr:uid="{00000000-0005-0000-0000-0000FF560000}"/>
    <cellStyle name="Normal 236 2 6" xfId="27023" xr:uid="{00000000-0005-0000-0000-000000570000}"/>
    <cellStyle name="Normal 236 2 7" xfId="31392" xr:uid="{00000000-0005-0000-0000-000001570000}"/>
    <cellStyle name="Normal 236 3" xfId="5106" xr:uid="{00000000-0005-0000-0000-000002570000}"/>
    <cellStyle name="Normal 236 3 2" xfId="8755" xr:uid="{00000000-0005-0000-0000-000003570000}"/>
    <cellStyle name="Normal 236 3 2 2" xfId="29787" xr:uid="{00000000-0005-0000-0000-000004570000}"/>
    <cellStyle name="Normal 236 3 2 3" xfId="33622" xr:uid="{00000000-0005-0000-0000-000005570000}"/>
    <cellStyle name="Normal 236 3 2 4" xfId="25402" xr:uid="{00000000-0005-0000-0000-000006570000}"/>
    <cellStyle name="Normal 236 3 3" xfId="11857" xr:uid="{00000000-0005-0000-0000-000007570000}"/>
    <cellStyle name="Normal 236 3 3 2" xfId="36350" xr:uid="{00000000-0005-0000-0000-000008570000}"/>
    <cellStyle name="Normal 236 3 3 3" xfId="22068" xr:uid="{00000000-0005-0000-0000-000009570000}"/>
    <cellStyle name="Normal 236 3 4" xfId="27514" xr:uid="{00000000-0005-0000-0000-00000A570000}"/>
    <cellStyle name="Normal 236 3 5" xfId="31943" xr:uid="{00000000-0005-0000-0000-00000B570000}"/>
    <cellStyle name="Normal 236 3 6" xfId="16241" xr:uid="{00000000-0005-0000-0000-00000C570000}"/>
    <cellStyle name="Normal 236 4" xfId="6731" xr:uid="{00000000-0005-0000-0000-00000D570000}"/>
    <cellStyle name="Normal 236 4 2" xfId="9374" xr:uid="{00000000-0005-0000-0000-00000E570000}"/>
    <cellStyle name="Normal 236 4 2 2" xfId="30288" xr:uid="{00000000-0005-0000-0000-00000F570000}"/>
    <cellStyle name="Normal 236 4 2 3" xfId="34121" xr:uid="{00000000-0005-0000-0000-000010570000}"/>
    <cellStyle name="Normal 236 4 2 4" xfId="25904" xr:uid="{00000000-0005-0000-0000-000011570000}"/>
    <cellStyle name="Normal 236 4 3" xfId="12711" xr:uid="{00000000-0005-0000-0000-000012570000}"/>
    <cellStyle name="Normal 236 4 3 2" xfId="37204" xr:uid="{00000000-0005-0000-0000-000013570000}"/>
    <cellStyle name="Normal 236 4 3 3" xfId="23693" xr:uid="{00000000-0005-0000-0000-000014570000}"/>
    <cellStyle name="Normal 236 4 4" xfId="28598" xr:uid="{00000000-0005-0000-0000-000015570000}"/>
    <cellStyle name="Normal 236 4 5" xfId="32459" xr:uid="{00000000-0005-0000-0000-000016570000}"/>
    <cellStyle name="Normal 236 4 6" xfId="16245" xr:uid="{00000000-0005-0000-0000-000017570000}"/>
    <cellStyle name="Normal 236 5" xfId="8200" xr:uid="{00000000-0005-0000-0000-000018570000}"/>
    <cellStyle name="Normal 236 5 2" xfId="29322" xr:uid="{00000000-0005-0000-0000-000019570000}"/>
    <cellStyle name="Normal 236 5 3" xfId="33158" xr:uid="{00000000-0005-0000-0000-00001A570000}"/>
    <cellStyle name="Normal 236 5 4" xfId="24847" xr:uid="{00000000-0005-0000-0000-00001B570000}"/>
    <cellStyle name="Normal 236 6" xfId="10401" xr:uid="{00000000-0005-0000-0000-00001C570000}"/>
    <cellStyle name="Normal 236 6 2" xfId="30967" xr:uid="{00000000-0005-0000-0000-00001D570000}"/>
    <cellStyle name="Normal 236 6 3" xfId="34944" xr:uid="{00000000-0005-0000-0000-00001E570000}"/>
    <cellStyle name="Normal 236 6 4" xfId="20210" xr:uid="{00000000-0005-0000-0000-00001F570000}"/>
    <cellStyle name="Normal 236 7" xfId="27022" xr:uid="{00000000-0005-0000-0000-000020570000}"/>
    <cellStyle name="Normal 236 8" xfId="31476" xr:uid="{00000000-0005-0000-0000-000021570000}"/>
    <cellStyle name="Normal 237" xfId="2895" xr:uid="{00000000-0005-0000-0000-000022570000}"/>
    <cellStyle name="Normal 237 2" xfId="2896" xr:uid="{00000000-0005-0000-0000-000023570000}"/>
    <cellStyle name="Normal 237 2 2" xfId="5109" xr:uid="{00000000-0005-0000-0000-000024570000}"/>
    <cellStyle name="Normal 237 2 2 2" xfId="11860" xr:uid="{00000000-0005-0000-0000-000025570000}"/>
    <cellStyle name="Normal 237 2 2 2 2" xfId="36353" xr:uid="{00000000-0005-0000-0000-000026570000}"/>
    <cellStyle name="Normal 237 2 2 2 3" xfId="16250" xr:uid="{00000000-0005-0000-0000-000027570000}"/>
    <cellStyle name="Normal 237 2 2 3" xfId="22071" xr:uid="{00000000-0005-0000-0000-000028570000}"/>
    <cellStyle name="Normal 237 2 3" xfId="6572" xr:uid="{00000000-0005-0000-0000-000029570000}"/>
    <cellStyle name="Normal 237 2 3 2" xfId="9228" xr:uid="{00000000-0005-0000-0000-00002A570000}"/>
    <cellStyle name="Normal 237 2 3 2 2" xfId="30142" xr:uid="{00000000-0005-0000-0000-00002B570000}"/>
    <cellStyle name="Normal 237 2 3 2 3" xfId="33975" xr:uid="{00000000-0005-0000-0000-00002C570000}"/>
    <cellStyle name="Normal 237 2 3 2 4" xfId="25758" xr:uid="{00000000-0005-0000-0000-00002D570000}"/>
    <cellStyle name="Normal 237 2 3 3" xfId="12565" xr:uid="{00000000-0005-0000-0000-00002E570000}"/>
    <cellStyle name="Normal 237 2 3 3 2" xfId="37058" xr:uid="{00000000-0005-0000-0000-00002F570000}"/>
    <cellStyle name="Normal 237 2 3 3 3" xfId="23534" xr:uid="{00000000-0005-0000-0000-000030570000}"/>
    <cellStyle name="Normal 237 2 3 4" xfId="28439" xr:uid="{00000000-0005-0000-0000-000031570000}"/>
    <cellStyle name="Normal 237 2 3 5" xfId="32313" xr:uid="{00000000-0005-0000-0000-000032570000}"/>
    <cellStyle name="Normal 237 2 3 6" xfId="16254" xr:uid="{00000000-0005-0000-0000-000033570000}"/>
    <cellStyle name="Normal 237 2 4" xfId="8203" xr:uid="{00000000-0005-0000-0000-000034570000}"/>
    <cellStyle name="Normal 237 2 4 2" xfId="29325" xr:uid="{00000000-0005-0000-0000-000035570000}"/>
    <cellStyle name="Normal 237 2 4 3" xfId="33161" xr:uid="{00000000-0005-0000-0000-000036570000}"/>
    <cellStyle name="Normal 237 2 4 4" xfId="24850" xr:uid="{00000000-0005-0000-0000-000037570000}"/>
    <cellStyle name="Normal 237 2 5" xfId="10191" xr:uid="{00000000-0005-0000-0000-000038570000}"/>
    <cellStyle name="Normal 237 2 5 2" xfId="34734" xr:uid="{00000000-0005-0000-0000-000039570000}"/>
    <cellStyle name="Normal 237 2 5 3" xfId="20213" xr:uid="{00000000-0005-0000-0000-00003A570000}"/>
    <cellStyle name="Normal 237 2 6" xfId="27025" xr:uid="{00000000-0005-0000-0000-00003B570000}"/>
    <cellStyle name="Normal 237 2 7" xfId="31395" xr:uid="{00000000-0005-0000-0000-00003C570000}"/>
    <cellStyle name="Normal 237 3" xfId="5108" xr:uid="{00000000-0005-0000-0000-00003D570000}"/>
    <cellStyle name="Normal 237 3 2" xfId="8756" xr:uid="{00000000-0005-0000-0000-00003E570000}"/>
    <cellStyle name="Normal 237 3 2 2" xfId="29788" xr:uid="{00000000-0005-0000-0000-00003F570000}"/>
    <cellStyle name="Normal 237 3 2 3" xfId="33623" xr:uid="{00000000-0005-0000-0000-000040570000}"/>
    <cellStyle name="Normal 237 3 2 4" xfId="25403" xr:uid="{00000000-0005-0000-0000-000041570000}"/>
    <cellStyle name="Normal 237 3 3" xfId="11859" xr:uid="{00000000-0005-0000-0000-000042570000}"/>
    <cellStyle name="Normal 237 3 3 2" xfId="36352" xr:uid="{00000000-0005-0000-0000-000043570000}"/>
    <cellStyle name="Normal 237 3 3 3" xfId="22070" xr:uid="{00000000-0005-0000-0000-000044570000}"/>
    <cellStyle name="Normal 237 3 4" xfId="27515" xr:uid="{00000000-0005-0000-0000-000045570000}"/>
    <cellStyle name="Normal 237 3 5" xfId="31944" xr:uid="{00000000-0005-0000-0000-000046570000}"/>
    <cellStyle name="Normal 237 3 6" xfId="16258" xr:uid="{00000000-0005-0000-0000-000047570000}"/>
    <cellStyle name="Normal 237 4" xfId="6733" xr:uid="{00000000-0005-0000-0000-000048570000}"/>
    <cellStyle name="Normal 237 4 2" xfId="9376" xr:uid="{00000000-0005-0000-0000-000049570000}"/>
    <cellStyle name="Normal 237 4 2 2" xfId="30290" xr:uid="{00000000-0005-0000-0000-00004A570000}"/>
    <cellStyle name="Normal 237 4 2 3" xfId="34123" xr:uid="{00000000-0005-0000-0000-00004B570000}"/>
    <cellStyle name="Normal 237 4 2 4" xfId="25906" xr:uid="{00000000-0005-0000-0000-00004C570000}"/>
    <cellStyle name="Normal 237 4 3" xfId="12713" xr:uid="{00000000-0005-0000-0000-00004D570000}"/>
    <cellStyle name="Normal 237 4 3 2" xfId="37206" xr:uid="{00000000-0005-0000-0000-00004E570000}"/>
    <cellStyle name="Normal 237 4 3 3" xfId="23695" xr:uid="{00000000-0005-0000-0000-00004F570000}"/>
    <cellStyle name="Normal 237 4 4" xfId="28600" xr:uid="{00000000-0005-0000-0000-000050570000}"/>
    <cellStyle name="Normal 237 4 5" xfId="32461" xr:uid="{00000000-0005-0000-0000-000051570000}"/>
    <cellStyle name="Normal 237 4 6" xfId="16262" xr:uid="{00000000-0005-0000-0000-000052570000}"/>
    <cellStyle name="Normal 237 5" xfId="8202" xr:uid="{00000000-0005-0000-0000-000053570000}"/>
    <cellStyle name="Normal 237 5 2" xfId="29324" xr:uid="{00000000-0005-0000-0000-000054570000}"/>
    <cellStyle name="Normal 237 5 3" xfId="33160" xr:uid="{00000000-0005-0000-0000-000055570000}"/>
    <cellStyle name="Normal 237 5 4" xfId="24849" xr:uid="{00000000-0005-0000-0000-000056570000}"/>
    <cellStyle name="Normal 237 6" xfId="10402" xr:uid="{00000000-0005-0000-0000-000057570000}"/>
    <cellStyle name="Normal 237 6 2" xfId="30968" xr:uid="{00000000-0005-0000-0000-000058570000}"/>
    <cellStyle name="Normal 237 6 3" xfId="34945" xr:uid="{00000000-0005-0000-0000-000059570000}"/>
    <cellStyle name="Normal 237 6 4" xfId="20212" xr:uid="{00000000-0005-0000-0000-00005A570000}"/>
    <cellStyle name="Normal 237 7" xfId="27024" xr:uid="{00000000-0005-0000-0000-00005B570000}"/>
    <cellStyle name="Normal 237 8" xfId="31477" xr:uid="{00000000-0005-0000-0000-00005C570000}"/>
    <cellStyle name="Normal 238" xfId="2897" xr:uid="{00000000-0005-0000-0000-00005D570000}"/>
    <cellStyle name="Normal 238 2" xfId="2898" xr:uid="{00000000-0005-0000-0000-00005E570000}"/>
    <cellStyle name="Normal 238 2 2" xfId="5111" xr:uid="{00000000-0005-0000-0000-00005F570000}"/>
    <cellStyle name="Normal 238 2 2 2" xfId="11862" xr:uid="{00000000-0005-0000-0000-000060570000}"/>
    <cellStyle name="Normal 238 2 2 2 2" xfId="36355" xr:uid="{00000000-0005-0000-0000-000061570000}"/>
    <cellStyle name="Normal 238 2 2 2 3" xfId="16267" xr:uid="{00000000-0005-0000-0000-000062570000}"/>
    <cellStyle name="Normal 238 2 2 3" xfId="22073" xr:uid="{00000000-0005-0000-0000-000063570000}"/>
    <cellStyle name="Normal 238 2 3" xfId="6574" xr:uid="{00000000-0005-0000-0000-000064570000}"/>
    <cellStyle name="Normal 238 2 3 2" xfId="9229" xr:uid="{00000000-0005-0000-0000-000065570000}"/>
    <cellStyle name="Normal 238 2 3 2 2" xfId="30143" xr:uid="{00000000-0005-0000-0000-000066570000}"/>
    <cellStyle name="Normal 238 2 3 2 3" xfId="33976" xr:uid="{00000000-0005-0000-0000-000067570000}"/>
    <cellStyle name="Normal 238 2 3 2 4" xfId="25759" xr:uid="{00000000-0005-0000-0000-000068570000}"/>
    <cellStyle name="Normal 238 2 3 3" xfId="12566" xr:uid="{00000000-0005-0000-0000-000069570000}"/>
    <cellStyle name="Normal 238 2 3 3 2" xfId="37059" xr:uid="{00000000-0005-0000-0000-00006A570000}"/>
    <cellStyle name="Normal 238 2 3 3 3" xfId="23536" xr:uid="{00000000-0005-0000-0000-00006B570000}"/>
    <cellStyle name="Normal 238 2 3 4" xfId="28441" xr:uid="{00000000-0005-0000-0000-00006C570000}"/>
    <cellStyle name="Normal 238 2 3 5" xfId="32314" xr:uid="{00000000-0005-0000-0000-00006D570000}"/>
    <cellStyle name="Normal 238 2 3 6" xfId="16271" xr:uid="{00000000-0005-0000-0000-00006E570000}"/>
    <cellStyle name="Normal 238 2 4" xfId="8205" xr:uid="{00000000-0005-0000-0000-00006F570000}"/>
    <cellStyle name="Normal 238 2 4 2" xfId="29327" xr:uid="{00000000-0005-0000-0000-000070570000}"/>
    <cellStyle name="Normal 238 2 4 3" xfId="33163" xr:uid="{00000000-0005-0000-0000-000071570000}"/>
    <cellStyle name="Normal 238 2 4 4" xfId="24852" xr:uid="{00000000-0005-0000-0000-000072570000}"/>
    <cellStyle name="Normal 238 2 5" xfId="10190" xr:uid="{00000000-0005-0000-0000-000073570000}"/>
    <cellStyle name="Normal 238 2 5 2" xfId="34733" xr:uid="{00000000-0005-0000-0000-000074570000}"/>
    <cellStyle name="Normal 238 2 5 3" xfId="20215" xr:uid="{00000000-0005-0000-0000-000075570000}"/>
    <cellStyle name="Normal 238 2 6" xfId="27027" xr:uid="{00000000-0005-0000-0000-000076570000}"/>
    <cellStyle name="Normal 238 2 7" xfId="31398" xr:uid="{00000000-0005-0000-0000-000077570000}"/>
    <cellStyle name="Normal 238 3" xfId="5110" xr:uid="{00000000-0005-0000-0000-000078570000}"/>
    <cellStyle name="Normal 238 3 2" xfId="8757" xr:uid="{00000000-0005-0000-0000-000079570000}"/>
    <cellStyle name="Normal 238 3 2 2" xfId="29789" xr:uid="{00000000-0005-0000-0000-00007A570000}"/>
    <cellStyle name="Normal 238 3 2 3" xfId="33624" xr:uid="{00000000-0005-0000-0000-00007B570000}"/>
    <cellStyle name="Normal 238 3 2 4" xfId="25404" xr:uid="{00000000-0005-0000-0000-00007C570000}"/>
    <cellStyle name="Normal 238 3 3" xfId="11861" xr:uid="{00000000-0005-0000-0000-00007D570000}"/>
    <cellStyle name="Normal 238 3 3 2" xfId="36354" xr:uid="{00000000-0005-0000-0000-00007E570000}"/>
    <cellStyle name="Normal 238 3 3 3" xfId="22072" xr:uid="{00000000-0005-0000-0000-00007F570000}"/>
    <cellStyle name="Normal 238 3 4" xfId="27516" xr:uid="{00000000-0005-0000-0000-000080570000}"/>
    <cellStyle name="Normal 238 3 5" xfId="31945" xr:uid="{00000000-0005-0000-0000-000081570000}"/>
    <cellStyle name="Normal 238 3 6" xfId="16275" xr:uid="{00000000-0005-0000-0000-000082570000}"/>
    <cellStyle name="Normal 238 4" xfId="6734" xr:uid="{00000000-0005-0000-0000-000083570000}"/>
    <cellStyle name="Normal 238 4 2" xfId="9377" xr:uid="{00000000-0005-0000-0000-000084570000}"/>
    <cellStyle name="Normal 238 4 2 2" xfId="30291" xr:uid="{00000000-0005-0000-0000-000085570000}"/>
    <cellStyle name="Normal 238 4 2 3" xfId="34124" xr:uid="{00000000-0005-0000-0000-000086570000}"/>
    <cellStyle name="Normal 238 4 2 4" xfId="25907" xr:uid="{00000000-0005-0000-0000-000087570000}"/>
    <cellStyle name="Normal 238 4 3" xfId="12714" xr:uid="{00000000-0005-0000-0000-000088570000}"/>
    <cellStyle name="Normal 238 4 3 2" xfId="37207" xr:uid="{00000000-0005-0000-0000-000089570000}"/>
    <cellStyle name="Normal 238 4 3 3" xfId="23696" xr:uid="{00000000-0005-0000-0000-00008A570000}"/>
    <cellStyle name="Normal 238 4 4" xfId="28601" xr:uid="{00000000-0005-0000-0000-00008B570000}"/>
    <cellStyle name="Normal 238 4 5" xfId="32462" xr:uid="{00000000-0005-0000-0000-00008C570000}"/>
    <cellStyle name="Normal 238 4 6" xfId="16279" xr:uid="{00000000-0005-0000-0000-00008D570000}"/>
    <cellStyle name="Normal 238 5" xfId="8204" xr:uid="{00000000-0005-0000-0000-00008E570000}"/>
    <cellStyle name="Normal 238 5 2" xfId="29326" xr:uid="{00000000-0005-0000-0000-00008F570000}"/>
    <cellStyle name="Normal 238 5 3" xfId="33162" xr:uid="{00000000-0005-0000-0000-000090570000}"/>
    <cellStyle name="Normal 238 5 4" xfId="24851" xr:uid="{00000000-0005-0000-0000-000091570000}"/>
    <cellStyle name="Normal 238 6" xfId="10403" xr:uid="{00000000-0005-0000-0000-000092570000}"/>
    <cellStyle name="Normal 238 6 2" xfId="30969" xr:uid="{00000000-0005-0000-0000-000093570000}"/>
    <cellStyle name="Normal 238 6 3" xfId="34946" xr:uid="{00000000-0005-0000-0000-000094570000}"/>
    <cellStyle name="Normal 238 6 4" xfId="20214" xr:uid="{00000000-0005-0000-0000-000095570000}"/>
    <cellStyle name="Normal 238 7" xfId="27026" xr:uid="{00000000-0005-0000-0000-000096570000}"/>
    <cellStyle name="Normal 238 8" xfId="31478" xr:uid="{00000000-0005-0000-0000-000097570000}"/>
    <cellStyle name="Normal 239" xfId="2899" xr:uid="{00000000-0005-0000-0000-000098570000}"/>
    <cellStyle name="Normal 239 2" xfId="2900" xr:uid="{00000000-0005-0000-0000-000099570000}"/>
    <cellStyle name="Normal 239 2 2" xfId="5113" xr:uid="{00000000-0005-0000-0000-00009A570000}"/>
    <cellStyle name="Normal 239 2 2 2" xfId="11864" xr:uid="{00000000-0005-0000-0000-00009B570000}"/>
    <cellStyle name="Normal 239 2 2 2 2" xfId="36357" xr:uid="{00000000-0005-0000-0000-00009C570000}"/>
    <cellStyle name="Normal 239 2 2 2 3" xfId="16283" xr:uid="{00000000-0005-0000-0000-00009D570000}"/>
    <cellStyle name="Normal 239 2 2 3" xfId="22075" xr:uid="{00000000-0005-0000-0000-00009E570000}"/>
    <cellStyle name="Normal 239 2 3" xfId="6576" xr:uid="{00000000-0005-0000-0000-00009F570000}"/>
    <cellStyle name="Normal 239 2 3 2" xfId="9230" xr:uid="{00000000-0005-0000-0000-0000A0570000}"/>
    <cellStyle name="Normal 239 2 3 2 2" xfId="30144" xr:uid="{00000000-0005-0000-0000-0000A1570000}"/>
    <cellStyle name="Normal 239 2 3 2 3" xfId="33977" xr:uid="{00000000-0005-0000-0000-0000A2570000}"/>
    <cellStyle name="Normal 239 2 3 2 4" xfId="25760" xr:uid="{00000000-0005-0000-0000-0000A3570000}"/>
    <cellStyle name="Normal 239 2 3 3" xfId="12567" xr:uid="{00000000-0005-0000-0000-0000A4570000}"/>
    <cellStyle name="Normal 239 2 3 3 2" xfId="37060" xr:uid="{00000000-0005-0000-0000-0000A5570000}"/>
    <cellStyle name="Normal 239 2 3 3 3" xfId="23538" xr:uid="{00000000-0005-0000-0000-0000A6570000}"/>
    <cellStyle name="Normal 239 2 3 4" xfId="28443" xr:uid="{00000000-0005-0000-0000-0000A7570000}"/>
    <cellStyle name="Normal 239 2 3 5" xfId="32315" xr:uid="{00000000-0005-0000-0000-0000A8570000}"/>
    <cellStyle name="Normal 239 2 3 6" xfId="16287" xr:uid="{00000000-0005-0000-0000-0000A9570000}"/>
    <cellStyle name="Normal 239 2 4" xfId="8207" xr:uid="{00000000-0005-0000-0000-0000AA570000}"/>
    <cellStyle name="Normal 239 2 4 2" xfId="29329" xr:uid="{00000000-0005-0000-0000-0000AB570000}"/>
    <cellStyle name="Normal 239 2 4 3" xfId="33165" xr:uid="{00000000-0005-0000-0000-0000AC570000}"/>
    <cellStyle name="Normal 239 2 4 4" xfId="24854" xr:uid="{00000000-0005-0000-0000-0000AD570000}"/>
    <cellStyle name="Normal 239 2 5" xfId="10189" xr:uid="{00000000-0005-0000-0000-0000AE570000}"/>
    <cellStyle name="Normal 239 2 5 2" xfId="34732" xr:uid="{00000000-0005-0000-0000-0000AF570000}"/>
    <cellStyle name="Normal 239 2 5 3" xfId="20217" xr:uid="{00000000-0005-0000-0000-0000B0570000}"/>
    <cellStyle name="Normal 239 2 6" xfId="27029" xr:uid="{00000000-0005-0000-0000-0000B1570000}"/>
    <cellStyle name="Normal 239 2 7" xfId="31401" xr:uid="{00000000-0005-0000-0000-0000B2570000}"/>
    <cellStyle name="Normal 239 3" xfId="5112" xr:uid="{00000000-0005-0000-0000-0000B3570000}"/>
    <cellStyle name="Normal 239 3 2" xfId="8758" xr:uid="{00000000-0005-0000-0000-0000B4570000}"/>
    <cellStyle name="Normal 239 3 2 2" xfId="29790" xr:uid="{00000000-0005-0000-0000-0000B5570000}"/>
    <cellStyle name="Normal 239 3 2 3" xfId="33625" xr:uid="{00000000-0005-0000-0000-0000B6570000}"/>
    <cellStyle name="Normal 239 3 2 4" xfId="25405" xr:uid="{00000000-0005-0000-0000-0000B7570000}"/>
    <cellStyle name="Normal 239 3 3" xfId="11863" xr:uid="{00000000-0005-0000-0000-0000B8570000}"/>
    <cellStyle name="Normal 239 3 3 2" xfId="36356" xr:uid="{00000000-0005-0000-0000-0000B9570000}"/>
    <cellStyle name="Normal 239 3 3 3" xfId="22074" xr:uid="{00000000-0005-0000-0000-0000BA570000}"/>
    <cellStyle name="Normal 239 3 4" xfId="27517" xr:uid="{00000000-0005-0000-0000-0000BB570000}"/>
    <cellStyle name="Normal 239 3 5" xfId="31946" xr:uid="{00000000-0005-0000-0000-0000BC570000}"/>
    <cellStyle name="Normal 239 3 6" xfId="16291" xr:uid="{00000000-0005-0000-0000-0000BD570000}"/>
    <cellStyle name="Normal 239 4" xfId="6735" xr:uid="{00000000-0005-0000-0000-0000BE570000}"/>
    <cellStyle name="Normal 239 4 2" xfId="9378" xr:uid="{00000000-0005-0000-0000-0000BF570000}"/>
    <cellStyle name="Normal 239 4 2 2" xfId="30292" xr:uid="{00000000-0005-0000-0000-0000C0570000}"/>
    <cellStyle name="Normal 239 4 2 3" xfId="34125" xr:uid="{00000000-0005-0000-0000-0000C1570000}"/>
    <cellStyle name="Normal 239 4 2 4" xfId="25908" xr:uid="{00000000-0005-0000-0000-0000C2570000}"/>
    <cellStyle name="Normal 239 4 3" xfId="12715" xr:uid="{00000000-0005-0000-0000-0000C3570000}"/>
    <cellStyle name="Normal 239 4 3 2" xfId="37208" xr:uid="{00000000-0005-0000-0000-0000C4570000}"/>
    <cellStyle name="Normal 239 4 3 3" xfId="23697" xr:uid="{00000000-0005-0000-0000-0000C5570000}"/>
    <cellStyle name="Normal 239 4 4" xfId="28602" xr:uid="{00000000-0005-0000-0000-0000C6570000}"/>
    <cellStyle name="Normal 239 4 5" xfId="32463" xr:uid="{00000000-0005-0000-0000-0000C7570000}"/>
    <cellStyle name="Normal 239 4 6" xfId="16295" xr:uid="{00000000-0005-0000-0000-0000C8570000}"/>
    <cellStyle name="Normal 239 5" xfId="8206" xr:uid="{00000000-0005-0000-0000-0000C9570000}"/>
    <cellStyle name="Normal 239 5 2" xfId="29328" xr:uid="{00000000-0005-0000-0000-0000CA570000}"/>
    <cellStyle name="Normal 239 5 3" xfId="33164" xr:uid="{00000000-0005-0000-0000-0000CB570000}"/>
    <cellStyle name="Normal 239 5 4" xfId="24853" xr:uid="{00000000-0005-0000-0000-0000CC570000}"/>
    <cellStyle name="Normal 239 6" xfId="10404" xr:uid="{00000000-0005-0000-0000-0000CD570000}"/>
    <cellStyle name="Normal 239 6 2" xfId="30970" xr:uid="{00000000-0005-0000-0000-0000CE570000}"/>
    <cellStyle name="Normal 239 6 3" xfId="34947" xr:uid="{00000000-0005-0000-0000-0000CF570000}"/>
    <cellStyle name="Normal 239 6 4" xfId="20216" xr:uid="{00000000-0005-0000-0000-0000D0570000}"/>
    <cellStyle name="Normal 239 7" xfId="27028" xr:uid="{00000000-0005-0000-0000-0000D1570000}"/>
    <cellStyle name="Normal 239 8" xfId="31479" xr:uid="{00000000-0005-0000-0000-0000D2570000}"/>
    <cellStyle name="Normal 24" xfId="140" xr:uid="{00000000-0005-0000-0000-0000D3570000}"/>
    <cellStyle name="Normal 24 2" xfId="2901" xr:uid="{00000000-0005-0000-0000-0000D4570000}"/>
    <cellStyle name="Normal 24 2 2" xfId="2902" xr:uid="{00000000-0005-0000-0000-0000D5570000}"/>
    <cellStyle name="Normal 24 2 2 2" xfId="5115" xr:uid="{00000000-0005-0000-0000-0000D6570000}"/>
    <cellStyle name="Normal 24 2 2 2 2" xfId="11866" xr:uid="{00000000-0005-0000-0000-0000D7570000}"/>
    <cellStyle name="Normal 24 2 2 2 2 2" xfId="36359" xr:uid="{00000000-0005-0000-0000-0000D8570000}"/>
    <cellStyle name="Normal 24 2 2 2 2 3" xfId="16298" xr:uid="{00000000-0005-0000-0000-0000D9570000}"/>
    <cellStyle name="Normal 24 2 2 2 3" xfId="22077" xr:uid="{00000000-0005-0000-0000-0000DA570000}"/>
    <cellStyle name="Normal 24 2 2 3" xfId="6579" xr:uid="{00000000-0005-0000-0000-0000DB570000}"/>
    <cellStyle name="Normal 24 2 2 3 2" xfId="9231" xr:uid="{00000000-0005-0000-0000-0000DC570000}"/>
    <cellStyle name="Normal 24 2 2 3 2 2" xfId="30145" xr:uid="{00000000-0005-0000-0000-0000DD570000}"/>
    <cellStyle name="Normal 24 2 2 3 2 3" xfId="33978" xr:uid="{00000000-0005-0000-0000-0000DE570000}"/>
    <cellStyle name="Normal 24 2 2 3 2 4" xfId="25761" xr:uid="{00000000-0005-0000-0000-0000DF570000}"/>
    <cellStyle name="Normal 24 2 2 3 3" xfId="12568" xr:uid="{00000000-0005-0000-0000-0000E0570000}"/>
    <cellStyle name="Normal 24 2 2 3 3 2" xfId="37061" xr:uid="{00000000-0005-0000-0000-0000E1570000}"/>
    <cellStyle name="Normal 24 2 2 3 3 3" xfId="23541" xr:uid="{00000000-0005-0000-0000-0000E2570000}"/>
    <cellStyle name="Normal 24 2 2 3 4" xfId="28446" xr:uid="{00000000-0005-0000-0000-0000E3570000}"/>
    <cellStyle name="Normal 24 2 2 3 5" xfId="32316" xr:uid="{00000000-0005-0000-0000-0000E4570000}"/>
    <cellStyle name="Normal 24 2 2 3 6" xfId="16300" xr:uid="{00000000-0005-0000-0000-0000E5570000}"/>
    <cellStyle name="Normal 24 2 2 4" xfId="8209" xr:uid="{00000000-0005-0000-0000-0000E6570000}"/>
    <cellStyle name="Normal 24 2 2 4 2" xfId="29331" xr:uid="{00000000-0005-0000-0000-0000E7570000}"/>
    <cellStyle name="Normal 24 2 2 4 3" xfId="33167" xr:uid="{00000000-0005-0000-0000-0000E8570000}"/>
    <cellStyle name="Normal 24 2 2 4 4" xfId="24856" xr:uid="{00000000-0005-0000-0000-0000E9570000}"/>
    <cellStyle name="Normal 24 2 2 5" xfId="10188" xr:uid="{00000000-0005-0000-0000-0000EA570000}"/>
    <cellStyle name="Normal 24 2 2 5 2" xfId="34731" xr:uid="{00000000-0005-0000-0000-0000EB570000}"/>
    <cellStyle name="Normal 24 2 2 5 3" xfId="20219" xr:uid="{00000000-0005-0000-0000-0000EC570000}"/>
    <cellStyle name="Normal 24 2 2 6" xfId="27031" xr:uid="{00000000-0005-0000-0000-0000ED570000}"/>
    <cellStyle name="Normal 24 2 2 7" xfId="31404" xr:uid="{00000000-0005-0000-0000-0000EE570000}"/>
    <cellStyle name="Normal 24 2 3" xfId="5114" xr:uid="{00000000-0005-0000-0000-0000EF570000}"/>
    <cellStyle name="Normal 24 2 3 2" xfId="8759" xr:uid="{00000000-0005-0000-0000-0000F0570000}"/>
    <cellStyle name="Normal 24 2 3 2 2" xfId="29791" xr:uid="{00000000-0005-0000-0000-0000F1570000}"/>
    <cellStyle name="Normal 24 2 3 2 3" xfId="33626" xr:uid="{00000000-0005-0000-0000-0000F2570000}"/>
    <cellStyle name="Normal 24 2 3 2 4" xfId="25406" xr:uid="{00000000-0005-0000-0000-0000F3570000}"/>
    <cellStyle name="Normal 24 2 3 3" xfId="11865" xr:uid="{00000000-0005-0000-0000-0000F4570000}"/>
    <cellStyle name="Normal 24 2 3 3 2" xfId="36358" xr:uid="{00000000-0005-0000-0000-0000F5570000}"/>
    <cellStyle name="Normal 24 2 3 3 3" xfId="22076" xr:uid="{00000000-0005-0000-0000-0000F6570000}"/>
    <cellStyle name="Normal 24 2 3 4" xfId="27518" xr:uid="{00000000-0005-0000-0000-0000F7570000}"/>
    <cellStyle name="Normal 24 2 3 5" xfId="31947" xr:uid="{00000000-0005-0000-0000-0000F8570000}"/>
    <cellStyle name="Normal 24 2 3 6" xfId="15491" xr:uid="{00000000-0005-0000-0000-0000F9570000}"/>
    <cellStyle name="Normal 24 2 4" xfId="6737" xr:uid="{00000000-0005-0000-0000-0000FA570000}"/>
    <cellStyle name="Normal 24 2 4 2" xfId="9380" xr:uid="{00000000-0005-0000-0000-0000FB570000}"/>
    <cellStyle name="Normal 24 2 4 2 2" xfId="30294" xr:uid="{00000000-0005-0000-0000-0000FC570000}"/>
    <cellStyle name="Normal 24 2 4 2 3" xfId="34127" xr:uid="{00000000-0005-0000-0000-0000FD570000}"/>
    <cellStyle name="Normal 24 2 4 2 4" xfId="25910" xr:uid="{00000000-0005-0000-0000-0000FE570000}"/>
    <cellStyle name="Normal 24 2 4 3" xfId="12717" xr:uid="{00000000-0005-0000-0000-0000FF570000}"/>
    <cellStyle name="Normal 24 2 4 3 2" xfId="37210" xr:uid="{00000000-0005-0000-0000-000000580000}"/>
    <cellStyle name="Normal 24 2 4 3 3" xfId="23699" xr:uid="{00000000-0005-0000-0000-000001580000}"/>
    <cellStyle name="Normal 24 2 4 4" xfId="28604" xr:uid="{00000000-0005-0000-0000-000002580000}"/>
    <cellStyle name="Normal 24 2 4 5" xfId="32465" xr:uid="{00000000-0005-0000-0000-000003580000}"/>
    <cellStyle name="Normal 24 2 4 6" xfId="15495" xr:uid="{00000000-0005-0000-0000-000004580000}"/>
    <cellStyle name="Normal 24 2 5" xfId="8208" xr:uid="{00000000-0005-0000-0000-000005580000}"/>
    <cellStyle name="Normal 24 2 5 2" xfId="29330" xr:uid="{00000000-0005-0000-0000-000006580000}"/>
    <cellStyle name="Normal 24 2 5 3" xfId="33166" xr:uid="{00000000-0005-0000-0000-000007580000}"/>
    <cellStyle name="Normal 24 2 5 4" xfId="24855" xr:uid="{00000000-0005-0000-0000-000008580000}"/>
    <cellStyle name="Normal 24 2 6" xfId="10405" xr:uid="{00000000-0005-0000-0000-000009580000}"/>
    <cellStyle name="Normal 24 2 6 2" xfId="30971" xr:uid="{00000000-0005-0000-0000-00000A580000}"/>
    <cellStyle name="Normal 24 2 6 3" xfId="34948" xr:uid="{00000000-0005-0000-0000-00000B580000}"/>
    <cellStyle name="Normal 24 2 6 4" xfId="20218" xr:uid="{00000000-0005-0000-0000-00000C580000}"/>
    <cellStyle name="Normal 24 2 7" xfId="27030" xr:uid="{00000000-0005-0000-0000-00000D580000}"/>
    <cellStyle name="Normal 24 2 8" xfId="31481" xr:uid="{00000000-0005-0000-0000-00000E580000}"/>
    <cellStyle name="Normal 24 3" xfId="2903" xr:uid="{00000000-0005-0000-0000-00000F580000}"/>
    <cellStyle name="Normal 24 3 2" xfId="2904" xr:uid="{00000000-0005-0000-0000-000010580000}"/>
    <cellStyle name="Normal 24 3 2 2" xfId="5116" xr:uid="{00000000-0005-0000-0000-000011580000}"/>
    <cellStyle name="Normal 24 3 2 2 2" xfId="11867" xr:uid="{00000000-0005-0000-0000-000012580000}"/>
    <cellStyle name="Normal 24 3 2 2 2 2" xfId="36360" xr:uid="{00000000-0005-0000-0000-000013580000}"/>
    <cellStyle name="Normal 24 3 2 2 2 3" xfId="16410" xr:uid="{00000000-0005-0000-0000-000014580000}"/>
    <cellStyle name="Normal 24 3 2 2 3" xfId="22078" xr:uid="{00000000-0005-0000-0000-000015580000}"/>
    <cellStyle name="Normal 24 3 2 3" xfId="20221" xr:uid="{00000000-0005-0000-0000-000016580000}"/>
    <cellStyle name="Normal 24 3 3" xfId="20220" xr:uid="{00000000-0005-0000-0000-000017580000}"/>
    <cellStyle name="Normal 24 4" xfId="2905" xr:uid="{00000000-0005-0000-0000-000018580000}"/>
    <cellStyle name="Normal 24 4 2" xfId="5117" xr:uid="{00000000-0005-0000-0000-000019580000}"/>
    <cellStyle name="Normal 24 4 2 2" xfId="8760" xr:uid="{00000000-0005-0000-0000-00001A580000}"/>
    <cellStyle name="Normal 24 4 2 2 2" xfId="29792" xr:uid="{00000000-0005-0000-0000-00001B580000}"/>
    <cellStyle name="Normal 24 4 2 2 3" xfId="33627" xr:uid="{00000000-0005-0000-0000-00001C580000}"/>
    <cellStyle name="Normal 24 4 2 2 4" xfId="25407" xr:uid="{00000000-0005-0000-0000-00001D580000}"/>
    <cellStyle name="Normal 24 4 2 3" xfId="11868" xr:uid="{00000000-0005-0000-0000-00001E580000}"/>
    <cellStyle name="Normal 24 4 2 3 2" xfId="36361" xr:uid="{00000000-0005-0000-0000-00001F580000}"/>
    <cellStyle name="Normal 24 4 2 3 3" xfId="22079" xr:uid="{00000000-0005-0000-0000-000020580000}"/>
    <cellStyle name="Normal 24 4 2 4" xfId="27519" xr:uid="{00000000-0005-0000-0000-000021580000}"/>
    <cellStyle name="Normal 24 4 2 5" xfId="31948" xr:uid="{00000000-0005-0000-0000-000022580000}"/>
    <cellStyle name="Normal 24 4 2 6" xfId="16411" xr:uid="{00000000-0005-0000-0000-000023580000}"/>
    <cellStyle name="Normal 24 4 3" xfId="6738" xr:uid="{00000000-0005-0000-0000-000024580000}"/>
    <cellStyle name="Normal 24 4 3 2" xfId="9381" xr:uid="{00000000-0005-0000-0000-000025580000}"/>
    <cellStyle name="Normal 24 4 3 2 2" xfId="30295" xr:uid="{00000000-0005-0000-0000-000026580000}"/>
    <cellStyle name="Normal 24 4 3 2 3" xfId="34128" xr:uid="{00000000-0005-0000-0000-000027580000}"/>
    <cellStyle name="Normal 24 4 3 2 4" xfId="25911" xr:uid="{00000000-0005-0000-0000-000028580000}"/>
    <cellStyle name="Normal 24 4 3 3" xfId="12718" xr:uid="{00000000-0005-0000-0000-000029580000}"/>
    <cellStyle name="Normal 24 4 3 3 2" xfId="37211" xr:uid="{00000000-0005-0000-0000-00002A580000}"/>
    <cellStyle name="Normal 24 4 3 3 3" xfId="23700" xr:uid="{00000000-0005-0000-0000-00002B580000}"/>
    <cellStyle name="Normal 24 4 3 4" xfId="28605" xr:uid="{00000000-0005-0000-0000-00002C580000}"/>
    <cellStyle name="Normal 24 4 3 5" xfId="32466" xr:uid="{00000000-0005-0000-0000-00002D580000}"/>
    <cellStyle name="Normal 24 4 3 6" xfId="16412" xr:uid="{00000000-0005-0000-0000-00002E580000}"/>
    <cellStyle name="Normal 24 4 4" xfId="8210" xr:uid="{00000000-0005-0000-0000-00002F580000}"/>
    <cellStyle name="Normal 24 4 4 2" xfId="29332" xr:uid="{00000000-0005-0000-0000-000030580000}"/>
    <cellStyle name="Normal 24 4 4 3" xfId="33168" xr:uid="{00000000-0005-0000-0000-000031580000}"/>
    <cellStyle name="Normal 24 4 4 4" xfId="24857" xr:uid="{00000000-0005-0000-0000-000032580000}"/>
    <cellStyle name="Normal 24 4 5" xfId="10406" xr:uid="{00000000-0005-0000-0000-000033580000}"/>
    <cellStyle name="Normal 24 4 5 2" xfId="30972" xr:uid="{00000000-0005-0000-0000-000034580000}"/>
    <cellStyle name="Normal 24 4 5 3" xfId="34949" xr:uid="{00000000-0005-0000-0000-000035580000}"/>
    <cellStyle name="Normal 24 4 5 4" xfId="20222" xr:uid="{00000000-0005-0000-0000-000036580000}"/>
    <cellStyle name="Normal 24 4 6" xfId="27032" xr:uid="{00000000-0005-0000-0000-000037580000}"/>
    <cellStyle name="Normal 24 4 7" xfId="31482" xr:uid="{00000000-0005-0000-0000-000038580000}"/>
    <cellStyle name="Normal 24 4 8" xfId="16305" xr:uid="{00000000-0005-0000-0000-000039580000}"/>
    <cellStyle name="Normal 24 5" xfId="2906" xr:uid="{00000000-0005-0000-0000-00003A580000}"/>
    <cellStyle name="Normal 24 5 2" xfId="5118" xr:uid="{00000000-0005-0000-0000-00003B580000}"/>
    <cellStyle name="Normal 24 5 2 2" xfId="11869" xr:uid="{00000000-0005-0000-0000-00003C580000}"/>
    <cellStyle name="Normal 24 5 2 2 2" xfId="36362" xr:uid="{00000000-0005-0000-0000-00003D580000}"/>
    <cellStyle name="Normal 24 5 2 2 3" xfId="16413" xr:uid="{00000000-0005-0000-0000-00003E580000}"/>
    <cellStyle name="Normal 24 5 2 3" xfId="22080" xr:uid="{00000000-0005-0000-0000-00003F580000}"/>
    <cellStyle name="Normal 24 5 3" xfId="6585" xr:uid="{00000000-0005-0000-0000-000040580000}"/>
    <cellStyle name="Normal 24 5 3 2" xfId="9234" xr:uid="{00000000-0005-0000-0000-000041580000}"/>
    <cellStyle name="Normal 24 5 3 2 2" xfId="30148" xr:uid="{00000000-0005-0000-0000-000042580000}"/>
    <cellStyle name="Normal 24 5 3 2 3" xfId="33981" xr:uid="{00000000-0005-0000-0000-000043580000}"/>
    <cellStyle name="Normal 24 5 3 2 4" xfId="25764" xr:uid="{00000000-0005-0000-0000-000044580000}"/>
    <cellStyle name="Normal 24 5 3 3" xfId="12571" xr:uid="{00000000-0005-0000-0000-000045580000}"/>
    <cellStyle name="Normal 24 5 3 3 2" xfId="37064" xr:uid="{00000000-0005-0000-0000-000046580000}"/>
    <cellStyle name="Normal 24 5 3 3 3" xfId="23547" xr:uid="{00000000-0005-0000-0000-000047580000}"/>
    <cellStyle name="Normal 24 5 3 4" xfId="28452" xr:uid="{00000000-0005-0000-0000-000048580000}"/>
    <cellStyle name="Normal 24 5 3 5" xfId="32319" xr:uid="{00000000-0005-0000-0000-000049580000}"/>
    <cellStyle name="Normal 24 5 3 6" xfId="16414" xr:uid="{00000000-0005-0000-0000-00004A580000}"/>
    <cellStyle name="Normal 24 5 4" xfId="8211" xr:uid="{00000000-0005-0000-0000-00004B580000}"/>
    <cellStyle name="Normal 24 5 4 2" xfId="29333" xr:uid="{00000000-0005-0000-0000-00004C580000}"/>
    <cellStyle name="Normal 24 5 4 3" xfId="33169" xr:uid="{00000000-0005-0000-0000-00004D580000}"/>
    <cellStyle name="Normal 24 5 4 4" xfId="24858" xr:uid="{00000000-0005-0000-0000-00004E580000}"/>
    <cellStyle name="Normal 24 5 5" xfId="10187" xr:uid="{00000000-0005-0000-0000-00004F580000}"/>
    <cellStyle name="Normal 24 5 5 2" xfId="34730" xr:uid="{00000000-0005-0000-0000-000050580000}"/>
    <cellStyle name="Normal 24 5 5 3" xfId="20223" xr:uid="{00000000-0005-0000-0000-000051580000}"/>
    <cellStyle name="Normal 24 5 6" xfId="27033" xr:uid="{00000000-0005-0000-0000-000052580000}"/>
    <cellStyle name="Normal 24 5 7" xfId="31409" xr:uid="{00000000-0005-0000-0000-000053580000}"/>
    <cellStyle name="Normal 24 6" xfId="17727" xr:uid="{00000000-0005-0000-0000-000054580000}"/>
    <cellStyle name="Normal 240" xfId="2907" xr:uid="{00000000-0005-0000-0000-000055580000}"/>
    <cellStyle name="Normal 240 2" xfId="2908" xr:uid="{00000000-0005-0000-0000-000056580000}"/>
    <cellStyle name="Normal 240 2 2" xfId="5120" xr:uid="{00000000-0005-0000-0000-000057580000}"/>
    <cellStyle name="Normal 240 2 2 2" xfId="11871" xr:uid="{00000000-0005-0000-0000-000058580000}"/>
    <cellStyle name="Normal 240 2 2 2 2" xfId="36364" xr:uid="{00000000-0005-0000-0000-000059580000}"/>
    <cellStyle name="Normal 240 2 2 2 3" xfId="16216" xr:uid="{00000000-0005-0000-0000-00005A580000}"/>
    <cellStyle name="Normal 240 2 2 3" xfId="22082" xr:uid="{00000000-0005-0000-0000-00005B580000}"/>
    <cellStyle name="Normal 240 2 3" xfId="6587" xr:uid="{00000000-0005-0000-0000-00005C580000}"/>
    <cellStyle name="Normal 240 2 3 2" xfId="9235" xr:uid="{00000000-0005-0000-0000-00005D580000}"/>
    <cellStyle name="Normal 240 2 3 2 2" xfId="30149" xr:uid="{00000000-0005-0000-0000-00005E580000}"/>
    <cellStyle name="Normal 240 2 3 2 3" xfId="33982" xr:uid="{00000000-0005-0000-0000-00005F580000}"/>
    <cellStyle name="Normal 240 2 3 2 4" xfId="25765" xr:uid="{00000000-0005-0000-0000-000060580000}"/>
    <cellStyle name="Normal 240 2 3 3" xfId="12572" xr:uid="{00000000-0005-0000-0000-000061580000}"/>
    <cellStyle name="Normal 240 2 3 3 2" xfId="37065" xr:uid="{00000000-0005-0000-0000-000062580000}"/>
    <cellStyle name="Normal 240 2 3 3 3" xfId="23549" xr:uid="{00000000-0005-0000-0000-000063580000}"/>
    <cellStyle name="Normal 240 2 3 4" xfId="28454" xr:uid="{00000000-0005-0000-0000-000064580000}"/>
    <cellStyle name="Normal 240 2 3 5" xfId="32320" xr:uid="{00000000-0005-0000-0000-000065580000}"/>
    <cellStyle name="Normal 240 2 3 6" xfId="16220" xr:uid="{00000000-0005-0000-0000-000066580000}"/>
    <cellStyle name="Normal 240 2 4" xfId="8213" xr:uid="{00000000-0005-0000-0000-000067580000}"/>
    <cellStyle name="Normal 240 2 4 2" xfId="29335" xr:uid="{00000000-0005-0000-0000-000068580000}"/>
    <cellStyle name="Normal 240 2 4 3" xfId="33171" xr:uid="{00000000-0005-0000-0000-000069580000}"/>
    <cellStyle name="Normal 240 2 4 4" xfId="24860" xr:uid="{00000000-0005-0000-0000-00006A580000}"/>
    <cellStyle name="Normal 240 2 5" xfId="10186" xr:uid="{00000000-0005-0000-0000-00006B580000}"/>
    <cellStyle name="Normal 240 2 5 2" xfId="34729" xr:uid="{00000000-0005-0000-0000-00006C580000}"/>
    <cellStyle name="Normal 240 2 5 3" xfId="20225" xr:uid="{00000000-0005-0000-0000-00006D580000}"/>
    <cellStyle name="Normal 240 2 6" xfId="27035" xr:uid="{00000000-0005-0000-0000-00006E580000}"/>
    <cellStyle name="Normal 240 2 7" xfId="31410" xr:uid="{00000000-0005-0000-0000-00006F580000}"/>
    <cellStyle name="Normal 240 3" xfId="5119" xr:uid="{00000000-0005-0000-0000-000070580000}"/>
    <cellStyle name="Normal 240 3 2" xfId="8761" xr:uid="{00000000-0005-0000-0000-000071580000}"/>
    <cellStyle name="Normal 240 3 2 2" xfId="29793" xr:uid="{00000000-0005-0000-0000-000072580000}"/>
    <cellStyle name="Normal 240 3 2 3" xfId="33628" xr:uid="{00000000-0005-0000-0000-000073580000}"/>
    <cellStyle name="Normal 240 3 2 4" xfId="25408" xr:uid="{00000000-0005-0000-0000-000074580000}"/>
    <cellStyle name="Normal 240 3 3" xfId="11870" xr:uid="{00000000-0005-0000-0000-000075580000}"/>
    <cellStyle name="Normal 240 3 3 2" xfId="36363" xr:uid="{00000000-0005-0000-0000-000076580000}"/>
    <cellStyle name="Normal 240 3 3 3" xfId="22081" xr:uid="{00000000-0005-0000-0000-000077580000}"/>
    <cellStyle name="Normal 240 3 4" xfId="27520" xr:uid="{00000000-0005-0000-0000-000078580000}"/>
    <cellStyle name="Normal 240 3 5" xfId="31949" xr:uid="{00000000-0005-0000-0000-000079580000}"/>
    <cellStyle name="Normal 240 3 6" xfId="16224" xr:uid="{00000000-0005-0000-0000-00007A580000}"/>
    <cellStyle name="Normal 240 4" xfId="6739" xr:uid="{00000000-0005-0000-0000-00007B580000}"/>
    <cellStyle name="Normal 240 4 2" xfId="9382" xr:uid="{00000000-0005-0000-0000-00007C580000}"/>
    <cellStyle name="Normal 240 4 2 2" xfId="30296" xr:uid="{00000000-0005-0000-0000-00007D580000}"/>
    <cellStyle name="Normal 240 4 2 3" xfId="34129" xr:uid="{00000000-0005-0000-0000-00007E580000}"/>
    <cellStyle name="Normal 240 4 2 4" xfId="25912" xr:uid="{00000000-0005-0000-0000-00007F580000}"/>
    <cellStyle name="Normal 240 4 3" xfId="12719" xr:uid="{00000000-0005-0000-0000-000080580000}"/>
    <cellStyle name="Normal 240 4 3 2" xfId="37212" xr:uid="{00000000-0005-0000-0000-000081580000}"/>
    <cellStyle name="Normal 240 4 3 3" xfId="23701" xr:uid="{00000000-0005-0000-0000-000082580000}"/>
    <cellStyle name="Normal 240 4 4" xfId="28606" xr:uid="{00000000-0005-0000-0000-000083580000}"/>
    <cellStyle name="Normal 240 4 5" xfId="32467" xr:uid="{00000000-0005-0000-0000-000084580000}"/>
    <cellStyle name="Normal 240 4 6" xfId="16228" xr:uid="{00000000-0005-0000-0000-000085580000}"/>
    <cellStyle name="Normal 240 5" xfId="8212" xr:uid="{00000000-0005-0000-0000-000086580000}"/>
    <cellStyle name="Normal 240 5 2" xfId="29334" xr:uid="{00000000-0005-0000-0000-000087580000}"/>
    <cellStyle name="Normal 240 5 3" xfId="33170" xr:uid="{00000000-0005-0000-0000-000088580000}"/>
    <cellStyle name="Normal 240 5 4" xfId="24859" xr:uid="{00000000-0005-0000-0000-000089580000}"/>
    <cellStyle name="Normal 240 6" xfId="10407" xr:uid="{00000000-0005-0000-0000-00008A580000}"/>
    <cellStyle name="Normal 240 6 2" xfId="30973" xr:uid="{00000000-0005-0000-0000-00008B580000}"/>
    <cellStyle name="Normal 240 6 3" xfId="34950" xr:uid="{00000000-0005-0000-0000-00008C580000}"/>
    <cellStyle name="Normal 240 6 4" xfId="20224" xr:uid="{00000000-0005-0000-0000-00008D580000}"/>
    <cellStyle name="Normal 240 7" xfId="27034" xr:uid="{00000000-0005-0000-0000-00008E580000}"/>
    <cellStyle name="Normal 240 8" xfId="31484" xr:uid="{00000000-0005-0000-0000-00008F580000}"/>
    <cellStyle name="Normal 241" xfId="2909" xr:uid="{00000000-0005-0000-0000-000090580000}"/>
    <cellStyle name="Normal 241 2" xfId="2910" xr:uid="{00000000-0005-0000-0000-000091580000}"/>
    <cellStyle name="Normal 241 2 2" xfId="5122" xr:uid="{00000000-0005-0000-0000-000092580000}"/>
    <cellStyle name="Normal 241 2 2 2" xfId="11873" xr:uid="{00000000-0005-0000-0000-000093580000}"/>
    <cellStyle name="Normal 241 2 2 2 2" xfId="36366" xr:uid="{00000000-0005-0000-0000-000094580000}"/>
    <cellStyle name="Normal 241 2 2 2 3" xfId="16232" xr:uid="{00000000-0005-0000-0000-000095580000}"/>
    <cellStyle name="Normal 241 2 2 3" xfId="22084" xr:uid="{00000000-0005-0000-0000-000096580000}"/>
    <cellStyle name="Normal 241 2 3" xfId="6589" xr:uid="{00000000-0005-0000-0000-000097580000}"/>
    <cellStyle name="Normal 241 2 3 2" xfId="9236" xr:uid="{00000000-0005-0000-0000-000098580000}"/>
    <cellStyle name="Normal 241 2 3 2 2" xfId="30150" xr:uid="{00000000-0005-0000-0000-000099580000}"/>
    <cellStyle name="Normal 241 2 3 2 3" xfId="33983" xr:uid="{00000000-0005-0000-0000-00009A580000}"/>
    <cellStyle name="Normal 241 2 3 2 4" xfId="25766" xr:uid="{00000000-0005-0000-0000-00009B580000}"/>
    <cellStyle name="Normal 241 2 3 3" xfId="12573" xr:uid="{00000000-0005-0000-0000-00009C580000}"/>
    <cellStyle name="Normal 241 2 3 3 2" xfId="37066" xr:uid="{00000000-0005-0000-0000-00009D580000}"/>
    <cellStyle name="Normal 241 2 3 3 3" xfId="23551" xr:uid="{00000000-0005-0000-0000-00009E580000}"/>
    <cellStyle name="Normal 241 2 3 4" xfId="28456" xr:uid="{00000000-0005-0000-0000-00009F580000}"/>
    <cellStyle name="Normal 241 2 3 5" xfId="32321" xr:uid="{00000000-0005-0000-0000-0000A0580000}"/>
    <cellStyle name="Normal 241 2 3 6" xfId="16236" xr:uid="{00000000-0005-0000-0000-0000A1580000}"/>
    <cellStyle name="Normal 241 2 4" xfId="8215" xr:uid="{00000000-0005-0000-0000-0000A2580000}"/>
    <cellStyle name="Normal 241 2 4 2" xfId="29337" xr:uid="{00000000-0005-0000-0000-0000A3580000}"/>
    <cellStyle name="Normal 241 2 4 3" xfId="33173" xr:uid="{00000000-0005-0000-0000-0000A4580000}"/>
    <cellStyle name="Normal 241 2 4 4" xfId="24862" xr:uid="{00000000-0005-0000-0000-0000A5580000}"/>
    <cellStyle name="Normal 241 2 5" xfId="10185" xr:uid="{00000000-0005-0000-0000-0000A6580000}"/>
    <cellStyle name="Normal 241 2 5 2" xfId="34728" xr:uid="{00000000-0005-0000-0000-0000A7580000}"/>
    <cellStyle name="Normal 241 2 5 3" xfId="20227" xr:uid="{00000000-0005-0000-0000-0000A8580000}"/>
    <cellStyle name="Normal 241 2 6" xfId="27037" xr:uid="{00000000-0005-0000-0000-0000A9580000}"/>
    <cellStyle name="Normal 241 2 7" xfId="31411" xr:uid="{00000000-0005-0000-0000-0000AA580000}"/>
    <cellStyle name="Normal 241 3" xfId="5121" xr:uid="{00000000-0005-0000-0000-0000AB580000}"/>
    <cellStyle name="Normal 241 3 2" xfId="8762" xr:uid="{00000000-0005-0000-0000-0000AC580000}"/>
    <cellStyle name="Normal 241 3 2 2" xfId="29794" xr:uid="{00000000-0005-0000-0000-0000AD580000}"/>
    <cellStyle name="Normal 241 3 2 3" xfId="33629" xr:uid="{00000000-0005-0000-0000-0000AE580000}"/>
    <cellStyle name="Normal 241 3 2 4" xfId="25409" xr:uid="{00000000-0005-0000-0000-0000AF580000}"/>
    <cellStyle name="Normal 241 3 3" xfId="11872" xr:uid="{00000000-0005-0000-0000-0000B0580000}"/>
    <cellStyle name="Normal 241 3 3 2" xfId="36365" xr:uid="{00000000-0005-0000-0000-0000B1580000}"/>
    <cellStyle name="Normal 241 3 3 3" xfId="22083" xr:uid="{00000000-0005-0000-0000-0000B2580000}"/>
    <cellStyle name="Normal 241 3 4" xfId="27521" xr:uid="{00000000-0005-0000-0000-0000B3580000}"/>
    <cellStyle name="Normal 241 3 5" xfId="31950" xr:uid="{00000000-0005-0000-0000-0000B4580000}"/>
    <cellStyle name="Normal 241 3 6" xfId="16240" xr:uid="{00000000-0005-0000-0000-0000B5580000}"/>
    <cellStyle name="Normal 241 4" xfId="6740" xr:uid="{00000000-0005-0000-0000-0000B6580000}"/>
    <cellStyle name="Normal 241 4 2" xfId="9383" xr:uid="{00000000-0005-0000-0000-0000B7580000}"/>
    <cellStyle name="Normal 241 4 2 2" xfId="30297" xr:uid="{00000000-0005-0000-0000-0000B8580000}"/>
    <cellStyle name="Normal 241 4 2 3" xfId="34130" xr:uid="{00000000-0005-0000-0000-0000B9580000}"/>
    <cellStyle name="Normal 241 4 2 4" xfId="25913" xr:uid="{00000000-0005-0000-0000-0000BA580000}"/>
    <cellStyle name="Normal 241 4 3" xfId="12720" xr:uid="{00000000-0005-0000-0000-0000BB580000}"/>
    <cellStyle name="Normal 241 4 3 2" xfId="37213" xr:uid="{00000000-0005-0000-0000-0000BC580000}"/>
    <cellStyle name="Normal 241 4 3 3" xfId="23702" xr:uid="{00000000-0005-0000-0000-0000BD580000}"/>
    <cellStyle name="Normal 241 4 4" xfId="28607" xr:uid="{00000000-0005-0000-0000-0000BE580000}"/>
    <cellStyle name="Normal 241 4 5" xfId="32468" xr:uid="{00000000-0005-0000-0000-0000BF580000}"/>
    <cellStyle name="Normal 241 4 6" xfId="16244" xr:uid="{00000000-0005-0000-0000-0000C0580000}"/>
    <cellStyle name="Normal 241 5" xfId="8214" xr:uid="{00000000-0005-0000-0000-0000C1580000}"/>
    <cellStyle name="Normal 241 5 2" xfId="29336" xr:uid="{00000000-0005-0000-0000-0000C2580000}"/>
    <cellStyle name="Normal 241 5 3" xfId="33172" xr:uid="{00000000-0005-0000-0000-0000C3580000}"/>
    <cellStyle name="Normal 241 5 4" xfId="24861" xr:uid="{00000000-0005-0000-0000-0000C4580000}"/>
    <cellStyle name="Normal 241 6" xfId="10408" xr:uid="{00000000-0005-0000-0000-0000C5580000}"/>
    <cellStyle name="Normal 241 6 2" xfId="30974" xr:uid="{00000000-0005-0000-0000-0000C6580000}"/>
    <cellStyle name="Normal 241 6 3" xfId="34951" xr:uid="{00000000-0005-0000-0000-0000C7580000}"/>
    <cellStyle name="Normal 241 6 4" xfId="20226" xr:uid="{00000000-0005-0000-0000-0000C8580000}"/>
    <cellStyle name="Normal 241 7" xfId="27036" xr:uid="{00000000-0005-0000-0000-0000C9580000}"/>
    <cellStyle name="Normal 241 8" xfId="31485" xr:uid="{00000000-0005-0000-0000-0000CA580000}"/>
    <cellStyle name="Normal 242" xfId="2911" xr:uid="{00000000-0005-0000-0000-0000CB580000}"/>
    <cellStyle name="Normal 242 2" xfId="2912" xr:uid="{00000000-0005-0000-0000-0000CC580000}"/>
    <cellStyle name="Normal 242 2 2" xfId="5124" xr:uid="{00000000-0005-0000-0000-0000CD580000}"/>
    <cellStyle name="Normal 242 2 2 2" xfId="11875" xr:uid="{00000000-0005-0000-0000-0000CE580000}"/>
    <cellStyle name="Normal 242 2 2 2 2" xfId="36368" xr:uid="{00000000-0005-0000-0000-0000CF580000}"/>
    <cellStyle name="Normal 242 2 2 2 3" xfId="16249" xr:uid="{00000000-0005-0000-0000-0000D0580000}"/>
    <cellStyle name="Normal 242 2 2 3" xfId="22086" xr:uid="{00000000-0005-0000-0000-0000D1580000}"/>
    <cellStyle name="Normal 242 2 3" xfId="6591" xr:uid="{00000000-0005-0000-0000-0000D2580000}"/>
    <cellStyle name="Normal 242 2 3 2" xfId="9237" xr:uid="{00000000-0005-0000-0000-0000D3580000}"/>
    <cellStyle name="Normal 242 2 3 2 2" xfId="30151" xr:uid="{00000000-0005-0000-0000-0000D4580000}"/>
    <cellStyle name="Normal 242 2 3 2 3" xfId="33984" xr:uid="{00000000-0005-0000-0000-0000D5580000}"/>
    <cellStyle name="Normal 242 2 3 2 4" xfId="25767" xr:uid="{00000000-0005-0000-0000-0000D6580000}"/>
    <cellStyle name="Normal 242 2 3 3" xfId="12574" xr:uid="{00000000-0005-0000-0000-0000D7580000}"/>
    <cellStyle name="Normal 242 2 3 3 2" xfId="37067" xr:uid="{00000000-0005-0000-0000-0000D8580000}"/>
    <cellStyle name="Normal 242 2 3 3 3" xfId="23553" xr:uid="{00000000-0005-0000-0000-0000D9580000}"/>
    <cellStyle name="Normal 242 2 3 4" xfId="28458" xr:uid="{00000000-0005-0000-0000-0000DA580000}"/>
    <cellStyle name="Normal 242 2 3 5" xfId="32322" xr:uid="{00000000-0005-0000-0000-0000DB580000}"/>
    <cellStyle name="Normal 242 2 3 6" xfId="16253" xr:uid="{00000000-0005-0000-0000-0000DC580000}"/>
    <cellStyle name="Normal 242 2 4" xfId="8217" xr:uid="{00000000-0005-0000-0000-0000DD580000}"/>
    <cellStyle name="Normal 242 2 4 2" xfId="29339" xr:uid="{00000000-0005-0000-0000-0000DE580000}"/>
    <cellStyle name="Normal 242 2 4 3" xfId="33175" xr:uid="{00000000-0005-0000-0000-0000DF580000}"/>
    <cellStyle name="Normal 242 2 4 4" xfId="24864" xr:uid="{00000000-0005-0000-0000-0000E0580000}"/>
    <cellStyle name="Normal 242 2 5" xfId="10184" xr:uid="{00000000-0005-0000-0000-0000E1580000}"/>
    <cellStyle name="Normal 242 2 5 2" xfId="34727" xr:uid="{00000000-0005-0000-0000-0000E2580000}"/>
    <cellStyle name="Normal 242 2 5 3" xfId="20229" xr:uid="{00000000-0005-0000-0000-0000E3580000}"/>
    <cellStyle name="Normal 242 2 6" xfId="27039" xr:uid="{00000000-0005-0000-0000-0000E4580000}"/>
    <cellStyle name="Normal 242 2 7" xfId="31412" xr:uid="{00000000-0005-0000-0000-0000E5580000}"/>
    <cellStyle name="Normal 242 3" xfId="5123" xr:uid="{00000000-0005-0000-0000-0000E6580000}"/>
    <cellStyle name="Normal 242 3 2" xfId="8763" xr:uid="{00000000-0005-0000-0000-0000E7580000}"/>
    <cellStyle name="Normal 242 3 2 2" xfId="29795" xr:uid="{00000000-0005-0000-0000-0000E8580000}"/>
    <cellStyle name="Normal 242 3 2 3" xfId="33630" xr:uid="{00000000-0005-0000-0000-0000E9580000}"/>
    <cellStyle name="Normal 242 3 2 4" xfId="25410" xr:uid="{00000000-0005-0000-0000-0000EA580000}"/>
    <cellStyle name="Normal 242 3 3" xfId="11874" xr:uid="{00000000-0005-0000-0000-0000EB580000}"/>
    <cellStyle name="Normal 242 3 3 2" xfId="36367" xr:uid="{00000000-0005-0000-0000-0000EC580000}"/>
    <cellStyle name="Normal 242 3 3 3" xfId="22085" xr:uid="{00000000-0005-0000-0000-0000ED580000}"/>
    <cellStyle name="Normal 242 3 4" xfId="27522" xr:uid="{00000000-0005-0000-0000-0000EE580000}"/>
    <cellStyle name="Normal 242 3 5" xfId="31951" xr:uid="{00000000-0005-0000-0000-0000EF580000}"/>
    <cellStyle name="Normal 242 3 6" xfId="16257" xr:uid="{00000000-0005-0000-0000-0000F0580000}"/>
    <cellStyle name="Normal 242 4" xfId="6741" xr:uid="{00000000-0005-0000-0000-0000F1580000}"/>
    <cellStyle name="Normal 242 4 2" xfId="9384" xr:uid="{00000000-0005-0000-0000-0000F2580000}"/>
    <cellStyle name="Normal 242 4 2 2" xfId="30298" xr:uid="{00000000-0005-0000-0000-0000F3580000}"/>
    <cellStyle name="Normal 242 4 2 3" xfId="34131" xr:uid="{00000000-0005-0000-0000-0000F4580000}"/>
    <cellStyle name="Normal 242 4 2 4" xfId="25914" xr:uid="{00000000-0005-0000-0000-0000F5580000}"/>
    <cellStyle name="Normal 242 4 3" xfId="12721" xr:uid="{00000000-0005-0000-0000-0000F6580000}"/>
    <cellStyle name="Normal 242 4 3 2" xfId="37214" xr:uid="{00000000-0005-0000-0000-0000F7580000}"/>
    <cellStyle name="Normal 242 4 3 3" xfId="23703" xr:uid="{00000000-0005-0000-0000-0000F8580000}"/>
    <cellStyle name="Normal 242 4 4" xfId="28608" xr:uid="{00000000-0005-0000-0000-0000F9580000}"/>
    <cellStyle name="Normal 242 4 5" xfId="32469" xr:uid="{00000000-0005-0000-0000-0000FA580000}"/>
    <cellStyle name="Normal 242 4 6" xfId="16261" xr:uid="{00000000-0005-0000-0000-0000FB580000}"/>
    <cellStyle name="Normal 242 5" xfId="8216" xr:uid="{00000000-0005-0000-0000-0000FC580000}"/>
    <cellStyle name="Normal 242 5 2" xfId="29338" xr:uid="{00000000-0005-0000-0000-0000FD580000}"/>
    <cellStyle name="Normal 242 5 3" xfId="33174" xr:uid="{00000000-0005-0000-0000-0000FE580000}"/>
    <cellStyle name="Normal 242 5 4" xfId="24863" xr:uid="{00000000-0005-0000-0000-0000FF580000}"/>
    <cellStyle name="Normal 242 6" xfId="10409" xr:uid="{00000000-0005-0000-0000-000000590000}"/>
    <cellStyle name="Normal 242 6 2" xfId="30975" xr:uid="{00000000-0005-0000-0000-000001590000}"/>
    <cellStyle name="Normal 242 6 3" xfId="34952" xr:uid="{00000000-0005-0000-0000-000002590000}"/>
    <cellStyle name="Normal 242 6 4" xfId="20228" xr:uid="{00000000-0005-0000-0000-000003590000}"/>
    <cellStyle name="Normal 242 7" xfId="27038" xr:uid="{00000000-0005-0000-0000-000004590000}"/>
    <cellStyle name="Normal 242 8" xfId="31486" xr:uid="{00000000-0005-0000-0000-000005590000}"/>
    <cellStyle name="Normal 243" xfId="2913" xr:uid="{00000000-0005-0000-0000-000006590000}"/>
    <cellStyle name="Normal 243 2" xfId="2914" xr:uid="{00000000-0005-0000-0000-000007590000}"/>
    <cellStyle name="Normal 243 2 2" xfId="5126" xr:uid="{00000000-0005-0000-0000-000008590000}"/>
    <cellStyle name="Normal 243 2 2 2" xfId="11877" xr:uid="{00000000-0005-0000-0000-000009590000}"/>
    <cellStyle name="Normal 243 2 2 2 2" xfId="36370" xr:uid="{00000000-0005-0000-0000-00000A590000}"/>
    <cellStyle name="Normal 243 2 2 2 3" xfId="16266" xr:uid="{00000000-0005-0000-0000-00000B590000}"/>
    <cellStyle name="Normal 243 2 2 3" xfId="22088" xr:uid="{00000000-0005-0000-0000-00000C590000}"/>
    <cellStyle name="Normal 243 2 3" xfId="6593" xr:uid="{00000000-0005-0000-0000-00000D590000}"/>
    <cellStyle name="Normal 243 2 3 2" xfId="9238" xr:uid="{00000000-0005-0000-0000-00000E590000}"/>
    <cellStyle name="Normal 243 2 3 2 2" xfId="30152" xr:uid="{00000000-0005-0000-0000-00000F590000}"/>
    <cellStyle name="Normal 243 2 3 2 3" xfId="33985" xr:uid="{00000000-0005-0000-0000-000010590000}"/>
    <cellStyle name="Normal 243 2 3 2 4" xfId="25768" xr:uid="{00000000-0005-0000-0000-000011590000}"/>
    <cellStyle name="Normal 243 2 3 3" xfId="12575" xr:uid="{00000000-0005-0000-0000-000012590000}"/>
    <cellStyle name="Normal 243 2 3 3 2" xfId="37068" xr:uid="{00000000-0005-0000-0000-000013590000}"/>
    <cellStyle name="Normal 243 2 3 3 3" xfId="23555" xr:uid="{00000000-0005-0000-0000-000014590000}"/>
    <cellStyle name="Normal 243 2 3 4" xfId="28460" xr:uid="{00000000-0005-0000-0000-000015590000}"/>
    <cellStyle name="Normal 243 2 3 5" xfId="32323" xr:uid="{00000000-0005-0000-0000-000016590000}"/>
    <cellStyle name="Normal 243 2 3 6" xfId="16270" xr:uid="{00000000-0005-0000-0000-000017590000}"/>
    <cellStyle name="Normal 243 2 4" xfId="8219" xr:uid="{00000000-0005-0000-0000-000018590000}"/>
    <cellStyle name="Normal 243 2 4 2" xfId="29341" xr:uid="{00000000-0005-0000-0000-000019590000}"/>
    <cellStyle name="Normal 243 2 4 3" xfId="33177" xr:uid="{00000000-0005-0000-0000-00001A590000}"/>
    <cellStyle name="Normal 243 2 4 4" xfId="24866" xr:uid="{00000000-0005-0000-0000-00001B590000}"/>
    <cellStyle name="Normal 243 2 5" xfId="10183" xr:uid="{00000000-0005-0000-0000-00001C590000}"/>
    <cellStyle name="Normal 243 2 5 2" xfId="34726" xr:uid="{00000000-0005-0000-0000-00001D590000}"/>
    <cellStyle name="Normal 243 2 5 3" xfId="20231" xr:uid="{00000000-0005-0000-0000-00001E590000}"/>
    <cellStyle name="Normal 243 2 6" xfId="27041" xr:uid="{00000000-0005-0000-0000-00001F590000}"/>
    <cellStyle name="Normal 243 2 7" xfId="31413" xr:uid="{00000000-0005-0000-0000-000020590000}"/>
    <cellStyle name="Normal 243 3" xfId="5125" xr:uid="{00000000-0005-0000-0000-000021590000}"/>
    <cellStyle name="Normal 243 3 2" xfId="8764" xr:uid="{00000000-0005-0000-0000-000022590000}"/>
    <cellStyle name="Normal 243 3 2 2" xfId="29796" xr:uid="{00000000-0005-0000-0000-000023590000}"/>
    <cellStyle name="Normal 243 3 2 3" xfId="33631" xr:uid="{00000000-0005-0000-0000-000024590000}"/>
    <cellStyle name="Normal 243 3 2 4" xfId="25411" xr:uid="{00000000-0005-0000-0000-000025590000}"/>
    <cellStyle name="Normal 243 3 3" xfId="11876" xr:uid="{00000000-0005-0000-0000-000026590000}"/>
    <cellStyle name="Normal 243 3 3 2" xfId="36369" xr:uid="{00000000-0005-0000-0000-000027590000}"/>
    <cellStyle name="Normal 243 3 3 3" xfId="22087" xr:uid="{00000000-0005-0000-0000-000028590000}"/>
    <cellStyle name="Normal 243 3 4" xfId="27523" xr:uid="{00000000-0005-0000-0000-000029590000}"/>
    <cellStyle name="Normal 243 3 5" xfId="31952" xr:uid="{00000000-0005-0000-0000-00002A590000}"/>
    <cellStyle name="Normal 243 3 6" xfId="16274" xr:uid="{00000000-0005-0000-0000-00002B590000}"/>
    <cellStyle name="Normal 243 4" xfId="6742" xr:uid="{00000000-0005-0000-0000-00002C590000}"/>
    <cellStyle name="Normal 243 4 2" xfId="9385" xr:uid="{00000000-0005-0000-0000-00002D590000}"/>
    <cellStyle name="Normal 243 4 2 2" xfId="30299" xr:uid="{00000000-0005-0000-0000-00002E590000}"/>
    <cellStyle name="Normal 243 4 2 3" xfId="34132" xr:uid="{00000000-0005-0000-0000-00002F590000}"/>
    <cellStyle name="Normal 243 4 2 4" xfId="25915" xr:uid="{00000000-0005-0000-0000-000030590000}"/>
    <cellStyle name="Normal 243 4 3" xfId="12722" xr:uid="{00000000-0005-0000-0000-000031590000}"/>
    <cellStyle name="Normal 243 4 3 2" xfId="37215" xr:uid="{00000000-0005-0000-0000-000032590000}"/>
    <cellStyle name="Normal 243 4 3 3" xfId="23704" xr:uid="{00000000-0005-0000-0000-000033590000}"/>
    <cellStyle name="Normal 243 4 4" xfId="28609" xr:uid="{00000000-0005-0000-0000-000034590000}"/>
    <cellStyle name="Normal 243 4 5" xfId="32470" xr:uid="{00000000-0005-0000-0000-000035590000}"/>
    <cellStyle name="Normal 243 4 6" xfId="16278" xr:uid="{00000000-0005-0000-0000-000036590000}"/>
    <cellStyle name="Normal 243 5" xfId="8218" xr:uid="{00000000-0005-0000-0000-000037590000}"/>
    <cellStyle name="Normal 243 5 2" xfId="29340" xr:uid="{00000000-0005-0000-0000-000038590000}"/>
    <cellStyle name="Normal 243 5 3" xfId="33176" xr:uid="{00000000-0005-0000-0000-000039590000}"/>
    <cellStyle name="Normal 243 5 4" xfId="24865" xr:uid="{00000000-0005-0000-0000-00003A590000}"/>
    <cellStyle name="Normal 243 6" xfId="10410" xr:uid="{00000000-0005-0000-0000-00003B590000}"/>
    <cellStyle name="Normal 243 6 2" xfId="30976" xr:uid="{00000000-0005-0000-0000-00003C590000}"/>
    <cellStyle name="Normal 243 6 3" xfId="34953" xr:uid="{00000000-0005-0000-0000-00003D590000}"/>
    <cellStyle name="Normal 243 6 4" xfId="20230" xr:uid="{00000000-0005-0000-0000-00003E590000}"/>
    <cellStyle name="Normal 243 7" xfId="27040" xr:uid="{00000000-0005-0000-0000-00003F590000}"/>
    <cellStyle name="Normal 243 8" xfId="31487" xr:uid="{00000000-0005-0000-0000-000040590000}"/>
    <cellStyle name="Normal 244" xfId="2915" xr:uid="{00000000-0005-0000-0000-000041590000}"/>
    <cellStyle name="Normal 244 2" xfId="2916" xr:uid="{00000000-0005-0000-0000-000042590000}"/>
    <cellStyle name="Normal 244 2 2" xfId="5128" xr:uid="{00000000-0005-0000-0000-000043590000}"/>
    <cellStyle name="Normal 244 2 2 2" xfId="11879" xr:uid="{00000000-0005-0000-0000-000044590000}"/>
    <cellStyle name="Normal 244 2 2 2 2" xfId="36372" xr:uid="{00000000-0005-0000-0000-000045590000}"/>
    <cellStyle name="Normal 244 2 2 2 3" xfId="16282" xr:uid="{00000000-0005-0000-0000-000046590000}"/>
    <cellStyle name="Normal 244 2 2 3" xfId="22090" xr:uid="{00000000-0005-0000-0000-000047590000}"/>
    <cellStyle name="Normal 244 2 3" xfId="6595" xr:uid="{00000000-0005-0000-0000-000048590000}"/>
    <cellStyle name="Normal 244 2 3 2" xfId="9239" xr:uid="{00000000-0005-0000-0000-000049590000}"/>
    <cellStyle name="Normal 244 2 3 2 2" xfId="30153" xr:uid="{00000000-0005-0000-0000-00004A590000}"/>
    <cellStyle name="Normal 244 2 3 2 3" xfId="33986" xr:uid="{00000000-0005-0000-0000-00004B590000}"/>
    <cellStyle name="Normal 244 2 3 2 4" xfId="25769" xr:uid="{00000000-0005-0000-0000-00004C590000}"/>
    <cellStyle name="Normal 244 2 3 3" xfId="12576" xr:uid="{00000000-0005-0000-0000-00004D590000}"/>
    <cellStyle name="Normal 244 2 3 3 2" xfId="37069" xr:uid="{00000000-0005-0000-0000-00004E590000}"/>
    <cellStyle name="Normal 244 2 3 3 3" xfId="23557" xr:uid="{00000000-0005-0000-0000-00004F590000}"/>
    <cellStyle name="Normal 244 2 3 4" xfId="28462" xr:uid="{00000000-0005-0000-0000-000050590000}"/>
    <cellStyle name="Normal 244 2 3 5" xfId="32324" xr:uid="{00000000-0005-0000-0000-000051590000}"/>
    <cellStyle name="Normal 244 2 3 6" xfId="16286" xr:uid="{00000000-0005-0000-0000-000052590000}"/>
    <cellStyle name="Normal 244 2 4" xfId="8221" xr:uid="{00000000-0005-0000-0000-000053590000}"/>
    <cellStyle name="Normal 244 2 4 2" xfId="29343" xr:uid="{00000000-0005-0000-0000-000054590000}"/>
    <cellStyle name="Normal 244 2 4 3" xfId="33179" xr:uid="{00000000-0005-0000-0000-000055590000}"/>
    <cellStyle name="Normal 244 2 4 4" xfId="24868" xr:uid="{00000000-0005-0000-0000-000056590000}"/>
    <cellStyle name="Normal 244 2 5" xfId="10182" xr:uid="{00000000-0005-0000-0000-000057590000}"/>
    <cellStyle name="Normal 244 2 5 2" xfId="34725" xr:uid="{00000000-0005-0000-0000-000058590000}"/>
    <cellStyle name="Normal 244 2 5 3" xfId="20233" xr:uid="{00000000-0005-0000-0000-000059590000}"/>
    <cellStyle name="Normal 244 2 6" xfId="27043" xr:uid="{00000000-0005-0000-0000-00005A590000}"/>
    <cellStyle name="Normal 244 2 7" xfId="31414" xr:uid="{00000000-0005-0000-0000-00005B590000}"/>
    <cellStyle name="Normal 244 3" xfId="5127" xr:uid="{00000000-0005-0000-0000-00005C590000}"/>
    <cellStyle name="Normal 244 3 2" xfId="8765" xr:uid="{00000000-0005-0000-0000-00005D590000}"/>
    <cellStyle name="Normal 244 3 2 2" xfId="29797" xr:uid="{00000000-0005-0000-0000-00005E590000}"/>
    <cellStyle name="Normal 244 3 2 3" xfId="33632" xr:uid="{00000000-0005-0000-0000-00005F590000}"/>
    <cellStyle name="Normal 244 3 2 4" xfId="25412" xr:uid="{00000000-0005-0000-0000-000060590000}"/>
    <cellStyle name="Normal 244 3 3" xfId="11878" xr:uid="{00000000-0005-0000-0000-000061590000}"/>
    <cellStyle name="Normal 244 3 3 2" xfId="36371" xr:uid="{00000000-0005-0000-0000-000062590000}"/>
    <cellStyle name="Normal 244 3 3 3" xfId="22089" xr:uid="{00000000-0005-0000-0000-000063590000}"/>
    <cellStyle name="Normal 244 3 4" xfId="27524" xr:uid="{00000000-0005-0000-0000-000064590000}"/>
    <cellStyle name="Normal 244 3 5" xfId="31953" xr:uid="{00000000-0005-0000-0000-000065590000}"/>
    <cellStyle name="Normal 244 3 6" xfId="16290" xr:uid="{00000000-0005-0000-0000-000066590000}"/>
    <cellStyle name="Normal 244 4" xfId="6743" xr:uid="{00000000-0005-0000-0000-000067590000}"/>
    <cellStyle name="Normal 244 4 2" xfId="9386" xr:uid="{00000000-0005-0000-0000-000068590000}"/>
    <cellStyle name="Normal 244 4 2 2" xfId="30300" xr:uid="{00000000-0005-0000-0000-000069590000}"/>
    <cellStyle name="Normal 244 4 2 3" xfId="34133" xr:uid="{00000000-0005-0000-0000-00006A590000}"/>
    <cellStyle name="Normal 244 4 2 4" xfId="25916" xr:uid="{00000000-0005-0000-0000-00006B590000}"/>
    <cellStyle name="Normal 244 4 3" xfId="12723" xr:uid="{00000000-0005-0000-0000-00006C590000}"/>
    <cellStyle name="Normal 244 4 3 2" xfId="37216" xr:uid="{00000000-0005-0000-0000-00006D590000}"/>
    <cellStyle name="Normal 244 4 3 3" xfId="23705" xr:uid="{00000000-0005-0000-0000-00006E590000}"/>
    <cellStyle name="Normal 244 4 4" xfId="28610" xr:uid="{00000000-0005-0000-0000-00006F590000}"/>
    <cellStyle name="Normal 244 4 5" xfId="32471" xr:uid="{00000000-0005-0000-0000-000070590000}"/>
    <cellStyle name="Normal 244 4 6" xfId="16294" xr:uid="{00000000-0005-0000-0000-000071590000}"/>
    <cellStyle name="Normal 244 5" xfId="8220" xr:uid="{00000000-0005-0000-0000-000072590000}"/>
    <cellStyle name="Normal 244 5 2" xfId="29342" xr:uid="{00000000-0005-0000-0000-000073590000}"/>
    <cellStyle name="Normal 244 5 3" xfId="33178" xr:uid="{00000000-0005-0000-0000-000074590000}"/>
    <cellStyle name="Normal 244 5 4" xfId="24867" xr:uid="{00000000-0005-0000-0000-000075590000}"/>
    <cellStyle name="Normal 244 6" xfId="10411" xr:uid="{00000000-0005-0000-0000-000076590000}"/>
    <cellStyle name="Normal 244 6 2" xfId="30977" xr:uid="{00000000-0005-0000-0000-000077590000}"/>
    <cellStyle name="Normal 244 6 3" xfId="34954" xr:uid="{00000000-0005-0000-0000-000078590000}"/>
    <cellStyle name="Normal 244 6 4" xfId="20232" xr:uid="{00000000-0005-0000-0000-000079590000}"/>
    <cellStyle name="Normal 244 7" xfId="27042" xr:uid="{00000000-0005-0000-0000-00007A590000}"/>
    <cellStyle name="Normal 244 8" xfId="31488" xr:uid="{00000000-0005-0000-0000-00007B590000}"/>
    <cellStyle name="Normal 245" xfId="2917" xr:uid="{00000000-0005-0000-0000-00007C590000}"/>
    <cellStyle name="Normal 245 2" xfId="2918" xr:uid="{00000000-0005-0000-0000-00007D590000}"/>
    <cellStyle name="Normal 245 2 2" xfId="5130" xr:uid="{00000000-0005-0000-0000-00007E590000}"/>
    <cellStyle name="Normal 245 2 2 2" xfId="11881" xr:uid="{00000000-0005-0000-0000-00007F590000}"/>
    <cellStyle name="Normal 245 2 2 2 2" xfId="36374" xr:uid="{00000000-0005-0000-0000-000080590000}"/>
    <cellStyle name="Normal 245 2 2 2 3" xfId="14949" xr:uid="{00000000-0005-0000-0000-000081590000}"/>
    <cellStyle name="Normal 245 2 2 3" xfId="22092" xr:uid="{00000000-0005-0000-0000-000082590000}"/>
    <cellStyle name="Normal 245 2 3" xfId="6597" xr:uid="{00000000-0005-0000-0000-000083590000}"/>
    <cellStyle name="Normal 245 2 3 2" xfId="9240" xr:uid="{00000000-0005-0000-0000-000084590000}"/>
    <cellStyle name="Normal 245 2 3 2 2" xfId="30154" xr:uid="{00000000-0005-0000-0000-000085590000}"/>
    <cellStyle name="Normal 245 2 3 2 3" xfId="33987" xr:uid="{00000000-0005-0000-0000-000086590000}"/>
    <cellStyle name="Normal 245 2 3 2 4" xfId="25770" xr:uid="{00000000-0005-0000-0000-000087590000}"/>
    <cellStyle name="Normal 245 2 3 3" xfId="12577" xr:uid="{00000000-0005-0000-0000-000088590000}"/>
    <cellStyle name="Normal 245 2 3 3 2" xfId="37070" xr:uid="{00000000-0005-0000-0000-000089590000}"/>
    <cellStyle name="Normal 245 2 3 3 3" xfId="23559" xr:uid="{00000000-0005-0000-0000-00008A590000}"/>
    <cellStyle name="Normal 245 2 3 4" xfId="28464" xr:uid="{00000000-0005-0000-0000-00008B590000}"/>
    <cellStyle name="Normal 245 2 3 5" xfId="32325" xr:uid="{00000000-0005-0000-0000-00008C590000}"/>
    <cellStyle name="Normal 245 2 3 6" xfId="16310" xr:uid="{00000000-0005-0000-0000-00008D590000}"/>
    <cellStyle name="Normal 245 2 4" xfId="8223" xr:uid="{00000000-0005-0000-0000-00008E590000}"/>
    <cellStyle name="Normal 245 2 4 2" xfId="29345" xr:uid="{00000000-0005-0000-0000-00008F590000}"/>
    <cellStyle name="Normal 245 2 4 3" xfId="33181" xr:uid="{00000000-0005-0000-0000-000090590000}"/>
    <cellStyle name="Normal 245 2 4 4" xfId="24870" xr:uid="{00000000-0005-0000-0000-000091590000}"/>
    <cellStyle name="Normal 245 2 5" xfId="10181" xr:uid="{00000000-0005-0000-0000-000092590000}"/>
    <cellStyle name="Normal 245 2 5 2" xfId="34724" xr:uid="{00000000-0005-0000-0000-000093590000}"/>
    <cellStyle name="Normal 245 2 5 3" xfId="20235" xr:uid="{00000000-0005-0000-0000-000094590000}"/>
    <cellStyle name="Normal 245 2 6" xfId="27045" xr:uid="{00000000-0005-0000-0000-000095590000}"/>
    <cellStyle name="Normal 245 2 7" xfId="31415" xr:uid="{00000000-0005-0000-0000-000096590000}"/>
    <cellStyle name="Normal 245 3" xfId="5129" xr:uid="{00000000-0005-0000-0000-000097590000}"/>
    <cellStyle name="Normal 245 3 2" xfId="8766" xr:uid="{00000000-0005-0000-0000-000098590000}"/>
    <cellStyle name="Normal 245 3 2 2" xfId="29798" xr:uid="{00000000-0005-0000-0000-000099590000}"/>
    <cellStyle name="Normal 245 3 2 3" xfId="33633" xr:uid="{00000000-0005-0000-0000-00009A590000}"/>
    <cellStyle name="Normal 245 3 2 4" xfId="25413" xr:uid="{00000000-0005-0000-0000-00009B590000}"/>
    <cellStyle name="Normal 245 3 3" xfId="11880" xr:uid="{00000000-0005-0000-0000-00009C590000}"/>
    <cellStyle name="Normal 245 3 3 2" xfId="36373" xr:uid="{00000000-0005-0000-0000-00009D590000}"/>
    <cellStyle name="Normal 245 3 3 3" xfId="22091" xr:uid="{00000000-0005-0000-0000-00009E590000}"/>
    <cellStyle name="Normal 245 3 4" xfId="27525" xr:uid="{00000000-0005-0000-0000-00009F590000}"/>
    <cellStyle name="Normal 245 3 5" xfId="31954" xr:uid="{00000000-0005-0000-0000-0000A0590000}"/>
    <cellStyle name="Normal 245 3 6" xfId="16314" xr:uid="{00000000-0005-0000-0000-0000A1590000}"/>
    <cellStyle name="Normal 245 4" xfId="6744" xr:uid="{00000000-0005-0000-0000-0000A2590000}"/>
    <cellStyle name="Normal 245 4 2" xfId="9387" xr:uid="{00000000-0005-0000-0000-0000A3590000}"/>
    <cellStyle name="Normal 245 4 2 2" xfId="30301" xr:uid="{00000000-0005-0000-0000-0000A4590000}"/>
    <cellStyle name="Normal 245 4 2 3" xfId="34134" xr:uid="{00000000-0005-0000-0000-0000A5590000}"/>
    <cellStyle name="Normal 245 4 2 4" xfId="25917" xr:uid="{00000000-0005-0000-0000-0000A6590000}"/>
    <cellStyle name="Normal 245 4 3" xfId="12724" xr:uid="{00000000-0005-0000-0000-0000A7590000}"/>
    <cellStyle name="Normal 245 4 3 2" xfId="37217" xr:uid="{00000000-0005-0000-0000-0000A8590000}"/>
    <cellStyle name="Normal 245 4 3 3" xfId="23706" xr:uid="{00000000-0005-0000-0000-0000A9590000}"/>
    <cellStyle name="Normal 245 4 4" xfId="28611" xr:uid="{00000000-0005-0000-0000-0000AA590000}"/>
    <cellStyle name="Normal 245 4 5" xfId="32472" xr:uid="{00000000-0005-0000-0000-0000AB590000}"/>
    <cellStyle name="Normal 245 4 6" xfId="16317" xr:uid="{00000000-0005-0000-0000-0000AC590000}"/>
    <cellStyle name="Normal 245 5" xfId="8222" xr:uid="{00000000-0005-0000-0000-0000AD590000}"/>
    <cellStyle name="Normal 245 5 2" xfId="29344" xr:uid="{00000000-0005-0000-0000-0000AE590000}"/>
    <cellStyle name="Normal 245 5 3" xfId="33180" xr:uid="{00000000-0005-0000-0000-0000AF590000}"/>
    <cellStyle name="Normal 245 5 4" xfId="24869" xr:uid="{00000000-0005-0000-0000-0000B0590000}"/>
    <cellStyle name="Normal 245 6" xfId="10412" xr:uid="{00000000-0005-0000-0000-0000B1590000}"/>
    <cellStyle name="Normal 245 6 2" xfId="30978" xr:uid="{00000000-0005-0000-0000-0000B2590000}"/>
    <cellStyle name="Normal 245 6 3" xfId="34955" xr:uid="{00000000-0005-0000-0000-0000B3590000}"/>
    <cellStyle name="Normal 245 6 4" xfId="20234" xr:uid="{00000000-0005-0000-0000-0000B4590000}"/>
    <cellStyle name="Normal 245 7" xfId="27044" xr:uid="{00000000-0005-0000-0000-0000B5590000}"/>
    <cellStyle name="Normal 245 8" xfId="31489" xr:uid="{00000000-0005-0000-0000-0000B6590000}"/>
    <cellStyle name="Normal 246" xfId="2919" xr:uid="{00000000-0005-0000-0000-0000B7590000}"/>
    <cellStyle name="Normal 246 2" xfId="2920" xr:uid="{00000000-0005-0000-0000-0000B8590000}"/>
    <cellStyle name="Normal 246 2 2" xfId="5132" xr:uid="{00000000-0005-0000-0000-0000B9590000}"/>
    <cellStyle name="Normal 246 2 2 2" xfId="11883" xr:uid="{00000000-0005-0000-0000-0000BA590000}"/>
    <cellStyle name="Normal 246 2 2 2 2" xfId="36376" xr:uid="{00000000-0005-0000-0000-0000BB590000}"/>
    <cellStyle name="Normal 246 2 2 2 3" xfId="15643" xr:uid="{00000000-0005-0000-0000-0000BC590000}"/>
    <cellStyle name="Normal 246 2 2 3" xfId="22094" xr:uid="{00000000-0005-0000-0000-0000BD590000}"/>
    <cellStyle name="Normal 246 2 3" xfId="6598" xr:uid="{00000000-0005-0000-0000-0000BE590000}"/>
    <cellStyle name="Normal 246 2 3 2" xfId="9241" xr:uid="{00000000-0005-0000-0000-0000BF590000}"/>
    <cellStyle name="Normal 246 2 3 2 2" xfId="30155" xr:uid="{00000000-0005-0000-0000-0000C0590000}"/>
    <cellStyle name="Normal 246 2 3 2 3" xfId="33988" xr:uid="{00000000-0005-0000-0000-0000C1590000}"/>
    <cellStyle name="Normal 246 2 3 2 4" xfId="25771" xr:uid="{00000000-0005-0000-0000-0000C2590000}"/>
    <cellStyle name="Normal 246 2 3 3" xfId="12578" xr:uid="{00000000-0005-0000-0000-0000C3590000}"/>
    <cellStyle name="Normal 246 2 3 3 2" xfId="37071" xr:uid="{00000000-0005-0000-0000-0000C4590000}"/>
    <cellStyle name="Normal 246 2 3 3 3" xfId="23560" xr:uid="{00000000-0005-0000-0000-0000C5590000}"/>
    <cellStyle name="Normal 246 2 3 4" xfId="28465" xr:uid="{00000000-0005-0000-0000-0000C6590000}"/>
    <cellStyle name="Normal 246 2 3 5" xfId="32326" xr:uid="{00000000-0005-0000-0000-0000C7590000}"/>
    <cellStyle name="Normal 246 2 3 6" xfId="16322" xr:uid="{00000000-0005-0000-0000-0000C8590000}"/>
    <cellStyle name="Normal 246 2 4" xfId="8225" xr:uid="{00000000-0005-0000-0000-0000C9590000}"/>
    <cellStyle name="Normal 246 2 4 2" xfId="29347" xr:uid="{00000000-0005-0000-0000-0000CA590000}"/>
    <cellStyle name="Normal 246 2 4 3" xfId="33183" xr:uid="{00000000-0005-0000-0000-0000CB590000}"/>
    <cellStyle name="Normal 246 2 4 4" xfId="24872" xr:uid="{00000000-0005-0000-0000-0000CC590000}"/>
    <cellStyle name="Normal 246 2 5" xfId="10180" xr:uid="{00000000-0005-0000-0000-0000CD590000}"/>
    <cellStyle name="Normal 246 2 5 2" xfId="34723" xr:uid="{00000000-0005-0000-0000-0000CE590000}"/>
    <cellStyle name="Normal 246 2 5 3" xfId="20237" xr:uid="{00000000-0005-0000-0000-0000CF590000}"/>
    <cellStyle name="Normal 246 2 6" xfId="27047" xr:uid="{00000000-0005-0000-0000-0000D0590000}"/>
    <cellStyle name="Normal 246 2 7" xfId="31416" xr:uid="{00000000-0005-0000-0000-0000D1590000}"/>
    <cellStyle name="Normal 246 3" xfId="5131" xr:uid="{00000000-0005-0000-0000-0000D2590000}"/>
    <cellStyle name="Normal 246 3 2" xfId="8767" xr:uid="{00000000-0005-0000-0000-0000D3590000}"/>
    <cellStyle name="Normal 246 3 2 2" xfId="29799" xr:uid="{00000000-0005-0000-0000-0000D4590000}"/>
    <cellStyle name="Normal 246 3 2 3" xfId="33634" xr:uid="{00000000-0005-0000-0000-0000D5590000}"/>
    <cellStyle name="Normal 246 3 2 4" xfId="25414" xr:uid="{00000000-0005-0000-0000-0000D6590000}"/>
    <cellStyle name="Normal 246 3 3" xfId="11882" xr:uid="{00000000-0005-0000-0000-0000D7590000}"/>
    <cellStyle name="Normal 246 3 3 2" xfId="36375" xr:uid="{00000000-0005-0000-0000-0000D8590000}"/>
    <cellStyle name="Normal 246 3 3 3" xfId="22093" xr:uid="{00000000-0005-0000-0000-0000D9590000}"/>
    <cellStyle name="Normal 246 3 4" xfId="27526" xr:uid="{00000000-0005-0000-0000-0000DA590000}"/>
    <cellStyle name="Normal 246 3 5" xfId="31955" xr:uid="{00000000-0005-0000-0000-0000DB590000}"/>
    <cellStyle name="Normal 246 3 6" xfId="16326" xr:uid="{00000000-0005-0000-0000-0000DC590000}"/>
    <cellStyle name="Normal 246 4" xfId="6745" xr:uid="{00000000-0005-0000-0000-0000DD590000}"/>
    <cellStyle name="Normal 246 4 2" xfId="9388" xr:uid="{00000000-0005-0000-0000-0000DE590000}"/>
    <cellStyle name="Normal 246 4 2 2" xfId="30302" xr:uid="{00000000-0005-0000-0000-0000DF590000}"/>
    <cellStyle name="Normal 246 4 2 3" xfId="34135" xr:uid="{00000000-0005-0000-0000-0000E0590000}"/>
    <cellStyle name="Normal 246 4 2 4" xfId="25918" xr:uid="{00000000-0005-0000-0000-0000E1590000}"/>
    <cellStyle name="Normal 246 4 3" xfId="12725" xr:uid="{00000000-0005-0000-0000-0000E2590000}"/>
    <cellStyle name="Normal 246 4 3 2" xfId="37218" xr:uid="{00000000-0005-0000-0000-0000E3590000}"/>
    <cellStyle name="Normal 246 4 3 3" xfId="23707" xr:uid="{00000000-0005-0000-0000-0000E4590000}"/>
    <cellStyle name="Normal 246 4 4" xfId="28612" xr:uid="{00000000-0005-0000-0000-0000E5590000}"/>
    <cellStyle name="Normal 246 4 5" xfId="32473" xr:uid="{00000000-0005-0000-0000-0000E6590000}"/>
    <cellStyle name="Normal 246 4 6" xfId="16329" xr:uid="{00000000-0005-0000-0000-0000E7590000}"/>
    <cellStyle name="Normal 246 5" xfId="8224" xr:uid="{00000000-0005-0000-0000-0000E8590000}"/>
    <cellStyle name="Normal 246 5 2" xfId="29346" xr:uid="{00000000-0005-0000-0000-0000E9590000}"/>
    <cellStyle name="Normal 246 5 3" xfId="33182" xr:uid="{00000000-0005-0000-0000-0000EA590000}"/>
    <cellStyle name="Normal 246 5 4" xfId="24871" xr:uid="{00000000-0005-0000-0000-0000EB590000}"/>
    <cellStyle name="Normal 246 6" xfId="10413" xr:uid="{00000000-0005-0000-0000-0000EC590000}"/>
    <cellStyle name="Normal 246 6 2" xfId="30979" xr:uid="{00000000-0005-0000-0000-0000ED590000}"/>
    <cellStyle name="Normal 246 6 3" xfId="34956" xr:uid="{00000000-0005-0000-0000-0000EE590000}"/>
    <cellStyle name="Normal 246 6 4" xfId="20236" xr:uid="{00000000-0005-0000-0000-0000EF590000}"/>
    <cellStyle name="Normal 246 7" xfId="27046" xr:uid="{00000000-0005-0000-0000-0000F0590000}"/>
    <cellStyle name="Normal 246 8" xfId="31490" xr:uid="{00000000-0005-0000-0000-0000F1590000}"/>
    <cellStyle name="Normal 247" xfId="2921" xr:uid="{00000000-0005-0000-0000-0000F2590000}"/>
    <cellStyle name="Normal 247 2" xfId="2922" xr:uid="{00000000-0005-0000-0000-0000F3590000}"/>
    <cellStyle name="Normal 247 2 2" xfId="5134" xr:uid="{00000000-0005-0000-0000-0000F4590000}"/>
    <cellStyle name="Normal 247 2 2 2" xfId="11885" xr:uid="{00000000-0005-0000-0000-0000F5590000}"/>
    <cellStyle name="Normal 247 2 2 2 2" xfId="36378" xr:uid="{00000000-0005-0000-0000-0000F6590000}"/>
    <cellStyle name="Normal 247 2 2 2 3" xfId="16334" xr:uid="{00000000-0005-0000-0000-0000F7590000}"/>
    <cellStyle name="Normal 247 2 2 3" xfId="22096" xr:uid="{00000000-0005-0000-0000-0000F8590000}"/>
    <cellStyle name="Normal 247 2 3" xfId="6599" xr:uid="{00000000-0005-0000-0000-0000F9590000}"/>
    <cellStyle name="Normal 247 2 3 2" xfId="9242" xr:uid="{00000000-0005-0000-0000-0000FA590000}"/>
    <cellStyle name="Normal 247 2 3 2 2" xfId="30156" xr:uid="{00000000-0005-0000-0000-0000FB590000}"/>
    <cellStyle name="Normal 247 2 3 2 3" xfId="33989" xr:uid="{00000000-0005-0000-0000-0000FC590000}"/>
    <cellStyle name="Normal 247 2 3 2 4" xfId="25772" xr:uid="{00000000-0005-0000-0000-0000FD590000}"/>
    <cellStyle name="Normal 247 2 3 3" xfId="12579" xr:uid="{00000000-0005-0000-0000-0000FE590000}"/>
    <cellStyle name="Normal 247 2 3 3 2" xfId="37072" xr:uid="{00000000-0005-0000-0000-0000FF590000}"/>
    <cellStyle name="Normal 247 2 3 3 3" xfId="23561" xr:uid="{00000000-0005-0000-0000-0000005A0000}"/>
    <cellStyle name="Normal 247 2 3 4" xfId="28466" xr:uid="{00000000-0005-0000-0000-0000015A0000}"/>
    <cellStyle name="Normal 247 2 3 5" xfId="32327" xr:uid="{00000000-0005-0000-0000-0000025A0000}"/>
    <cellStyle name="Normal 247 2 3 6" xfId="16336" xr:uid="{00000000-0005-0000-0000-0000035A0000}"/>
    <cellStyle name="Normal 247 2 4" xfId="8227" xr:uid="{00000000-0005-0000-0000-0000045A0000}"/>
    <cellStyle name="Normal 247 2 4 2" xfId="29349" xr:uid="{00000000-0005-0000-0000-0000055A0000}"/>
    <cellStyle name="Normal 247 2 4 3" xfId="33185" xr:uid="{00000000-0005-0000-0000-0000065A0000}"/>
    <cellStyle name="Normal 247 2 4 4" xfId="24874" xr:uid="{00000000-0005-0000-0000-0000075A0000}"/>
    <cellStyle name="Normal 247 2 5" xfId="10179" xr:uid="{00000000-0005-0000-0000-0000085A0000}"/>
    <cellStyle name="Normal 247 2 5 2" xfId="34722" xr:uid="{00000000-0005-0000-0000-0000095A0000}"/>
    <cellStyle name="Normal 247 2 5 3" xfId="20239" xr:uid="{00000000-0005-0000-0000-00000A5A0000}"/>
    <cellStyle name="Normal 247 2 6" xfId="27049" xr:uid="{00000000-0005-0000-0000-00000B5A0000}"/>
    <cellStyle name="Normal 247 2 7" xfId="31417" xr:uid="{00000000-0005-0000-0000-00000C5A0000}"/>
    <cellStyle name="Normal 247 3" xfId="5133" xr:uid="{00000000-0005-0000-0000-00000D5A0000}"/>
    <cellStyle name="Normal 247 3 2" xfId="8768" xr:uid="{00000000-0005-0000-0000-00000E5A0000}"/>
    <cellStyle name="Normal 247 3 2 2" xfId="29800" xr:uid="{00000000-0005-0000-0000-00000F5A0000}"/>
    <cellStyle name="Normal 247 3 2 3" xfId="33635" xr:uid="{00000000-0005-0000-0000-0000105A0000}"/>
    <cellStyle name="Normal 247 3 2 4" xfId="25415" xr:uid="{00000000-0005-0000-0000-0000115A0000}"/>
    <cellStyle name="Normal 247 3 3" xfId="11884" xr:uid="{00000000-0005-0000-0000-0000125A0000}"/>
    <cellStyle name="Normal 247 3 3 2" xfId="36377" xr:uid="{00000000-0005-0000-0000-0000135A0000}"/>
    <cellStyle name="Normal 247 3 3 3" xfId="22095" xr:uid="{00000000-0005-0000-0000-0000145A0000}"/>
    <cellStyle name="Normal 247 3 4" xfId="27527" xr:uid="{00000000-0005-0000-0000-0000155A0000}"/>
    <cellStyle name="Normal 247 3 5" xfId="31956" xr:uid="{00000000-0005-0000-0000-0000165A0000}"/>
    <cellStyle name="Normal 247 3 6" xfId="16339" xr:uid="{00000000-0005-0000-0000-0000175A0000}"/>
    <cellStyle name="Normal 247 4" xfId="6746" xr:uid="{00000000-0005-0000-0000-0000185A0000}"/>
    <cellStyle name="Normal 247 4 2" xfId="9389" xr:uid="{00000000-0005-0000-0000-0000195A0000}"/>
    <cellStyle name="Normal 247 4 2 2" xfId="30303" xr:uid="{00000000-0005-0000-0000-00001A5A0000}"/>
    <cellStyle name="Normal 247 4 2 3" xfId="34136" xr:uid="{00000000-0005-0000-0000-00001B5A0000}"/>
    <cellStyle name="Normal 247 4 2 4" xfId="25919" xr:uid="{00000000-0005-0000-0000-00001C5A0000}"/>
    <cellStyle name="Normal 247 4 3" xfId="12726" xr:uid="{00000000-0005-0000-0000-00001D5A0000}"/>
    <cellStyle name="Normal 247 4 3 2" xfId="37219" xr:uid="{00000000-0005-0000-0000-00001E5A0000}"/>
    <cellStyle name="Normal 247 4 3 3" xfId="23708" xr:uid="{00000000-0005-0000-0000-00001F5A0000}"/>
    <cellStyle name="Normal 247 4 4" xfId="28613" xr:uid="{00000000-0005-0000-0000-0000205A0000}"/>
    <cellStyle name="Normal 247 4 5" xfId="32474" xr:uid="{00000000-0005-0000-0000-0000215A0000}"/>
    <cellStyle name="Normal 247 4 6" xfId="16341" xr:uid="{00000000-0005-0000-0000-0000225A0000}"/>
    <cellStyle name="Normal 247 5" xfId="8226" xr:uid="{00000000-0005-0000-0000-0000235A0000}"/>
    <cellStyle name="Normal 247 5 2" xfId="29348" xr:uid="{00000000-0005-0000-0000-0000245A0000}"/>
    <cellStyle name="Normal 247 5 3" xfId="33184" xr:uid="{00000000-0005-0000-0000-0000255A0000}"/>
    <cellStyle name="Normal 247 5 4" xfId="24873" xr:uid="{00000000-0005-0000-0000-0000265A0000}"/>
    <cellStyle name="Normal 247 6" xfId="10414" xr:uid="{00000000-0005-0000-0000-0000275A0000}"/>
    <cellStyle name="Normal 247 6 2" xfId="30980" xr:uid="{00000000-0005-0000-0000-0000285A0000}"/>
    <cellStyle name="Normal 247 6 3" xfId="34957" xr:uid="{00000000-0005-0000-0000-0000295A0000}"/>
    <cellStyle name="Normal 247 6 4" xfId="20238" xr:uid="{00000000-0005-0000-0000-00002A5A0000}"/>
    <cellStyle name="Normal 247 7" xfId="27048" xr:uid="{00000000-0005-0000-0000-00002B5A0000}"/>
    <cellStyle name="Normal 247 8" xfId="31491" xr:uid="{00000000-0005-0000-0000-00002C5A0000}"/>
    <cellStyle name="Normal 248" xfId="2923" xr:uid="{00000000-0005-0000-0000-00002D5A0000}"/>
    <cellStyle name="Normal 248 2" xfId="2924" xr:uid="{00000000-0005-0000-0000-00002E5A0000}"/>
    <cellStyle name="Normal 248 2 2" xfId="5136" xr:uid="{00000000-0005-0000-0000-00002F5A0000}"/>
    <cellStyle name="Normal 248 2 2 2" xfId="11887" xr:uid="{00000000-0005-0000-0000-0000305A0000}"/>
    <cellStyle name="Normal 248 2 2 2 2" xfId="36380" xr:uid="{00000000-0005-0000-0000-0000315A0000}"/>
    <cellStyle name="Normal 248 2 2 2 3" xfId="16346" xr:uid="{00000000-0005-0000-0000-0000325A0000}"/>
    <cellStyle name="Normal 248 2 2 3" xfId="22098" xr:uid="{00000000-0005-0000-0000-0000335A0000}"/>
    <cellStyle name="Normal 248 2 3" xfId="6600" xr:uid="{00000000-0005-0000-0000-0000345A0000}"/>
    <cellStyle name="Normal 248 2 3 2" xfId="9243" xr:uid="{00000000-0005-0000-0000-0000355A0000}"/>
    <cellStyle name="Normal 248 2 3 2 2" xfId="30157" xr:uid="{00000000-0005-0000-0000-0000365A0000}"/>
    <cellStyle name="Normal 248 2 3 2 3" xfId="33990" xr:uid="{00000000-0005-0000-0000-0000375A0000}"/>
    <cellStyle name="Normal 248 2 3 2 4" xfId="25773" xr:uid="{00000000-0005-0000-0000-0000385A0000}"/>
    <cellStyle name="Normal 248 2 3 3" xfId="12580" xr:uid="{00000000-0005-0000-0000-0000395A0000}"/>
    <cellStyle name="Normal 248 2 3 3 2" xfId="37073" xr:uid="{00000000-0005-0000-0000-00003A5A0000}"/>
    <cellStyle name="Normal 248 2 3 3 3" xfId="23562" xr:uid="{00000000-0005-0000-0000-00003B5A0000}"/>
    <cellStyle name="Normal 248 2 3 4" xfId="28467" xr:uid="{00000000-0005-0000-0000-00003C5A0000}"/>
    <cellStyle name="Normal 248 2 3 5" xfId="32328" xr:uid="{00000000-0005-0000-0000-00003D5A0000}"/>
    <cellStyle name="Normal 248 2 3 6" xfId="16348" xr:uid="{00000000-0005-0000-0000-00003E5A0000}"/>
    <cellStyle name="Normal 248 2 4" xfId="8229" xr:uid="{00000000-0005-0000-0000-00003F5A0000}"/>
    <cellStyle name="Normal 248 2 4 2" xfId="29351" xr:uid="{00000000-0005-0000-0000-0000405A0000}"/>
    <cellStyle name="Normal 248 2 4 3" xfId="33187" xr:uid="{00000000-0005-0000-0000-0000415A0000}"/>
    <cellStyle name="Normal 248 2 4 4" xfId="24876" xr:uid="{00000000-0005-0000-0000-0000425A0000}"/>
    <cellStyle name="Normal 248 2 5" xfId="10178" xr:uid="{00000000-0005-0000-0000-0000435A0000}"/>
    <cellStyle name="Normal 248 2 5 2" xfId="34721" xr:uid="{00000000-0005-0000-0000-0000445A0000}"/>
    <cellStyle name="Normal 248 2 5 3" xfId="20241" xr:uid="{00000000-0005-0000-0000-0000455A0000}"/>
    <cellStyle name="Normal 248 2 6" xfId="27051" xr:uid="{00000000-0005-0000-0000-0000465A0000}"/>
    <cellStyle name="Normal 248 2 7" xfId="31418" xr:uid="{00000000-0005-0000-0000-0000475A0000}"/>
    <cellStyle name="Normal 248 3" xfId="5135" xr:uid="{00000000-0005-0000-0000-0000485A0000}"/>
    <cellStyle name="Normal 248 3 2" xfId="8769" xr:uid="{00000000-0005-0000-0000-0000495A0000}"/>
    <cellStyle name="Normal 248 3 2 2" xfId="29801" xr:uid="{00000000-0005-0000-0000-00004A5A0000}"/>
    <cellStyle name="Normal 248 3 2 3" xfId="33636" xr:uid="{00000000-0005-0000-0000-00004B5A0000}"/>
    <cellStyle name="Normal 248 3 2 4" xfId="25416" xr:uid="{00000000-0005-0000-0000-00004C5A0000}"/>
    <cellStyle name="Normal 248 3 3" xfId="11886" xr:uid="{00000000-0005-0000-0000-00004D5A0000}"/>
    <cellStyle name="Normal 248 3 3 2" xfId="36379" xr:uid="{00000000-0005-0000-0000-00004E5A0000}"/>
    <cellStyle name="Normal 248 3 3 3" xfId="22097" xr:uid="{00000000-0005-0000-0000-00004F5A0000}"/>
    <cellStyle name="Normal 248 3 4" xfId="27528" xr:uid="{00000000-0005-0000-0000-0000505A0000}"/>
    <cellStyle name="Normal 248 3 5" xfId="31957" xr:uid="{00000000-0005-0000-0000-0000515A0000}"/>
    <cellStyle name="Normal 248 3 6" xfId="16351" xr:uid="{00000000-0005-0000-0000-0000525A0000}"/>
    <cellStyle name="Normal 248 4" xfId="6747" xr:uid="{00000000-0005-0000-0000-0000535A0000}"/>
    <cellStyle name="Normal 248 4 2" xfId="9390" xr:uid="{00000000-0005-0000-0000-0000545A0000}"/>
    <cellStyle name="Normal 248 4 2 2" xfId="30304" xr:uid="{00000000-0005-0000-0000-0000555A0000}"/>
    <cellStyle name="Normal 248 4 2 3" xfId="34137" xr:uid="{00000000-0005-0000-0000-0000565A0000}"/>
    <cellStyle name="Normal 248 4 2 4" xfId="25920" xr:uid="{00000000-0005-0000-0000-0000575A0000}"/>
    <cellStyle name="Normal 248 4 3" xfId="12727" xr:uid="{00000000-0005-0000-0000-0000585A0000}"/>
    <cellStyle name="Normal 248 4 3 2" xfId="37220" xr:uid="{00000000-0005-0000-0000-0000595A0000}"/>
    <cellStyle name="Normal 248 4 3 3" xfId="23709" xr:uid="{00000000-0005-0000-0000-00005A5A0000}"/>
    <cellStyle name="Normal 248 4 4" xfId="28614" xr:uid="{00000000-0005-0000-0000-00005B5A0000}"/>
    <cellStyle name="Normal 248 4 5" xfId="32475" xr:uid="{00000000-0005-0000-0000-00005C5A0000}"/>
    <cellStyle name="Normal 248 4 6" xfId="16353" xr:uid="{00000000-0005-0000-0000-00005D5A0000}"/>
    <cellStyle name="Normal 248 5" xfId="8228" xr:uid="{00000000-0005-0000-0000-00005E5A0000}"/>
    <cellStyle name="Normal 248 5 2" xfId="29350" xr:uid="{00000000-0005-0000-0000-00005F5A0000}"/>
    <cellStyle name="Normal 248 5 3" xfId="33186" xr:uid="{00000000-0005-0000-0000-0000605A0000}"/>
    <cellStyle name="Normal 248 5 4" xfId="24875" xr:uid="{00000000-0005-0000-0000-0000615A0000}"/>
    <cellStyle name="Normal 248 6" xfId="10415" xr:uid="{00000000-0005-0000-0000-0000625A0000}"/>
    <cellStyle name="Normal 248 6 2" xfId="30981" xr:uid="{00000000-0005-0000-0000-0000635A0000}"/>
    <cellStyle name="Normal 248 6 3" xfId="34958" xr:uid="{00000000-0005-0000-0000-0000645A0000}"/>
    <cellStyle name="Normal 248 6 4" xfId="20240" xr:uid="{00000000-0005-0000-0000-0000655A0000}"/>
    <cellStyle name="Normal 248 7" xfId="27050" xr:uid="{00000000-0005-0000-0000-0000665A0000}"/>
    <cellStyle name="Normal 248 8" xfId="31492" xr:uid="{00000000-0005-0000-0000-0000675A0000}"/>
    <cellStyle name="Normal 249" xfId="2925" xr:uid="{00000000-0005-0000-0000-0000685A0000}"/>
    <cellStyle name="Normal 249 2" xfId="2926" xr:uid="{00000000-0005-0000-0000-0000695A0000}"/>
    <cellStyle name="Normal 249 2 2" xfId="5138" xr:uid="{00000000-0005-0000-0000-00006A5A0000}"/>
    <cellStyle name="Normal 249 2 2 2" xfId="11889" xr:uid="{00000000-0005-0000-0000-00006B5A0000}"/>
    <cellStyle name="Normal 249 2 2 2 2" xfId="36382" xr:uid="{00000000-0005-0000-0000-00006C5A0000}"/>
    <cellStyle name="Normal 249 2 2 2 3" xfId="16358" xr:uid="{00000000-0005-0000-0000-00006D5A0000}"/>
    <cellStyle name="Normal 249 2 2 3" xfId="22100" xr:uid="{00000000-0005-0000-0000-00006E5A0000}"/>
    <cellStyle name="Normal 249 2 3" xfId="6603" xr:uid="{00000000-0005-0000-0000-00006F5A0000}"/>
    <cellStyle name="Normal 249 2 3 2" xfId="9246" xr:uid="{00000000-0005-0000-0000-0000705A0000}"/>
    <cellStyle name="Normal 249 2 3 2 2" xfId="30160" xr:uid="{00000000-0005-0000-0000-0000715A0000}"/>
    <cellStyle name="Normal 249 2 3 2 3" xfId="33993" xr:uid="{00000000-0005-0000-0000-0000725A0000}"/>
    <cellStyle name="Normal 249 2 3 2 4" xfId="25776" xr:uid="{00000000-0005-0000-0000-0000735A0000}"/>
    <cellStyle name="Normal 249 2 3 3" xfId="12583" xr:uid="{00000000-0005-0000-0000-0000745A0000}"/>
    <cellStyle name="Normal 249 2 3 3 2" xfId="37076" xr:uid="{00000000-0005-0000-0000-0000755A0000}"/>
    <cellStyle name="Normal 249 2 3 3 3" xfId="23565" xr:uid="{00000000-0005-0000-0000-0000765A0000}"/>
    <cellStyle name="Normal 249 2 3 4" xfId="28470" xr:uid="{00000000-0005-0000-0000-0000775A0000}"/>
    <cellStyle name="Normal 249 2 3 5" xfId="32331" xr:uid="{00000000-0005-0000-0000-0000785A0000}"/>
    <cellStyle name="Normal 249 2 3 6" xfId="16360" xr:uid="{00000000-0005-0000-0000-0000795A0000}"/>
    <cellStyle name="Normal 249 2 4" xfId="8231" xr:uid="{00000000-0005-0000-0000-00007A5A0000}"/>
    <cellStyle name="Normal 249 2 4 2" xfId="29353" xr:uid="{00000000-0005-0000-0000-00007B5A0000}"/>
    <cellStyle name="Normal 249 2 4 3" xfId="33189" xr:uid="{00000000-0005-0000-0000-00007C5A0000}"/>
    <cellStyle name="Normal 249 2 4 4" xfId="24878" xr:uid="{00000000-0005-0000-0000-00007D5A0000}"/>
    <cellStyle name="Normal 249 2 5" xfId="10177" xr:uid="{00000000-0005-0000-0000-00007E5A0000}"/>
    <cellStyle name="Normal 249 2 5 2" xfId="34720" xr:uid="{00000000-0005-0000-0000-00007F5A0000}"/>
    <cellStyle name="Normal 249 2 5 3" xfId="20243" xr:uid="{00000000-0005-0000-0000-0000805A0000}"/>
    <cellStyle name="Normal 249 2 6" xfId="27053" xr:uid="{00000000-0005-0000-0000-0000815A0000}"/>
    <cellStyle name="Normal 249 2 7" xfId="31419" xr:uid="{00000000-0005-0000-0000-0000825A0000}"/>
    <cellStyle name="Normal 249 3" xfId="5137" xr:uid="{00000000-0005-0000-0000-0000835A0000}"/>
    <cellStyle name="Normal 249 3 2" xfId="8770" xr:uid="{00000000-0005-0000-0000-0000845A0000}"/>
    <cellStyle name="Normal 249 3 2 2" xfId="29802" xr:uid="{00000000-0005-0000-0000-0000855A0000}"/>
    <cellStyle name="Normal 249 3 2 3" xfId="33637" xr:uid="{00000000-0005-0000-0000-0000865A0000}"/>
    <cellStyle name="Normal 249 3 2 4" xfId="25417" xr:uid="{00000000-0005-0000-0000-0000875A0000}"/>
    <cellStyle name="Normal 249 3 3" xfId="11888" xr:uid="{00000000-0005-0000-0000-0000885A0000}"/>
    <cellStyle name="Normal 249 3 3 2" xfId="36381" xr:uid="{00000000-0005-0000-0000-0000895A0000}"/>
    <cellStyle name="Normal 249 3 3 3" xfId="22099" xr:uid="{00000000-0005-0000-0000-00008A5A0000}"/>
    <cellStyle name="Normal 249 3 4" xfId="27529" xr:uid="{00000000-0005-0000-0000-00008B5A0000}"/>
    <cellStyle name="Normal 249 3 5" xfId="31958" xr:uid="{00000000-0005-0000-0000-00008C5A0000}"/>
    <cellStyle name="Normal 249 3 6" xfId="16363" xr:uid="{00000000-0005-0000-0000-00008D5A0000}"/>
    <cellStyle name="Normal 249 4" xfId="6749" xr:uid="{00000000-0005-0000-0000-00008E5A0000}"/>
    <cellStyle name="Normal 249 4 2" xfId="9392" xr:uid="{00000000-0005-0000-0000-00008F5A0000}"/>
    <cellStyle name="Normal 249 4 2 2" xfId="30306" xr:uid="{00000000-0005-0000-0000-0000905A0000}"/>
    <cellStyle name="Normal 249 4 2 3" xfId="34139" xr:uid="{00000000-0005-0000-0000-0000915A0000}"/>
    <cellStyle name="Normal 249 4 2 4" xfId="25922" xr:uid="{00000000-0005-0000-0000-0000925A0000}"/>
    <cellStyle name="Normal 249 4 3" xfId="12729" xr:uid="{00000000-0005-0000-0000-0000935A0000}"/>
    <cellStyle name="Normal 249 4 3 2" xfId="37222" xr:uid="{00000000-0005-0000-0000-0000945A0000}"/>
    <cellStyle name="Normal 249 4 3 3" xfId="23711" xr:uid="{00000000-0005-0000-0000-0000955A0000}"/>
    <cellStyle name="Normal 249 4 4" xfId="28616" xr:uid="{00000000-0005-0000-0000-0000965A0000}"/>
    <cellStyle name="Normal 249 4 5" xfId="32477" xr:uid="{00000000-0005-0000-0000-0000975A0000}"/>
    <cellStyle name="Normal 249 4 6" xfId="16365" xr:uid="{00000000-0005-0000-0000-0000985A0000}"/>
    <cellStyle name="Normal 249 5" xfId="8230" xr:uid="{00000000-0005-0000-0000-0000995A0000}"/>
    <cellStyle name="Normal 249 5 2" xfId="29352" xr:uid="{00000000-0005-0000-0000-00009A5A0000}"/>
    <cellStyle name="Normal 249 5 3" xfId="33188" xr:uid="{00000000-0005-0000-0000-00009B5A0000}"/>
    <cellStyle name="Normal 249 5 4" xfId="24877" xr:uid="{00000000-0005-0000-0000-00009C5A0000}"/>
    <cellStyle name="Normal 249 6" xfId="10416" xr:uid="{00000000-0005-0000-0000-00009D5A0000}"/>
    <cellStyle name="Normal 249 6 2" xfId="30982" xr:uid="{00000000-0005-0000-0000-00009E5A0000}"/>
    <cellStyle name="Normal 249 6 3" xfId="34959" xr:uid="{00000000-0005-0000-0000-00009F5A0000}"/>
    <cellStyle name="Normal 249 6 4" xfId="20242" xr:uid="{00000000-0005-0000-0000-0000A05A0000}"/>
    <cellStyle name="Normal 249 7" xfId="27052" xr:uid="{00000000-0005-0000-0000-0000A15A0000}"/>
    <cellStyle name="Normal 249 8" xfId="31493" xr:uid="{00000000-0005-0000-0000-0000A25A0000}"/>
    <cellStyle name="Normal 25" xfId="141" xr:uid="{00000000-0005-0000-0000-0000A35A0000}"/>
    <cellStyle name="Normal 25 2" xfId="2927" xr:uid="{00000000-0005-0000-0000-0000A45A0000}"/>
    <cellStyle name="Normal 25 2 2" xfId="2928" xr:uid="{00000000-0005-0000-0000-0000A55A0000}"/>
    <cellStyle name="Normal 25 2 2 2" xfId="5140" xr:uid="{00000000-0005-0000-0000-0000A65A0000}"/>
    <cellStyle name="Normal 25 2 2 2 2" xfId="11891" xr:uid="{00000000-0005-0000-0000-0000A75A0000}"/>
    <cellStyle name="Normal 25 2 2 2 2 2" xfId="36384" xr:uid="{00000000-0005-0000-0000-0000A85A0000}"/>
    <cellStyle name="Normal 25 2 2 2 2 3" xfId="16418" xr:uid="{00000000-0005-0000-0000-0000A95A0000}"/>
    <cellStyle name="Normal 25 2 2 2 3" xfId="22102" xr:uid="{00000000-0005-0000-0000-0000AA5A0000}"/>
    <cellStyle name="Normal 25 2 2 3" xfId="6604" xr:uid="{00000000-0005-0000-0000-0000AB5A0000}"/>
    <cellStyle name="Normal 25 2 2 3 2" xfId="9247" xr:uid="{00000000-0005-0000-0000-0000AC5A0000}"/>
    <cellStyle name="Normal 25 2 2 3 2 2" xfId="30161" xr:uid="{00000000-0005-0000-0000-0000AD5A0000}"/>
    <cellStyle name="Normal 25 2 2 3 2 3" xfId="33994" xr:uid="{00000000-0005-0000-0000-0000AE5A0000}"/>
    <cellStyle name="Normal 25 2 2 3 2 4" xfId="25777" xr:uid="{00000000-0005-0000-0000-0000AF5A0000}"/>
    <cellStyle name="Normal 25 2 2 3 3" xfId="12584" xr:uid="{00000000-0005-0000-0000-0000B05A0000}"/>
    <cellStyle name="Normal 25 2 2 3 3 2" xfId="37077" xr:uid="{00000000-0005-0000-0000-0000B15A0000}"/>
    <cellStyle name="Normal 25 2 2 3 3 3" xfId="23566" xr:uid="{00000000-0005-0000-0000-0000B25A0000}"/>
    <cellStyle name="Normal 25 2 2 3 4" xfId="28471" xr:uid="{00000000-0005-0000-0000-0000B35A0000}"/>
    <cellStyle name="Normal 25 2 2 3 5" xfId="32332" xr:uid="{00000000-0005-0000-0000-0000B45A0000}"/>
    <cellStyle name="Normal 25 2 2 3 6" xfId="16420" xr:uid="{00000000-0005-0000-0000-0000B55A0000}"/>
    <cellStyle name="Normal 25 2 2 4" xfId="8233" xr:uid="{00000000-0005-0000-0000-0000B65A0000}"/>
    <cellStyle name="Normal 25 2 2 4 2" xfId="29355" xr:uid="{00000000-0005-0000-0000-0000B75A0000}"/>
    <cellStyle name="Normal 25 2 2 4 3" xfId="33191" xr:uid="{00000000-0005-0000-0000-0000B85A0000}"/>
    <cellStyle name="Normal 25 2 2 4 4" xfId="24880" xr:uid="{00000000-0005-0000-0000-0000B95A0000}"/>
    <cellStyle name="Normal 25 2 2 5" xfId="10176" xr:uid="{00000000-0005-0000-0000-0000BA5A0000}"/>
    <cellStyle name="Normal 25 2 2 5 2" xfId="34719" xr:uid="{00000000-0005-0000-0000-0000BB5A0000}"/>
    <cellStyle name="Normal 25 2 2 5 3" xfId="20245" xr:uid="{00000000-0005-0000-0000-0000BC5A0000}"/>
    <cellStyle name="Normal 25 2 2 6" xfId="27055" xr:uid="{00000000-0005-0000-0000-0000BD5A0000}"/>
    <cellStyle name="Normal 25 2 2 7" xfId="31420" xr:uid="{00000000-0005-0000-0000-0000BE5A0000}"/>
    <cellStyle name="Normal 25 2 3" xfId="5139" xr:uid="{00000000-0005-0000-0000-0000BF5A0000}"/>
    <cellStyle name="Normal 25 2 3 2" xfId="8771" xr:uid="{00000000-0005-0000-0000-0000C05A0000}"/>
    <cellStyle name="Normal 25 2 3 2 2" xfId="29803" xr:uid="{00000000-0005-0000-0000-0000C15A0000}"/>
    <cellStyle name="Normal 25 2 3 2 3" xfId="33638" xr:uid="{00000000-0005-0000-0000-0000C25A0000}"/>
    <cellStyle name="Normal 25 2 3 2 4" xfId="25418" xr:uid="{00000000-0005-0000-0000-0000C35A0000}"/>
    <cellStyle name="Normal 25 2 3 3" xfId="11890" xr:uid="{00000000-0005-0000-0000-0000C45A0000}"/>
    <cellStyle name="Normal 25 2 3 3 2" xfId="36383" xr:uid="{00000000-0005-0000-0000-0000C55A0000}"/>
    <cellStyle name="Normal 25 2 3 3 3" xfId="22101" xr:uid="{00000000-0005-0000-0000-0000C65A0000}"/>
    <cellStyle name="Normal 25 2 3 4" xfId="27530" xr:uid="{00000000-0005-0000-0000-0000C75A0000}"/>
    <cellStyle name="Normal 25 2 3 5" xfId="31959" xr:uid="{00000000-0005-0000-0000-0000C85A0000}"/>
    <cellStyle name="Normal 25 2 3 6" xfId="15883" xr:uid="{00000000-0005-0000-0000-0000C95A0000}"/>
    <cellStyle name="Normal 25 2 4" xfId="6750" xr:uid="{00000000-0005-0000-0000-0000CA5A0000}"/>
    <cellStyle name="Normal 25 2 4 2" xfId="9393" xr:uid="{00000000-0005-0000-0000-0000CB5A0000}"/>
    <cellStyle name="Normal 25 2 4 2 2" xfId="30307" xr:uid="{00000000-0005-0000-0000-0000CC5A0000}"/>
    <cellStyle name="Normal 25 2 4 2 3" xfId="34140" xr:uid="{00000000-0005-0000-0000-0000CD5A0000}"/>
    <cellStyle name="Normal 25 2 4 2 4" xfId="25923" xr:uid="{00000000-0005-0000-0000-0000CE5A0000}"/>
    <cellStyle name="Normal 25 2 4 3" xfId="12730" xr:uid="{00000000-0005-0000-0000-0000CF5A0000}"/>
    <cellStyle name="Normal 25 2 4 3 2" xfId="37223" xr:uid="{00000000-0005-0000-0000-0000D05A0000}"/>
    <cellStyle name="Normal 25 2 4 3 3" xfId="23712" xr:uid="{00000000-0005-0000-0000-0000D15A0000}"/>
    <cellStyle name="Normal 25 2 4 4" xfId="28617" xr:uid="{00000000-0005-0000-0000-0000D25A0000}"/>
    <cellStyle name="Normal 25 2 4 5" xfId="32478" xr:uid="{00000000-0005-0000-0000-0000D35A0000}"/>
    <cellStyle name="Normal 25 2 4 6" xfId="16422" xr:uid="{00000000-0005-0000-0000-0000D45A0000}"/>
    <cellStyle name="Normal 25 2 5" xfId="8232" xr:uid="{00000000-0005-0000-0000-0000D55A0000}"/>
    <cellStyle name="Normal 25 2 5 2" xfId="29354" xr:uid="{00000000-0005-0000-0000-0000D65A0000}"/>
    <cellStyle name="Normal 25 2 5 3" xfId="33190" xr:uid="{00000000-0005-0000-0000-0000D75A0000}"/>
    <cellStyle name="Normal 25 2 5 4" xfId="24879" xr:uid="{00000000-0005-0000-0000-0000D85A0000}"/>
    <cellStyle name="Normal 25 2 6" xfId="10417" xr:uid="{00000000-0005-0000-0000-0000D95A0000}"/>
    <cellStyle name="Normal 25 2 6 2" xfId="30983" xr:uid="{00000000-0005-0000-0000-0000DA5A0000}"/>
    <cellStyle name="Normal 25 2 6 3" xfId="34960" xr:uid="{00000000-0005-0000-0000-0000DB5A0000}"/>
    <cellStyle name="Normal 25 2 6 4" xfId="20244" xr:uid="{00000000-0005-0000-0000-0000DC5A0000}"/>
    <cellStyle name="Normal 25 2 7" xfId="27054" xr:uid="{00000000-0005-0000-0000-0000DD5A0000}"/>
    <cellStyle name="Normal 25 2 8" xfId="31494" xr:uid="{00000000-0005-0000-0000-0000DE5A0000}"/>
    <cellStyle name="Normal 25 3" xfId="2929" xr:uid="{00000000-0005-0000-0000-0000DF5A0000}"/>
    <cellStyle name="Normal 25 3 2" xfId="2930" xr:uid="{00000000-0005-0000-0000-0000E05A0000}"/>
    <cellStyle name="Normal 25 3 2 2" xfId="5141" xr:uid="{00000000-0005-0000-0000-0000E15A0000}"/>
    <cellStyle name="Normal 25 3 2 2 2" xfId="11892" xr:uid="{00000000-0005-0000-0000-0000E25A0000}"/>
    <cellStyle name="Normal 25 3 2 2 2 2" xfId="36385" xr:uid="{00000000-0005-0000-0000-0000E35A0000}"/>
    <cellStyle name="Normal 25 3 2 2 2 3" xfId="16424" xr:uid="{00000000-0005-0000-0000-0000E45A0000}"/>
    <cellStyle name="Normal 25 3 2 2 3" xfId="22103" xr:uid="{00000000-0005-0000-0000-0000E55A0000}"/>
    <cellStyle name="Normal 25 3 2 3" xfId="20247" xr:uid="{00000000-0005-0000-0000-0000E65A0000}"/>
    <cellStyle name="Normal 25 3 3" xfId="20246" xr:uid="{00000000-0005-0000-0000-0000E75A0000}"/>
    <cellStyle name="Normal 25 4" xfId="2931" xr:uid="{00000000-0005-0000-0000-0000E85A0000}"/>
    <cellStyle name="Normal 25 4 2" xfId="5142" xr:uid="{00000000-0005-0000-0000-0000E95A0000}"/>
    <cellStyle name="Normal 25 4 2 2" xfId="8772" xr:uid="{00000000-0005-0000-0000-0000EA5A0000}"/>
    <cellStyle name="Normal 25 4 2 2 2" xfId="29804" xr:uid="{00000000-0005-0000-0000-0000EB5A0000}"/>
    <cellStyle name="Normal 25 4 2 2 3" xfId="33639" xr:uid="{00000000-0005-0000-0000-0000EC5A0000}"/>
    <cellStyle name="Normal 25 4 2 2 4" xfId="25419" xr:uid="{00000000-0005-0000-0000-0000ED5A0000}"/>
    <cellStyle name="Normal 25 4 2 3" xfId="11893" xr:uid="{00000000-0005-0000-0000-0000EE5A0000}"/>
    <cellStyle name="Normal 25 4 2 3 2" xfId="36386" xr:uid="{00000000-0005-0000-0000-0000EF5A0000}"/>
    <cellStyle name="Normal 25 4 2 3 3" xfId="22104" xr:uid="{00000000-0005-0000-0000-0000F05A0000}"/>
    <cellStyle name="Normal 25 4 2 4" xfId="27531" xr:uid="{00000000-0005-0000-0000-0000F15A0000}"/>
    <cellStyle name="Normal 25 4 2 5" xfId="31960" xr:uid="{00000000-0005-0000-0000-0000F25A0000}"/>
    <cellStyle name="Normal 25 4 2 6" xfId="16428" xr:uid="{00000000-0005-0000-0000-0000F35A0000}"/>
    <cellStyle name="Normal 25 4 3" xfId="6752" xr:uid="{00000000-0005-0000-0000-0000F45A0000}"/>
    <cellStyle name="Normal 25 4 3 2" xfId="9395" xr:uid="{00000000-0005-0000-0000-0000F55A0000}"/>
    <cellStyle name="Normal 25 4 3 2 2" xfId="30309" xr:uid="{00000000-0005-0000-0000-0000F65A0000}"/>
    <cellStyle name="Normal 25 4 3 2 3" xfId="34142" xr:uid="{00000000-0005-0000-0000-0000F75A0000}"/>
    <cellStyle name="Normal 25 4 3 2 4" xfId="25925" xr:uid="{00000000-0005-0000-0000-0000F85A0000}"/>
    <cellStyle name="Normal 25 4 3 3" xfId="12732" xr:uid="{00000000-0005-0000-0000-0000F95A0000}"/>
    <cellStyle name="Normal 25 4 3 3 2" xfId="37225" xr:uid="{00000000-0005-0000-0000-0000FA5A0000}"/>
    <cellStyle name="Normal 25 4 3 3 3" xfId="23714" xr:uid="{00000000-0005-0000-0000-0000FB5A0000}"/>
    <cellStyle name="Normal 25 4 3 4" xfId="28619" xr:uid="{00000000-0005-0000-0000-0000FC5A0000}"/>
    <cellStyle name="Normal 25 4 3 5" xfId="32480" xr:uid="{00000000-0005-0000-0000-0000FD5A0000}"/>
    <cellStyle name="Normal 25 4 3 6" xfId="16430" xr:uid="{00000000-0005-0000-0000-0000FE5A0000}"/>
    <cellStyle name="Normal 25 4 4" xfId="8234" xr:uid="{00000000-0005-0000-0000-0000FF5A0000}"/>
    <cellStyle name="Normal 25 4 4 2" xfId="29356" xr:uid="{00000000-0005-0000-0000-0000005B0000}"/>
    <cellStyle name="Normal 25 4 4 3" xfId="33192" xr:uid="{00000000-0005-0000-0000-0000015B0000}"/>
    <cellStyle name="Normal 25 4 4 4" xfId="24881" xr:uid="{00000000-0005-0000-0000-0000025B0000}"/>
    <cellStyle name="Normal 25 4 5" xfId="10418" xr:uid="{00000000-0005-0000-0000-0000035B0000}"/>
    <cellStyle name="Normal 25 4 5 2" xfId="30984" xr:uid="{00000000-0005-0000-0000-0000045B0000}"/>
    <cellStyle name="Normal 25 4 5 3" xfId="34961" xr:uid="{00000000-0005-0000-0000-0000055B0000}"/>
    <cellStyle name="Normal 25 4 5 4" xfId="20248" xr:uid="{00000000-0005-0000-0000-0000065B0000}"/>
    <cellStyle name="Normal 25 4 6" xfId="27056" xr:uid="{00000000-0005-0000-0000-0000075B0000}"/>
    <cellStyle name="Normal 25 4 7" xfId="31496" xr:uid="{00000000-0005-0000-0000-0000085B0000}"/>
    <cellStyle name="Normal 25 4 8" xfId="16426" xr:uid="{00000000-0005-0000-0000-0000095B0000}"/>
    <cellStyle name="Normal 25 5" xfId="2932" xr:uid="{00000000-0005-0000-0000-00000A5B0000}"/>
    <cellStyle name="Normal 25 5 2" xfId="5143" xr:uid="{00000000-0005-0000-0000-00000B5B0000}"/>
    <cellStyle name="Normal 25 5 2 2" xfId="11894" xr:uid="{00000000-0005-0000-0000-00000C5B0000}"/>
    <cellStyle name="Normal 25 5 2 2 2" xfId="36387" xr:uid="{00000000-0005-0000-0000-00000D5B0000}"/>
    <cellStyle name="Normal 25 5 2 2 3" xfId="16433" xr:uid="{00000000-0005-0000-0000-00000E5B0000}"/>
    <cellStyle name="Normal 25 5 2 3" xfId="22105" xr:uid="{00000000-0005-0000-0000-00000F5B0000}"/>
    <cellStyle name="Normal 25 5 3" xfId="6605" xr:uid="{00000000-0005-0000-0000-0000105B0000}"/>
    <cellStyle name="Normal 25 5 3 2" xfId="9248" xr:uid="{00000000-0005-0000-0000-0000115B0000}"/>
    <cellStyle name="Normal 25 5 3 2 2" xfId="30162" xr:uid="{00000000-0005-0000-0000-0000125B0000}"/>
    <cellStyle name="Normal 25 5 3 2 3" xfId="33995" xr:uid="{00000000-0005-0000-0000-0000135B0000}"/>
    <cellStyle name="Normal 25 5 3 2 4" xfId="25778" xr:uid="{00000000-0005-0000-0000-0000145B0000}"/>
    <cellStyle name="Normal 25 5 3 3" xfId="12585" xr:uid="{00000000-0005-0000-0000-0000155B0000}"/>
    <cellStyle name="Normal 25 5 3 3 2" xfId="37078" xr:uid="{00000000-0005-0000-0000-0000165B0000}"/>
    <cellStyle name="Normal 25 5 3 3 3" xfId="23567" xr:uid="{00000000-0005-0000-0000-0000175B0000}"/>
    <cellStyle name="Normal 25 5 3 4" xfId="28472" xr:uid="{00000000-0005-0000-0000-0000185B0000}"/>
    <cellStyle name="Normal 25 5 3 5" xfId="32333" xr:uid="{00000000-0005-0000-0000-0000195B0000}"/>
    <cellStyle name="Normal 25 5 3 6" xfId="16435" xr:uid="{00000000-0005-0000-0000-00001A5B0000}"/>
    <cellStyle name="Normal 25 5 4" xfId="8235" xr:uid="{00000000-0005-0000-0000-00001B5B0000}"/>
    <cellStyle name="Normal 25 5 4 2" xfId="29357" xr:uid="{00000000-0005-0000-0000-00001C5B0000}"/>
    <cellStyle name="Normal 25 5 4 3" xfId="33193" xr:uid="{00000000-0005-0000-0000-00001D5B0000}"/>
    <cellStyle name="Normal 25 5 4 4" xfId="24882" xr:uid="{00000000-0005-0000-0000-00001E5B0000}"/>
    <cellStyle name="Normal 25 5 5" xfId="10175" xr:uid="{00000000-0005-0000-0000-00001F5B0000}"/>
    <cellStyle name="Normal 25 5 5 2" xfId="34718" xr:uid="{00000000-0005-0000-0000-0000205B0000}"/>
    <cellStyle name="Normal 25 5 5 3" xfId="20249" xr:uid="{00000000-0005-0000-0000-0000215B0000}"/>
    <cellStyle name="Normal 25 5 6" xfId="27057" xr:uid="{00000000-0005-0000-0000-0000225B0000}"/>
    <cellStyle name="Normal 25 5 7" xfId="31422" xr:uid="{00000000-0005-0000-0000-0000235B0000}"/>
    <cellStyle name="Normal 25 6" xfId="17728" xr:uid="{00000000-0005-0000-0000-0000245B0000}"/>
    <cellStyle name="Normal 250" xfId="2933" xr:uid="{00000000-0005-0000-0000-0000255B0000}"/>
    <cellStyle name="Normal 250 2" xfId="2934" xr:uid="{00000000-0005-0000-0000-0000265B0000}"/>
    <cellStyle name="Normal 250 2 2" xfId="5145" xr:uid="{00000000-0005-0000-0000-0000275B0000}"/>
    <cellStyle name="Normal 250 2 2 2" xfId="11896" xr:uid="{00000000-0005-0000-0000-0000285B0000}"/>
    <cellStyle name="Normal 250 2 2 2 2" xfId="36389" xr:uid="{00000000-0005-0000-0000-0000295B0000}"/>
    <cellStyle name="Normal 250 2 2 2 3" xfId="14948" xr:uid="{00000000-0005-0000-0000-00002A5B0000}"/>
    <cellStyle name="Normal 250 2 2 3" xfId="22107" xr:uid="{00000000-0005-0000-0000-00002B5B0000}"/>
    <cellStyle name="Normal 250 2 3" xfId="6606" xr:uid="{00000000-0005-0000-0000-00002C5B0000}"/>
    <cellStyle name="Normal 250 2 3 2" xfId="9249" xr:uid="{00000000-0005-0000-0000-00002D5B0000}"/>
    <cellStyle name="Normal 250 2 3 2 2" xfId="30163" xr:uid="{00000000-0005-0000-0000-00002E5B0000}"/>
    <cellStyle name="Normal 250 2 3 2 3" xfId="33996" xr:uid="{00000000-0005-0000-0000-00002F5B0000}"/>
    <cellStyle name="Normal 250 2 3 2 4" xfId="25779" xr:uid="{00000000-0005-0000-0000-0000305B0000}"/>
    <cellStyle name="Normal 250 2 3 3" xfId="12586" xr:uid="{00000000-0005-0000-0000-0000315B0000}"/>
    <cellStyle name="Normal 250 2 3 3 2" xfId="37079" xr:uid="{00000000-0005-0000-0000-0000325B0000}"/>
    <cellStyle name="Normal 250 2 3 3 3" xfId="23568" xr:uid="{00000000-0005-0000-0000-0000335B0000}"/>
    <cellStyle name="Normal 250 2 3 4" xfId="28473" xr:uid="{00000000-0005-0000-0000-0000345B0000}"/>
    <cellStyle name="Normal 250 2 3 5" xfId="32334" xr:uid="{00000000-0005-0000-0000-0000355B0000}"/>
    <cellStyle name="Normal 250 2 3 6" xfId="16309" xr:uid="{00000000-0005-0000-0000-0000365B0000}"/>
    <cellStyle name="Normal 250 2 4" xfId="8237" xr:uid="{00000000-0005-0000-0000-0000375B0000}"/>
    <cellStyle name="Normal 250 2 4 2" xfId="29359" xr:uid="{00000000-0005-0000-0000-0000385B0000}"/>
    <cellStyle name="Normal 250 2 4 3" xfId="33195" xr:uid="{00000000-0005-0000-0000-0000395B0000}"/>
    <cellStyle name="Normal 250 2 4 4" xfId="24884" xr:uid="{00000000-0005-0000-0000-00003A5B0000}"/>
    <cellStyle name="Normal 250 2 5" xfId="10174" xr:uid="{00000000-0005-0000-0000-00003B5B0000}"/>
    <cellStyle name="Normal 250 2 5 2" xfId="34717" xr:uid="{00000000-0005-0000-0000-00003C5B0000}"/>
    <cellStyle name="Normal 250 2 5 3" xfId="20251" xr:uid="{00000000-0005-0000-0000-00003D5B0000}"/>
    <cellStyle name="Normal 250 2 6" xfId="27059" xr:uid="{00000000-0005-0000-0000-00003E5B0000}"/>
    <cellStyle name="Normal 250 2 7" xfId="31423" xr:uid="{00000000-0005-0000-0000-00003F5B0000}"/>
    <cellStyle name="Normal 250 3" xfId="5144" xr:uid="{00000000-0005-0000-0000-0000405B0000}"/>
    <cellStyle name="Normal 250 3 2" xfId="8773" xr:uid="{00000000-0005-0000-0000-0000415B0000}"/>
    <cellStyle name="Normal 250 3 2 2" xfId="29805" xr:uid="{00000000-0005-0000-0000-0000425B0000}"/>
    <cellStyle name="Normal 250 3 2 3" xfId="33640" xr:uid="{00000000-0005-0000-0000-0000435B0000}"/>
    <cellStyle name="Normal 250 3 2 4" xfId="25420" xr:uid="{00000000-0005-0000-0000-0000445B0000}"/>
    <cellStyle name="Normal 250 3 3" xfId="11895" xr:uid="{00000000-0005-0000-0000-0000455B0000}"/>
    <cellStyle name="Normal 250 3 3 2" xfId="36388" xr:uid="{00000000-0005-0000-0000-0000465B0000}"/>
    <cellStyle name="Normal 250 3 3 3" xfId="22106" xr:uid="{00000000-0005-0000-0000-0000475B0000}"/>
    <cellStyle name="Normal 250 3 4" xfId="27532" xr:uid="{00000000-0005-0000-0000-0000485B0000}"/>
    <cellStyle name="Normal 250 3 5" xfId="31961" xr:uid="{00000000-0005-0000-0000-0000495B0000}"/>
    <cellStyle name="Normal 250 3 6" xfId="16313" xr:uid="{00000000-0005-0000-0000-00004A5B0000}"/>
    <cellStyle name="Normal 250 4" xfId="6753" xr:uid="{00000000-0005-0000-0000-00004B5B0000}"/>
    <cellStyle name="Normal 250 4 2" xfId="9396" xr:uid="{00000000-0005-0000-0000-00004C5B0000}"/>
    <cellStyle name="Normal 250 4 2 2" xfId="30310" xr:uid="{00000000-0005-0000-0000-00004D5B0000}"/>
    <cellStyle name="Normal 250 4 2 3" xfId="34143" xr:uid="{00000000-0005-0000-0000-00004E5B0000}"/>
    <cellStyle name="Normal 250 4 2 4" xfId="25926" xr:uid="{00000000-0005-0000-0000-00004F5B0000}"/>
    <cellStyle name="Normal 250 4 3" xfId="12733" xr:uid="{00000000-0005-0000-0000-0000505B0000}"/>
    <cellStyle name="Normal 250 4 3 2" xfId="37226" xr:uid="{00000000-0005-0000-0000-0000515B0000}"/>
    <cellStyle name="Normal 250 4 3 3" xfId="23715" xr:uid="{00000000-0005-0000-0000-0000525B0000}"/>
    <cellStyle name="Normal 250 4 4" xfId="28620" xr:uid="{00000000-0005-0000-0000-0000535B0000}"/>
    <cellStyle name="Normal 250 4 5" xfId="32481" xr:uid="{00000000-0005-0000-0000-0000545B0000}"/>
    <cellStyle name="Normal 250 4 6" xfId="16316" xr:uid="{00000000-0005-0000-0000-0000555B0000}"/>
    <cellStyle name="Normal 250 5" xfId="8236" xr:uid="{00000000-0005-0000-0000-0000565B0000}"/>
    <cellStyle name="Normal 250 5 2" xfId="29358" xr:uid="{00000000-0005-0000-0000-0000575B0000}"/>
    <cellStyle name="Normal 250 5 3" xfId="33194" xr:uid="{00000000-0005-0000-0000-0000585B0000}"/>
    <cellStyle name="Normal 250 5 4" xfId="24883" xr:uid="{00000000-0005-0000-0000-0000595B0000}"/>
    <cellStyle name="Normal 250 6" xfId="10419" xr:uid="{00000000-0005-0000-0000-00005A5B0000}"/>
    <cellStyle name="Normal 250 6 2" xfId="30985" xr:uid="{00000000-0005-0000-0000-00005B5B0000}"/>
    <cellStyle name="Normal 250 6 3" xfId="34962" xr:uid="{00000000-0005-0000-0000-00005C5B0000}"/>
    <cellStyle name="Normal 250 6 4" xfId="20250" xr:uid="{00000000-0005-0000-0000-00005D5B0000}"/>
    <cellStyle name="Normal 250 7" xfId="27058" xr:uid="{00000000-0005-0000-0000-00005E5B0000}"/>
    <cellStyle name="Normal 250 8" xfId="31497" xr:uid="{00000000-0005-0000-0000-00005F5B0000}"/>
    <cellStyle name="Normal 251" xfId="2935" xr:uid="{00000000-0005-0000-0000-0000605B0000}"/>
    <cellStyle name="Normal 251 2" xfId="2936" xr:uid="{00000000-0005-0000-0000-0000615B0000}"/>
    <cellStyle name="Normal 251 2 2" xfId="5147" xr:uid="{00000000-0005-0000-0000-0000625B0000}"/>
    <cellStyle name="Normal 251 2 2 2" xfId="11898" xr:uid="{00000000-0005-0000-0000-0000635B0000}"/>
    <cellStyle name="Normal 251 2 2 2 2" xfId="36391" xr:uid="{00000000-0005-0000-0000-0000645B0000}"/>
    <cellStyle name="Normal 251 2 2 2 3" xfId="15642" xr:uid="{00000000-0005-0000-0000-0000655B0000}"/>
    <cellStyle name="Normal 251 2 2 3" xfId="22109" xr:uid="{00000000-0005-0000-0000-0000665B0000}"/>
    <cellStyle name="Normal 251 2 3" xfId="6607" xr:uid="{00000000-0005-0000-0000-0000675B0000}"/>
    <cellStyle name="Normal 251 2 3 2" xfId="9250" xr:uid="{00000000-0005-0000-0000-0000685B0000}"/>
    <cellStyle name="Normal 251 2 3 2 2" xfId="30164" xr:uid="{00000000-0005-0000-0000-0000695B0000}"/>
    <cellStyle name="Normal 251 2 3 2 3" xfId="33997" xr:uid="{00000000-0005-0000-0000-00006A5B0000}"/>
    <cellStyle name="Normal 251 2 3 2 4" xfId="25780" xr:uid="{00000000-0005-0000-0000-00006B5B0000}"/>
    <cellStyle name="Normal 251 2 3 3" xfId="12587" xr:uid="{00000000-0005-0000-0000-00006C5B0000}"/>
    <cellStyle name="Normal 251 2 3 3 2" xfId="37080" xr:uid="{00000000-0005-0000-0000-00006D5B0000}"/>
    <cellStyle name="Normal 251 2 3 3 3" xfId="23569" xr:uid="{00000000-0005-0000-0000-00006E5B0000}"/>
    <cellStyle name="Normal 251 2 3 4" xfId="28474" xr:uid="{00000000-0005-0000-0000-00006F5B0000}"/>
    <cellStyle name="Normal 251 2 3 5" xfId="32335" xr:uid="{00000000-0005-0000-0000-0000705B0000}"/>
    <cellStyle name="Normal 251 2 3 6" xfId="16321" xr:uid="{00000000-0005-0000-0000-0000715B0000}"/>
    <cellStyle name="Normal 251 2 4" xfId="8239" xr:uid="{00000000-0005-0000-0000-0000725B0000}"/>
    <cellStyle name="Normal 251 2 4 2" xfId="29361" xr:uid="{00000000-0005-0000-0000-0000735B0000}"/>
    <cellStyle name="Normal 251 2 4 3" xfId="33197" xr:uid="{00000000-0005-0000-0000-0000745B0000}"/>
    <cellStyle name="Normal 251 2 4 4" xfId="24886" xr:uid="{00000000-0005-0000-0000-0000755B0000}"/>
    <cellStyle name="Normal 251 2 5" xfId="10173" xr:uid="{00000000-0005-0000-0000-0000765B0000}"/>
    <cellStyle name="Normal 251 2 5 2" xfId="34716" xr:uid="{00000000-0005-0000-0000-0000775B0000}"/>
    <cellStyle name="Normal 251 2 5 3" xfId="20253" xr:uid="{00000000-0005-0000-0000-0000785B0000}"/>
    <cellStyle name="Normal 251 2 6" xfId="27061" xr:uid="{00000000-0005-0000-0000-0000795B0000}"/>
    <cellStyle name="Normal 251 2 7" xfId="31426" xr:uid="{00000000-0005-0000-0000-00007A5B0000}"/>
    <cellStyle name="Normal 251 3" xfId="5146" xr:uid="{00000000-0005-0000-0000-00007B5B0000}"/>
    <cellStyle name="Normal 251 3 2" xfId="8774" xr:uid="{00000000-0005-0000-0000-00007C5B0000}"/>
    <cellStyle name="Normal 251 3 2 2" xfId="29806" xr:uid="{00000000-0005-0000-0000-00007D5B0000}"/>
    <cellStyle name="Normal 251 3 2 3" xfId="33641" xr:uid="{00000000-0005-0000-0000-00007E5B0000}"/>
    <cellStyle name="Normal 251 3 2 4" xfId="25421" xr:uid="{00000000-0005-0000-0000-00007F5B0000}"/>
    <cellStyle name="Normal 251 3 3" xfId="11897" xr:uid="{00000000-0005-0000-0000-0000805B0000}"/>
    <cellStyle name="Normal 251 3 3 2" xfId="36390" xr:uid="{00000000-0005-0000-0000-0000815B0000}"/>
    <cellStyle name="Normal 251 3 3 3" xfId="22108" xr:uid="{00000000-0005-0000-0000-0000825B0000}"/>
    <cellStyle name="Normal 251 3 4" xfId="27533" xr:uid="{00000000-0005-0000-0000-0000835B0000}"/>
    <cellStyle name="Normal 251 3 5" xfId="31962" xr:uid="{00000000-0005-0000-0000-0000845B0000}"/>
    <cellStyle name="Normal 251 3 6" xfId="16325" xr:uid="{00000000-0005-0000-0000-0000855B0000}"/>
    <cellStyle name="Normal 251 4" xfId="6754" xr:uid="{00000000-0005-0000-0000-0000865B0000}"/>
    <cellStyle name="Normal 251 4 2" xfId="9397" xr:uid="{00000000-0005-0000-0000-0000875B0000}"/>
    <cellStyle name="Normal 251 4 2 2" xfId="30311" xr:uid="{00000000-0005-0000-0000-0000885B0000}"/>
    <cellStyle name="Normal 251 4 2 3" xfId="34144" xr:uid="{00000000-0005-0000-0000-0000895B0000}"/>
    <cellStyle name="Normal 251 4 2 4" xfId="25927" xr:uid="{00000000-0005-0000-0000-00008A5B0000}"/>
    <cellStyle name="Normal 251 4 3" xfId="12734" xr:uid="{00000000-0005-0000-0000-00008B5B0000}"/>
    <cellStyle name="Normal 251 4 3 2" xfId="37227" xr:uid="{00000000-0005-0000-0000-00008C5B0000}"/>
    <cellStyle name="Normal 251 4 3 3" xfId="23716" xr:uid="{00000000-0005-0000-0000-00008D5B0000}"/>
    <cellStyle name="Normal 251 4 4" xfId="28621" xr:uid="{00000000-0005-0000-0000-00008E5B0000}"/>
    <cellStyle name="Normal 251 4 5" xfId="32482" xr:uid="{00000000-0005-0000-0000-00008F5B0000}"/>
    <cellStyle name="Normal 251 4 6" xfId="16328" xr:uid="{00000000-0005-0000-0000-0000905B0000}"/>
    <cellStyle name="Normal 251 5" xfId="8238" xr:uid="{00000000-0005-0000-0000-0000915B0000}"/>
    <cellStyle name="Normal 251 5 2" xfId="29360" xr:uid="{00000000-0005-0000-0000-0000925B0000}"/>
    <cellStyle name="Normal 251 5 3" xfId="33196" xr:uid="{00000000-0005-0000-0000-0000935B0000}"/>
    <cellStyle name="Normal 251 5 4" xfId="24885" xr:uid="{00000000-0005-0000-0000-0000945B0000}"/>
    <cellStyle name="Normal 251 6" xfId="10420" xr:uid="{00000000-0005-0000-0000-0000955B0000}"/>
    <cellStyle name="Normal 251 6 2" xfId="30986" xr:uid="{00000000-0005-0000-0000-0000965B0000}"/>
    <cellStyle name="Normal 251 6 3" xfId="34963" xr:uid="{00000000-0005-0000-0000-0000975B0000}"/>
    <cellStyle name="Normal 251 6 4" xfId="20252" xr:uid="{00000000-0005-0000-0000-0000985B0000}"/>
    <cellStyle name="Normal 251 7" xfId="27060" xr:uid="{00000000-0005-0000-0000-0000995B0000}"/>
    <cellStyle name="Normal 251 8" xfId="31499" xr:uid="{00000000-0005-0000-0000-00009A5B0000}"/>
    <cellStyle name="Normal 252" xfId="2937" xr:uid="{00000000-0005-0000-0000-00009B5B0000}"/>
    <cellStyle name="Normal 252 2" xfId="2938" xr:uid="{00000000-0005-0000-0000-00009C5B0000}"/>
    <cellStyle name="Normal 252 2 2" xfId="5148" xr:uid="{00000000-0005-0000-0000-00009D5B0000}"/>
    <cellStyle name="Normal 252 2 2 2" xfId="11899" xr:uid="{00000000-0005-0000-0000-00009E5B0000}"/>
    <cellStyle name="Normal 252 2 2 2 2" xfId="36392" xr:uid="{00000000-0005-0000-0000-00009F5B0000}"/>
    <cellStyle name="Normal 252 2 2 2 3" xfId="16333" xr:uid="{00000000-0005-0000-0000-0000A05B0000}"/>
    <cellStyle name="Normal 252 2 2 3" xfId="22110" xr:uid="{00000000-0005-0000-0000-0000A15B0000}"/>
    <cellStyle name="Normal 252 2 3" xfId="20255" xr:uid="{00000000-0005-0000-0000-0000A25B0000}"/>
    <cellStyle name="Normal 252 3" xfId="20254" xr:uid="{00000000-0005-0000-0000-0000A35B0000}"/>
    <cellStyle name="Normal 253" xfId="2939" xr:uid="{00000000-0005-0000-0000-0000A45B0000}"/>
    <cellStyle name="Normal 253 2" xfId="2940" xr:uid="{00000000-0005-0000-0000-0000A55B0000}"/>
    <cellStyle name="Normal 253 2 2" xfId="5149" xr:uid="{00000000-0005-0000-0000-0000A65B0000}"/>
    <cellStyle name="Normal 253 2 2 2" xfId="11900" xr:uid="{00000000-0005-0000-0000-0000A75B0000}"/>
    <cellStyle name="Normal 253 2 2 2 2" xfId="36393" xr:uid="{00000000-0005-0000-0000-0000A85B0000}"/>
    <cellStyle name="Normal 253 2 2 2 3" xfId="16345" xr:uid="{00000000-0005-0000-0000-0000A95B0000}"/>
    <cellStyle name="Normal 253 2 2 3" xfId="22111" xr:uid="{00000000-0005-0000-0000-0000AA5B0000}"/>
    <cellStyle name="Normal 253 2 3" xfId="20257" xr:uid="{00000000-0005-0000-0000-0000AB5B0000}"/>
    <cellStyle name="Normal 253 3" xfId="20256" xr:uid="{00000000-0005-0000-0000-0000AC5B0000}"/>
    <cellStyle name="Normal 254" xfId="2941" xr:uid="{00000000-0005-0000-0000-0000AD5B0000}"/>
    <cellStyle name="Normal 254 2" xfId="2942" xr:uid="{00000000-0005-0000-0000-0000AE5B0000}"/>
    <cellStyle name="Normal 254 2 2" xfId="5150" xr:uid="{00000000-0005-0000-0000-0000AF5B0000}"/>
    <cellStyle name="Normal 254 2 2 2" xfId="11901" xr:uid="{00000000-0005-0000-0000-0000B05B0000}"/>
    <cellStyle name="Normal 254 2 2 2 2" xfId="36394" xr:uid="{00000000-0005-0000-0000-0000B15B0000}"/>
    <cellStyle name="Normal 254 2 2 2 3" xfId="16357" xr:uid="{00000000-0005-0000-0000-0000B25B0000}"/>
    <cellStyle name="Normal 254 2 2 3" xfId="22112" xr:uid="{00000000-0005-0000-0000-0000B35B0000}"/>
    <cellStyle name="Normal 254 2 3" xfId="20259" xr:uid="{00000000-0005-0000-0000-0000B45B0000}"/>
    <cellStyle name="Normal 254 3" xfId="20258" xr:uid="{00000000-0005-0000-0000-0000B55B0000}"/>
    <cellStyle name="Normal 255" xfId="2943" xr:uid="{00000000-0005-0000-0000-0000B65B0000}"/>
    <cellStyle name="Normal 255 2" xfId="2944" xr:uid="{00000000-0005-0000-0000-0000B75B0000}"/>
    <cellStyle name="Normal 255 2 2" xfId="5151" xr:uid="{00000000-0005-0000-0000-0000B85B0000}"/>
    <cellStyle name="Normal 255 2 2 2" xfId="11902" xr:uid="{00000000-0005-0000-0000-0000B95B0000}"/>
    <cellStyle name="Normal 255 2 2 2 2" xfId="36395" xr:uid="{00000000-0005-0000-0000-0000BA5B0000}"/>
    <cellStyle name="Normal 255 2 2 2 3" xfId="16443" xr:uid="{00000000-0005-0000-0000-0000BB5B0000}"/>
    <cellStyle name="Normal 255 2 2 3" xfId="22113" xr:uid="{00000000-0005-0000-0000-0000BC5B0000}"/>
    <cellStyle name="Normal 255 2 3" xfId="20261" xr:uid="{00000000-0005-0000-0000-0000BD5B0000}"/>
    <cellStyle name="Normal 255 3" xfId="20260" xr:uid="{00000000-0005-0000-0000-0000BE5B0000}"/>
    <cellStyle name="Normal 256" xfId="2945" xr:uid="{00000000-0005-0000-0000-0000BF5B0000}"/>
    <cellStyle name="Normal 256 2" xfId="2946" xr:uid="{00000000-0005-0000-0000-0000C05B0000}"/>
    <cellStyle name="Normal 256 2 2" xfId="5152" xr:uid="{00000000-0005-0000-0000-0000C15B0000}"/>
    <cellStyle name="Normal 256 2 2 2" xfId="11903" xr:uid="{00000000-0005-0000-0000-0000C25B0000}"/>
    <cellStyle name="Normal 256 2 2 2 2" xfId="36396" xr:uid="{00000000-0005-0000-0000-0000C35B0000}"/>
    <cellStyle name="Normal 256 2 2 2 3" xfId="16451" xr:uid="{00000000-0005-0000-0000-0000C45B0000}"/>
    <cellStyle name="Normal 256 2 2 3" xfId="22114" xr:uid="{00000000-0005-0000-0000-0000C55B0000}"/>
    <cellStyle name="Normal 256 2 3" xfId="20263" xr:uid="{00000000-0005-0000-0000-0000C65B0000}"/>
    <cellStyle name="Normal 256 3" xfId="20262" xr:uid="{00000000-0005-0000-0000-0000C75B0000}"/>
    <cellStyle name="Normal 257" xfId="2947" xr:uid="{00000000-0005-0000-0000-0000C85B0000}"/>
    <cellStyle name="Normal 257 2" xfId="2948" xr:uid="{00000000-0005-0000-0000-0000C95B0000}"/>
    <cellStyle name="Normal 257 2 2" xfId="5153" xr:uid="{00000000-0005-0000-0000-0000CA5B0000}"/>
    <cellStyle name="Normal 257 2 2 2" xfId="11904" xr:uid="{00000000-0005-0000-0000-0000CB5B0000}"/>
    <cellStyle name="Normal 257 2 2 2 2" xfId="36397" xr:uid="{00000000-0005-0000-0000-0000CC5B0000}"/>
    <cellStyle name="Normal 257 2 2 2 3" xfId="13977" xr:uid="{00000000-0005-0000-0000-0000CD5B0000}"/>
    <cellStyle name="Normal 257 2 2 3" xfId="22115" xr:uid="{00000000-0005-0000-0000-0000CE5B0000}"/>
    <cellStyle name="Normal 257 2 3" xfId="20265" xr:uid="{00000000-0005-0000-0000-0000CF5B0000}"/>
    <cellStyle name="Normal 257 3" xfId="20264" xr:uid="{00000000-0005-0000-0000-0000D05B0000}"/>
    <cellStyle name="Normal 258" xfId="2949" xr:uid="{00000000-0005-0000-0000-0000D15B0000}"/>
    <cellStyle name="Normal 258 2" xfId="2950" xr:uid="{00000000-0005-0000-0000-0000D25B0000}"/>
    <cellStyle name="Normal 258 2 2" xfId="5154" xr:uid="{00000000-0005-0000-0000-0000D35B0000}"/>
    <cellStyle name="Normal 258 2 2 2" xfId="11905" xr:uid="{00000000-0005-0000-0000-0000D45B0000}"/>
    <cellStyle name="Normal 258 2 2 2 2" xfId="36398" xr:uid="{00000000-0005-0000-0000-0000D55B0000}"/>
    <cellStyle name="Normal 258 2 2 2 3" xfId="16465" xr:uid="{00000000-0005-0000-0000-0000D65B0000}"/>
    <cellStyle name="Normal 258 2 2 3" xfId="22116" xr:uid="{00000000-0005-0000-0000-0000D75B0000}"/>
    <cellStyle name="Normal 258 2 3" xfId="20267" xr:uid="{00000000-0005-0000-0000-0000D85B0000}"/>
    <cellStyle name="Normal 258 3" xfId="20266" xr:uid="{00000000-0005-0000-0000-0000D95B0000}"/>
    <cellStyle name="Normal 259" xfId="2951" xr:uid="{00000000-0005-0000-0000-0000DA5B0000}"/>
    <cellStyle name="Normal 259 2" xfId="2952" xr:uid="{00000000-0005-0000-0000-0000DB5B0000}"/>
    <cellStyle name="Normal 259 2 2" xfId="5155" xr:uid="{00000000-0005-0000-0000-0000DC5B0000}"/>
    <cellStyle name="Normal 259 2 2 2" xfId="11906" xr:uid="{00000000-0005-0000-0000-0000DD5B0000}"/>
    <cellStyle name="Normal 259 2 2 2 2" xfId="36399" xr:uid="{00000000-0005-0000-0000-0000DE5B0000}"/>
    <cellStyle name="Normal 259 2 2 2 3" xfId="16473" xr:uid="{00000000-0005-0000-0000-0000DF5B0000}"/>
    <cellStyle name="Normal 259 2 2 3" xfId="22117" xr:uid="{00000000-0005-0000-0000-0000E05B0000}"/>
    <cellStyle name="Normal 259 2 3" xfId="20269" xr:uid="{00000000-0005-0000-0000-0000E15B0000}"/>
    <cellStyle name="Normal 259 3" xfId="20268" xr:uid="{00000000-0005-0000-0000-0000E25B0000}"/>
    <cellStyle name="Normal 26" xfId="142" xr:uid="{00000000-0005-0000-0000-0000E35B0000}"/>
    <cellStyle name="Normal 26 2" xfId="2953" xr:uid="{00000000-0005-0000-0000-0000E45B0000}"/>
    <cellStyle name="Normal 26 2 2" xfId="2954" xr:uid="{00000000-0005-0000-0000-0000E55B0000}"/>
    <cellStyle name="Normal 26 2 2 2" xfId="5157" xr:uid="{00000000-0005-0000-0000-0000E65B0000}"/>
    <cellStyle name="Normal 26 2 2 2 2" xfId="11908" xr:uid="{00000000-0005-0000-0000-0000E75B0000}"/>
    <cellStyle name="Normal 26 2 2 2 2 2" xfId="36401" xr:uid="{00000000-0005-0000-0000-0000E85B0000}"/>
    <cellStyle name="Normal 26 2 2 2 2 3" xfId="16477" xr:uid="{00000000-0005-0000-0000-0000E95B0000}"/>
    <cellStyle name="Normal 26 2 2 2 3" xfId="22119" xr:uid="{00000000-0005-0000-0000-0000EA5B0000}"/>
    <cellStyle name="Normal 26 2 2 3" xfId="6610" xr:uid="{00000000-0005-0000-0000-0000EB5B0000}"/>
    <cellStyle name="Normal 26 2 2 3 2" xfId="9253" xr:uid="{00000000-0005-0000-0000-0000EC5B0000}"/>
    <cellStyle name="Normal 26 2 2 3 2 2" xfId="30167" xr:uid="{00000000-0005-0000-0000-0000ED5B0000}"/>
    <cellStyle name="Normal 26 2 2 3 2 3" xfId="34000" xr:uid="{00000000-0005-0000-0000-0000EE5B0000}"/>
    <cellStyle name="Normal 26 2 2 3 2 4" xfId="25783" xr:uid="{00000000-0005-0000-0000-0000EF5B0000}"/>
    <cellStyle name="Normal 26 2 2 3 3" xfId="12590" xr:uid="{00000000-0005-0000-0000-0000F05B0000}"/>
    <cellStyle name="Normal 26 2 2 3 3 2" xfId="37083" xr:uid="{00000000-0005-0000-0000-0000F15B0000}"/>
    <cellStyle name="Normal 26 2 2 3 3 3" xfId="23572" xr:uid="{00000000-0005-0000-0000-0000F25B0000}"/>
    <cellStyle name="Normal 26 2 2 3 4" xfId="28477" xr:uid="{00000000-0005-0000-0000-0000F35B0000}"/>
    <cellStyle name="Normal 26 2 2 3 5" xfId="32338" xr:uid="{00000000-0005-0000-0000-0000F45B0000}"/>
    <cellStyle name="Normal 26 2 2 3 6" xfId="16479" xr:uid="{00000000-0005-0000-0000-0000F55B0000}"/>
    <cellStyle name="Normal 26 2 2 4" xfId="8241" xr:uid="{00000000-0005-0000-0000-0000F65B0000}"/>
    <cellStyle name="Normal 26 2 2 4 2" xfId="29363" xr:uid="{00000000-0005-0000-0000-0000F75B0000}"/>
    <cellStyle name="Normal 26 2 2 4 3" xfId="33199" xr:uid="{00000000-0005-0000-0000-0000F85B0000}"/>
    <cellStyle name="Normal 26 2 2 4 4" xfId="24888" xr:uid="{00000000-0005-0000-0000-0000F95B0000}"/>
    <cellStyle name="Normal 26 2 2 5" xfId="10172" xr:uid="{00000000-0005-0000-0000-0000FA5B0000}"/>
    <cellStyle name="Normal 26 2 2 5 2" xfId="34715" xr:uid="{00000000-0005-0000-0000-0000FB5B0000}"/>
    <cellStyle name="Normal 26 2 2 5 3" xfId="20271" xr:uid="{00000000-0005-0000-0000-0000FC5B0000}"/>
    <cellStyle name="Normal 26 2 2 6" xfId="27063" xr:uid="{00000000-0005-0000-0000-0000FD5B0000}"/>
    <cellStyle name="Normal 26 2 2 7" xfId="31440" xr:uid="{00000000-0005-0000-0000-0000FE5B0000}"/>
    <cellStyle name="Normal 26 2 3" xfId="5156" xr:uid="{00000000-0005-0000-0000-0000FF5B0000}"/>
    <cellStyle name="Normal 26 2 3 2" xfId="8775" xr:uid="{00000000-0005-0000-0000-0000005C0000}"/>
    <cellStyle name="Normal 26 2 3 2 2" xfId="29807" xr:uid="{00000000-0005-0000-0000-0000015C0000}"/>
    <cellStyle name="Normal 26 2 3 2 3" xfId="33642" xr:uid="{00000000-0005-0000-0000-0000025C0000}"/>
    <cellStyle name="Normal 26 2 3 2 4" xfId="25422" xr:uid="{00000000-0005-0000-0000-0000035C0000}"/>
    <cellStyle name="Normal 26 2 3 3" xfId="11907" xr:uid="{00000000-0005-0000-0000-0000045C0000}"/>
    <cellStyle name="Normal 26 2 3 3 2" xfId="36400" xr:uid="{00000000-0005-0000-0000-0000055C0000}"/>
    <cellStyle name="Normal 26 2 3 3 3" xfId="22118" xr:uid="{00000000-0005-0000-0000-0000065C0000}"/>
    <cellStyle name="Normal 26 2 3 4" xfId="27534" xr:uid="{00000000-0005-0000-0000-0000075C0000}"/>
    <cellStyle name="Normal 26 2 3 5" xfId="31963" xr:uid="{00000000-0005-0000-0000-0000085C0000}"/>
    <cellStyle name="Normal 26 2 3 6" xfId="15895" xr:uid="{00000000-0005-0000-0000-0000095C0000}"/>
    <cellStyle name="Normal 26 2 4" xfId="6757" xr:uid="{00000000-0005-0000-0000-00000A5C0000}"/>
    <cellStyle name="Normal 26 2 4 2" xfId="9400" xr:uid="{00000000-0005-0000-0000-00000B5C0000}"/>
    <cellStyle name="Normal 26 2 4 2 2" xfId="30314" xr:uid="{00000000-0005-0000-0000-00000C5C0000}"/>
    <cellStyle name="Normal 26 2 4 2 3" xfId="34147" xr:uid="{00000000-0005-0000-0000-00000D5C0000}"/>
    <cellStyle name="Normal 26 2 4 2 4" xfId="25930" xr:uid="{00000000-0005-0000-0000-00000E5C0000}"/>
    <cellStyle name="Normal 26 2 4 3" xfId="12737" xr:uid="{00000000-0005-0000-0000-00000F5C0000}"/>
    <cellStyle name="Normal 26 2 4 3 2" xfId="37230" xr:uid="{00000000-0005-0000-0000-0000105C0000}"/>
    <cellStyle name="Normal 26 2 4 3 3" xfId="23719" xr:uid="{00000000-0005-0000-0000-0000115C0000}"/>
    <cellStyle name="Normal 26 2 4 4" xfId="28624" xr:uid="{00000000-0005-0000-0000-0000125C0000}"/>
    <cellStyle name="Normal 26 2 4 5" xfId="32485" xr:uid="{00000000-0005-0000-0000-0000135C0000}"/>
    <cellStyle name="Normal 26 2 4 6" xfId="16481" xr:uid="{00000000-0005-0000-0000-0000145C0000}"/>
    <cellStyle name="Normal 26 2 5" xfId="8240" xr:uid="{00000000-0005-0000-0000-0000155C0000}"/>
    <cellStyle name="Normal 26 2 5 2" xfId="29362" xr:uid="{00000000-0005-0000-0000-0000165C0000}"/>
    <cellStyle name="Normal 26 2 5 3" xfId="33198" xr:uid="{00000000-0005-0000-0000-0000175C0000}"/>
    <cellStyle name="Normal 26 2 5 4" xfId="24887" xr:uid="{00000000-0005-0000-0000-0000185C0000}"/>
    <cellStyle name="Normal 26 2 6" xfId="10421" xr:uid="{00000000-0005-0000-0000-0000195C0000}"/>
    <cellStyle name="Normal 26 2 6 2" xfId="30987" xr:uid="{00000000-0005-0000-0000-00001A5C0000}"/>
    <cellStyle name="Normal 26 2 6 3" xfId="34964" xr:uid="{00000000-0005-0000-0000-00001B5C0000}"/>
    <cellStyle name="Normal 26 2 6 4" xfId="20270" xr:uid="{00000000-0005-0000-0000-00001C5C0000}"/>
    <cellStyle name="Normal 26 2 7" xfId="27062" xr:uid="{00000000-0005-0000-0000-00001D5C0000}"/>
    <cellStyle name="Normal 26 2 8" xfId="31503" xr:uid="{00000000-0005-0000-0000-00001E5C0000}"/>
    <cellStyle name="Normal 26 3" xfId="2955" xr:uid="{00000000-0005-0000-0000-00001F5C0000}"/>
    <cellStyle name="Normal 26 3 2" xfId="2956" xr:uid="{00000000-0005-0000-0000-0000205C0000}"/>
    <cellStyle name="Normal 26 3 2 2" xfId="5158" xr:uid="{00000000-0005-0000-0000-0000215C0000}"/>
    <cellStyle name="Normal 26 3 2 2 2" xfId="11909" xr:uid="{00000000-0005-0000-0000-0000225C0000}"/>
    <cellStyle name="Normal 26 3 2 2 2 2" xfId="36402" xr:uid="{00000000-0005-0000-0000-0000235C0000}"/>
    <cellStyle name="Normal 26 3 2 2 2 3" xfId="16483" xr:uid="{00000000-0005-0000-0000-0000245C0000}"/>
    <cellStyle name="Normal 26 3 2 2 3" xfId="22120" xr:uid="{00000000-0005-0000-0000-0000255C0000}"/>
    <cellStyle name="Normal 26 3 2 3" xfId="20273" xr:uid="{00000000-0005-0000-0000-0000265C0000}"/>
    <cellStyle name="Normal 26 3 3" xfId="20272" xr:uid="{00000000-0005-0000-0000-0000275C0000}"/>
    <cellStyle name="Normal 26 4" xfId="2957" xr:uid="{00000000-0005-0000-0000-0000285C0000}"/>
    <cellStyle name="Normal 26 4 2" xfId="5159" xr:uid="{00000000-0005-0000-0000-0000295C0000}"/>
    <cellStyle name="Normal 26 4 2 2" xfId="8776" xr:uid="{00000000-0005-0000-0000-00002A5C0000}"/>
    <cellStyle name="Normal 26 4 2 2 2" xfId="29808" xr:uid="{00000000-0005-0000-0000-00002B5C0000}"/>
    <cellStyle name="Normal 26 4 2 2 3" xfId="33643" xr:uid="{00000000-0005-0000-0000-00002C5C0000}"/>
    <cellStyle name="Normal 26 4 2 2 4" xfId="25423" xr:uid="{00000000-0005-0000-0000-00002D5C0000}"/>
    <cellStyle name="Normal 26 4 2 3" xfId="11910" xr:uid="{00000000-0005-0000-0000-00002E5C0000}"/>
    <cellStyle name="Normal 26 4 2 3 2" xfId="36403" xr:uid="{00000000-0005-0000-0000-00002F5C0000}"/>
    <cellStyle name="Normal 26 4 2 3 3" xfId="22121" xr:uid="{00000000-0005-0000-0000-0000305C0000}"/>
    <cellStyle name="Normal 26 4 2 4" xfId="27535" xr:uid="{00000000-0005-0000-0000-0000315C0000}"/>
    <cellStyle name="Normal 26 4 2 5" xfId="31964" xr:uid="{00000000-0005-0000-0000-0000325C0000}"/>
    <cellStyle name="Normal 26 4 2 6" xfId="16487" xr:uid="{00000000-0005-0000-0000-0000335C0000}"/>
    <cellStyle name="Normal 26 4 3" xfId="6758" xr:uid="{00000000-0005-0000-0000-0000345C0000}"/>
    <cellStyle name="Normal 26 4 3 2" xfId="9401" xr:uid="{00000000-0005-0000-0000-0000355C0000}"/>
    <cellStyle name="Normal 26 4 3 2 2" xfId="30315" xr:uid="{00000000-0005-0000-0000-0000365C0000}"/>
    <cellStyle name="Normal 26 4 3 2 3" xfId="34148" xr:uid="{00000000-0005-0000-0000-0000375C0000}"/>
    <cellStyle name="Normal 26 4 3 2 4" xfId="25931" xr:uid="{00000000-0005-0000-0000-0000385C0000}"/>
    <cellStyle name="Normal 26 4 3 3" xfId="12738" xr:uid="{00000000-0005-0000-0000-0000395C0000}"/>
    <cellStyle name="Normal 26 4 3 3 2" xfId="37231" xr:uid="{00000000-0005-0000-0000-00003A5C0000}"/>
    <cellStyle name="Normal 26 4 3 3 3" xfId="23720" xr:uid="{00000000-0005-0000-0000-00003B5C0000}"/>
    <cellStyle name="Normal 26 4 3 4" xfId="28625" xr:uid="{00000000-0005-0000-0000-00003C5C0000}"/>
    <cellStyle name="Normal 26 4 3 5" xfId="32486" xr:uid="{00000000-0005-0000-0000-00003D5C0000}"/>
    <cellStyle name="Normal 26 4 3 6" xfId="16489" xr:uid="{00000000-0005-0000-0000-00003E5C0000}"/>
    <cellStyle name="Normal 26 4 4" xfId="8242" xr:uid="{00000000-0005-0000-0000-00003F5C0000}"/>
    <cellStyle name="Normal 26 4 4 2" xfId="29364" xr:uid="{00000000-0005-0000-0000-0000405C0000}"/>
    <cellStyle name="Normal 26 4 4 3" xfId="33200" xr:uid="{00000000-0005-0000-0000-0000415C0000}"/>
    <cellStyle name="Normal 26 4 4 4" xfId="24889" xr:uid="{00000000-0005-0000-0000-0000425C0000}"/>
    <cellStyle name="Normal 26 4 5" xfId="10422" xr:uid="{00000000-0005-0000-0000-0000435C0000}"/>
    <cellStyle name="Normal 26 4 5 2" xfId="30988" xr:uid="{00000000-0005-0000-0000-0000445C0000}"/>
    <cellStyle name="Normal 26 4 5 3" xfId="34965" xr:uid="{00000000-0005-0000-0000-0000455C0000}"/>
    <cellStyle name="Normal 26 4 5 4" xfId="20274" xr:uid="{00000000-0005-0000-0000-0000465C0000}"/>
    <cellStyle name="Normal 26 4 6" xfId="27064" xr:uid="{00000000-0005-0000-0000-0000475C0000}"/>
    <cellStyle name="Normal 26 4 7" xfId="31506" xr:uid="{00000000-0005-0000-0000-0000485C0000}"/>
    <cellStyle name="Normal 26 4 8" xfId="16485" xr:uid="{00000000-0005-0000-0000-0000495C0000}"/>
    <cellStyle name="Normal 26 5" xfId="2958" xr:uid="{00000000-0005-0000-0000-00004A5C0000}"/>
    <cellStyle name="Normal 26 5 2" xfId="5160" xr:uid="{00000000-0005-0000-0000-00004B5C0000}"/>
    <cellStyle name="Normal 26 5 2 2" xfId="11911" xr:uid="{00000000-0005-0000-0000-00004C5C0000}"/>
    <cellStyle name="Normal 26 5 2 2 2" xfId="36404" xr:uid="{00000000-0005-0000-0000-00004D5C0000}"/>
    <cellStyle name="Normal 26 5 2 2 3" xfId="16492" xr:uid="{00000000-0005-0000-0000-00004E5C0000}"/>
    <cellStyle name="Normal 26 5 2 3" xfId="22122" xr:uid="{00000000-0005-0000-0000-00004F5C0000}"/>
    <cellStyle name="Normal 26 5 3" xfId="6611" xr:uid="{00000000-0005-0000-0000-0000505C0000}"/>
    <cellStyle name="Normal 26 5 3 2" xfId="9254" xr:uid="{00000000-0005-0000-0000-0000515C0000}"/>
    <cellStyle name="Normal 26 5 3 2 2" xfId="30168" xr:uid="{00000000-0005-0000-0000-0000525C0000}"/>
    <cellStyle name="Normal 26 5 3 2 3" xfId="34001" xr:uid="{00000000-0005-0000-0000-0000535C0000}"/>
    <cellStyle name="Normal 26 5 3 2 4" xfId="25784" xr:uid="{00000000-0005-0000-0000-0000545C0000}"/>
    <cellStyle name="Normal 26 5 3 3" xfId="12591" xr:uid="{00000000-0005-0000-0000-0000555C0000}"/>
    <cellStyle name="Normal 26 5 3 3 2" xfId="37084" xr:uid="{00000000-0005-0000-0000-0000565C0000}"/>
    <cellStyle name="Normal 26 5 3 3 3" xfId="23573" xr:uid="{00000000-0005-0000-0000-0000575C0000}"/>
    <cellStyle name="Normal 26 5 3 4" xfId="28478" xr:uid="{00000000-0005-0000-0000-0000585C0000}"/>
    <cellStyle name="Normal 26 5 3 5" xfId="32339" xr:uid="{00000000-0005-0000-0000-0000595C0000}"/>
    <cellStyle name="Normal 26 5 3 6" xfId="16494" xr:uid="{00000000-0005-0000-0000-00005A5C0000}"/>
    <cellStyle name="Normal 26 5 4" xfId="8243" xr:uid="{00000000-0005-0000-0000-00005B5C0000}"/>
    <cellStyle name="Normal 26 5 4 2" xfId="29365" xr:uid="{00000000-0005-0000-0000-00005C5C0000}"/>
    <cellStyle name="Normal 26 5 4 3" xfId="33201" xr:uid="{00000000-0005-0000-0000-00005D5C0000}"/>
    <cellStyle name="Normal 26 5 4 4" xfId="24890" xr:uid="{00000000-0005-0000-0000-00005E5C0000}"/>
    <cellStyle name="Normal 26 5 5" xfId="10171" xr:uid="{00000000-0005-0000-0000-00005F5C0000}"/>
    <cellStyle name="Normal 26 5 5 2" xfId="34714" xr:uid="{00000000-0005-0000-0000-0000605C0000}"/>
    <cellStyle name="Normal 26 5 5 3" xfId="20275" xr:uid="{00000000-0005-0000-0000-0000615C0000}"/>
    <cellStyle name="Normal 26 5 6" xfId="27065" xr:uid="{00000000-0005-0000-0000-0000625C0000}"/>
    <cellStyle name="Normal 26 5 7" xfId="31445" xr:uid="{00000000-0005-0000-0000-0000635C0000}"/>
    <cellStyle name="Normal 26 6" xfId="17729" xr:uid="{00000000-0005-0000-0000-0000645C0000}"/>
    <cellStyle name="Normal 260" xfId="2959" xr:uid="{00000000-0005-0000-0000-0000655C0000}"/>
    <cellStyle name="Normal 260 2" xfId="2960" xr:uid="{00000000-0005-0000-0000-0000665C0000}"/>
    <cellStyle name="Normal 260 2 2" xfId="5162" xr:uid="{00000000-0005-0000-0000-0000675C0000}"/>
    <cellStyle name="Normal 260 2 2 2" xfId="11913" xr:uid="{00000000-0005-0000-0000-0000685C0000}"/>
    <cellStyle name="Normal 260 2 2 2 2" xfId="36406" xr:uid="{00000000-0005-0000-0000-0000695C0000}"/>
    <cellStyle name="Normal 260 2 2 2 3" xfId="16442" xr:uid="{00000000-0005-0000-0000-00006A5C0000}"/>
    <cellStyle name="Normal 260 2 2 3" xfId="22124" xr:uid="{00000000-0005-0000-0000-00006B5C0000}"/>
    <cellStyle name="Normal 260 2 3" xfId="6612" xr:uid="{00000000-0005-0000-0000-00006C5C0000}"/>
    <cellStyle name="Normal 260 2 3 2" xfId="9255" xr:uid="{00000000-0005-0000-0000-00006D5C0000}"/>
    <cellStyle name="Normal 260 2 3 2 2" xfId="30169" xr:uid="{00000000-0005-0000-0000-00006E5C0000}"/>
    <cellStyle name="Normal 260 2 3 2 3" xfId="34002" xr:uid="{00000000-0005-0000-0000-00006F5C0000}"/>
    <cellStyle name="Normal 260 2 3 2 4" xfId="25785" xr:uid="{00000000-0005-0000-0000-0000705C0000}"/>
    <cellStyle name="Normal 260 2 3 3" xfId="12592" xr:uid="{00000000-0005-0000-0000-0000715C0000}"/>
    <cellStyle name="Normal 260 2 3 3 2" xfId="37085" xr:uid="{00000000-0005-0000-0000-0000725C0000}"/>
    <cellStyle name="Normal 260 2 3 3 3" xfId="23574" xr:uid="{00000000-0005-0000-0000-0000735C0000}"/>
    <cellStyle name="Normal 260 2 3 4" xfId="28479" xr:uid="{00000000-0005-0000-0000-0000745C0000}"/>
    <cellStyle name="Normal 260 2 3 5" xfId="32340" xr:uid="{00000000-0005-0000-0000-0000755C0000}"/>
    <cellStyle name="Normal 260 2 3 6" xfId="16495" xr:uid="{00000000-0005-0000-0000-0000765C0000}"/>
    <cellStyle name="Normal 260 2 4" xfId="8245" xr:uid="{00000000-0005-0000-0000-0000775C0000}"/>
    <cellStyle name="Normal 260 2 4 2" xfId="29367" xr:uid="{00000000-0005-0000-0000-0000785C0000}"/>
    <cellStyle name="Normal 260 2 4 3" xfId="33203" xr:uid="{00000000-0005-0000-0000-0000795C0000}"/>
    <cellStyle name="Normal 260 2 4 4" xfId="24892" xr:uid="{00000000-0005-0000-0000-00007A5C0000}"/>
    <cellStyle name="Normal 260 2 5" xfId="10170" xr:uid="{00000000-0005-0000-0000-00007B5C0000}"/>
    <cellStyle name="Normal 260 2 5 2" xfId="34713" xr:uid="{00000000-0005-0000-0000-00007C5C0000}"/>
    <cellStyle name="Normal 260 2 5 3" xfId="20277" xr:uid="{00000000-0005-0000-0000-00007D5C0000}"/>
    <cellStyle name="Normal 260 2 6" xfId="27067" xr:uid="{00000000-0005-0000-0000-00007E5C0000}"/>
    <cellStyle name="Normal 260 2 7" xfId="31448" xr:uid="{00000000-0005-0000-0000-00007F5C0000}"/>
    <cellStyle name="Normal 260 2 8" xfId="16441" xr:uid="{00000000-0005-0000-0000-0000805C0000}"/>
    <cellStyle name="Normal 260 3" xfId="5161" xr:uid="{00000000-0005-0000-0000-0000815C0000}"/>
    <cellStyle name="Normal 260 3 2" xfId="8777" xr:uid="{00000000-0005-0000-0000-0000825C0000}"/>
    <cellStyle name="Normal 260 3 2 2" xfId="29809" xr:uid="{00000000-0005-0000-0000-0000835C0000}"/>
    <cellStyle name="Normal 260 3 2 3" xfId="33644" xr:uid="{00000000-0005-0000-0000-0000845C0000}"/>
    <cellStyle name="Normal 260 3 2 4" xfId="25424" xr:uid="{00000000-0005-0000-0000-0000855C0000}"/>
    <cellStyle name="Normal 260 3 3" xfId="11912" xr:uid="{00000000-0005-0000-0000-0000865C0000}"/>
    <cellStyle name="Normal 260 3 3 2" xfId="36405" xr:uid="{00000000-0005-0000-0000-0000875C0000}"/>
    <cellStyle name="Normal 260 3 3 3" xfId="22123" xr:uid="{00000000-0005-0000-0000-0000885C0000}"/>
    <cellStyle name="Normal 260 3 4" xfId="27536" xr:uid="{00000000-0005-0000-0000-0000895C0000}"/>
    <cellStyle name="Normal 260 3 5" xfId="31965" xr:uid="{00000000-0005-0000-0000-00008A5C0000}"/>
    <cellStyle name="Normal 260 3 6" xfId="16498" xr:uid="{00000000-0005-0000-0000-00008B5C0000}"/>
    <cellStyle name="Normal 260 4" xfId="6759" xr:uid="{00000000-0005-0000-0000-00008C5C0000}"/>
    <cellStyle name="Normal 260 4 2" xfId="9402" xr:uid="{00000000-0005-0000-0000-00008D5C0000}"/>
    <cellStyle name="Normal 260 4 2 2" xfId="30316" xr:uid="{00000000-0005-0000-0000-00008E5C0000}"/>
    <cellStyle name="Normal 260 4 2 3" xfId="34149" xr:uid="{00000000-0005-0000-0000-00008F5C0000}"/>
    <cellStyle name="Normal 260 4 2 4" xfId="25932" xr:uid="{00000000-0005-0000-0000-0000905C0000}"/>
    <cellStyle name="Normal 260 4 3" xfId="12739" xr:uid="{00000000-0005-0000-0000-0000915C0000}"/>
    <cellStyle name="Normal 260 4 3 2" xfId="37232" xr:uid="{00000000-0005-0000-0000-0000925C0000}"/>
    <cellStyle name="Normal 260 4 3 3" xfId="23721" xr:uid="{00000000-0005-0000-0000-0000935C0000}"/>
    <cellStyle name="Normal 260 4 4" xfId="28626" xr:uid="{00000000-0005-0000-0000-0000945C0000}"/>
    <cellStyle name="Normal 260 4 5" xfId="32487" xr:uid="{00000000-0005-0000-0000-0000955C0000}"/>
    <cellStyle name="Normal 260 4 6" xfId="16499" xr:uid="{00000000-0005-0000-0000-0000965C0000}"/>
    <cellStyle name="Normal 260 5" xfId="8244" xr:uid="{00000000-0005-0000-0000-0000975C0000}"/>
    <cellStyle name="Normal 260 5 2" xfId="29366" xr:uid="{00000000-0005-0000-0000-0000985C0000}"/>
    <cellStyle name="Normal 260 5 3" xfId="33202" xr:uid="{00000000-0005-0000-0000-0000995C0000}"/>
    <cellStyle name="Normal 260 5 4" xfId="24891" xr:uid="{00000000-0005-0000-0000-00009A5C0000}"/>
    <cellStyle name="Normal 260 6" xfId="10423" xr:uid="{00000000-0005-0000-0000-00009B5C0000}"/>
    <cellStyle name="Normal 260 6 2" xfId="30989" xr:uid="{00000000-0005-0000-0000-00009C5C0000}"/>
    <cellStyle name="Normal 260 6 3" xfId="34966" xr:uid="{00000000-0005-0000-0000-00009D5C0000}"/>
    <cellStyle name="Normal 260 6 4" xfId="20276" xr:uid="{00000000-0005-0000-0000-00009E5C0000}"/>
    <cellStyle name="Normal 260 7" xfId="27066" xr:uid="{00000000-0005-0000-0000-00009F5C0000}"/>
    <cellStyle name="Normal 260 8" xfId="31508" xr:uid="{00000000-0005-0000-0000-0000A05C0000}"/>
    <cellStyle name="Normal 260 9" xfId="16438" xr:uid="{00000000-0005-0000-0000-0000A15C0000}"/>
    <cellStyle name="Normal 261" xfId="2961" xr:uid="{00000000-0005-0000-0000-0000A25C0000}"/>
    <cellStyle name="Normal 261 2" xfId="2962" xr:uid="{00000000-0005-0000-0000-0000A35C0000}"/>
    <cellStyle name="Normal 261 2 2" xfId="5164" xr:uid="{00000000-0005-0000-0000-0000A45C0000}"/>
    <cellStyle name="Normal 261 2 2 2" xfId="11915" xr:uid="{00000000-0005-0000-0000-0000A55C0000}"/>
    <cellStyle name="Normal 261 2 2 2 2" xfId="36408" xr:uid="{00000000-0005-0000-0000-0000A65C0000}"/>
    <cellStyle name="Normal 261 2 2 2 3" xfId="16450" xr:uid="{00000000-0005-0000-0000-0000A75C0000}"/>
    <cellStyle name="Normal 261 2 2 3" xfId="22126" xr:uid="{00000000-0005-0000-0000-0000A85C0000}"/>
    <cellStyle name="Normal 261 2 3" xfId="6613" xr:uid="{00000000-0005-0000-0000-0000A95C0000}"/>
    <cellStyle name="Normal 261 2 3 2" xfId="9256" xr:uid="{00000000-0005-0000-0000-0000AA5C0000}"/>
    <cellStyle name="Normal 261 2 3 2 2" xfId="30170" xr:uid="{00000000-0005-0000-0000-0000AB5C0000}"/>
    <cellStyle name="Normal 261 2 3 2 3" xfId="34003" xr:uid="{00000000-0005-0000-0000-0000AC5C0000}"/>
    <cellStyle name="Normal 261 2 3 2 4" xfId="25786" xr:uid="{00000000-0005-0000-0000-0000AD5C0000}"/>
    <cellStyle name="Normal 261 2 3 3" xfId="12593" xr:uid="{00000000-0005-0000-0000-0000AE5C0000}"/>
    <cellStyle name="Normal 261 2 3 3 2" xfId="37086" xr:uid="{00000000-0005-0000-0000-0000AF5C0000}"/>
    <cellStyle name="Normal 261 2 3 3 3" xfId="23575" xr:uid="{00000000-0005-0000-0000-0000B05C0000}"/>
    <cellStyle name="Normal 261 2 3 4" xfId="28480" xr:uid="{00000000-0005-0000-0000-0000B15C0000}"/>
    <cellStyle name="Normal 261 2 3 5" xfId="32341" xr:uid="{00000000-0005-0000-0000-0000B25C0000}"/>
    <cellStyle name="Normal 261 2 3 6" xfId="16500" xr:uid="{00000000-0005-0000-0000-0000B35C0000}"/>
    <cellStyle name="Normal 261 2 4" xfId="8247" xr:uid="{00000000-0005-0000-0000-0000B45C0000}"/>
    <cellStyle name="Normal 261 2 4 2" xfId="29369" xr:uid="{00000000-0005-0000-0000-0000B55C0000}"/>
    <cellStyle name="Normal 261 2 4 3" xfId="33205" xr:uid="{00000000-0005-0000-0000-0000B65C0000}"/>
    <cellStyle name="Normal 261 2 4 4" xfId="24894" xr:uid="{00000000-0005-0000-0000-0000B75C0000}"/>
    <cellStyle name="Normal 261 2 5" xfId="10169" xr:uid="{00000000-0005-0000-0000-0000B85C0000}"/>
    <cellStyle name="Normal 261 2 5 2" xfId="34712" xr:uid="{00000000-0005-0000-0000-0000B95C0000}"/>
    <cellStyle name="Normal 261 2 5 3" xfId="20279" xr:uid="{00000000-0005-0000-0000-0000BA5C0000}"/>
    <cellStyle name="Normal 261 2 6" xfId="27069" xr:uid="{00000000-0005-0000-0000-0000BB5C0000}"/>
    <cellStyle name="Normal 261 2 7" xfId="31450" xr:uid="{00000000-0005-0000-0000-0000BC5C0000}"/>
    <cellStyle name="Normal 261 2 8" xfId="16449" xr:uid="{00000000-0005-0000-0000-0000BD5C0000}"/>
    <cellStyle name="Normal 261 3" xfId="5163" xr:uid="{00000000-0005-0000-0000-0000BE5C0000}"/>
    <cellStyle name="Normal 261 3 2" xfId="8778" xr:uid="{00000000-0005-0000-0000-0000BF5C0000}"/>
    <cellStyle name="Normal 261 3 2 2" xfId="29810" xr:uid="{00000000-0005-0000-0000-0000C05C0000}"/>
    <cellStyle name="Normal 261 3 2 3" xfId="33645" xr:uid="{00000000-0005-0000-0000-0000C15C0000}"/>
    <cellStyle name="Normal 261 3 2 4" xfId="25425" xr:uid="{00000000-0005-0000-0000-0000C25C0000}"/>
    <cellStyle name="Normal 261 3 3" xfId="11914" xr:uid="{00000000-0005-0000-0000-0000C35C0000}"/>
    <cellStyle name="Normal 261 3 3 2" xfId="36407" xr:uid="{00000000-0005-0000-0000-0000C45C0000}"/>
    <cellStyle name="Normal 261 3 3 3" xfId="22125" xr:uid="{00000000-0005-0000-0000-0000C55C0000}"/>
    <cellStyle name="Normal 261 3 4" xfId="27537" xr:uid="{00000000-0005-0000-0000-0000C65C0000}"/>
    <cellStyle name="Normal 261 3 5" xfId="31966" xr:uid="{00000000-0005-0000-0000-0000C75C0000}"/>
    <cellStyle name="Normal 261 3 6" xfId="16503" xr:uid="{00000000-0005-0000-0000-0000C85C0000}"/>
    <cellStyle name="Normal 261 4" xfId="6760" xr:uid="{00000000-0005-0000-0000-0000C95C0000}"/>
    <cellStyle name="Normal 261 4 2" xfId="9403" xr:uid="{00000000-0005-0000-0000-0000CA5C0000}"/>
    <cellStyle name="Normal 261 4 2 2" xfId="30317" xr:uid="{00000000-0005-0000-0000-0000CB5C0000}"/>
    <cellStyle name="Normal 261 4 2 3" xfId="34150" xr:uid="{00000000-0005-0000-0000-0000CC5C0000}"/>
    <cellStyle name="Normal 261 4 2 4" xfId="25933" xr:uid="{00000000-0005-0000-0000-0000CD5C0000}"/>
    <cellStyle name="Normal 261 4 3" xfId="12740" xr:uid="{00000000-0005-0000-0000-0000CE5C0000}"/>
    <cellStyle name="Normal 261 4 3 2" xfId="37233" xr:uid="{00000000-0005-0000-0000-0000CF5C0000}"/>
    <cellStyle name="Normal 261 4 3 3" xfId="23722" xr:uid="{00000000-0005-0000-0000-0000D05C0000}"/>
    <cellStyle name="Normal 261 4 4" xfId="28627" xr:uid="{00000000-0005-0000-0000-0000D15C0000}"/>
    <cellStyle name="Normal 261 4 5" xfId="32488" xr:uid="{00000000-0005-0000-0000-0000D25C0000}"/>
    <cellStyle name="Normal 261 4 6" xfId="16504" xr:uid="{00000000-0005-0000-0000-0000D35C0000}"/>
    <cellStyle name="Normal 261 5" xfId="8246" xr:uid="{00000000-0005-0000-0000-0000D45C0000}"/>
    <cellStyle name="Normal 261 5 2" xfId="29368" xr:uid="{00000000-0005-0000-0000-0000D55C0000}"/>
    <cellStyle name="Normal 261 5 3" xfId="33204" xr:uid="{00000000-0005-0000-0000-0000D65C0000}"/>
    <cellStyle name="Normal 261 5 4" xfId="24893" xr:uid="{00000000-0005-0000-0000-0000D75C0000}"/>
    <cellStyle name="Normal 261 6" xfId="10424" xr:uid="{00000000-0005-0000-0000-0000D85C0000}"/>
    <cellStyle name="Normal 261 6 2" xfId="30990" xr:uid="{00000000-0005-0000-0000-0000D95C0000}"/>
    <cellStyle name="Normal 261 6 3" xfId="34967" xr:uid="{00000000-0005-0000-0000-0000DA5C0000}"/>
    <cellStyle name="Normal 261 6 4" xfId="20278" xr:uid="{00000000-0005-0000-0000-0000DB5C0000}"/>
    <cellStyle name="Normal 261 7" xfId="27068" xr:uid="{00000000-0005-0000-0000-0000DC5C0000}"/>
    <cellStyle name="Normal 261 8" xfId="31509" xr:uid="{00000000-0005-0000-0000-0000DD5C0000}"/>
    <cellStyle name="Normal 261 9" xfId="16446" xr:uid="{00000000-0005-0000-0000-0000DE5C0000}"/>
    <cellStyle name="Normal 262" xfId="2963" xr:uid="{00000000-0005-0000-0000-0000DF5C0000}"/>
    <cellStyle name="Normal 262 2" xfId="2964" xr:uid="{00000000-0005-0000-0000-0000E05C0000}"/>
    <cellStyle name="Normal 262 2 2" xfId="5166" xr:uid="{00000000-0005-0000-0000-0000E15C0000}"/>
    <cellStyle name="Normal 262 2 2 2" xfId="11917" xr:uid="{00000000-0005-0000-0000-0000E25C0000}"/>
    <cellStyle name="Normal 262 2 2 2 2" xfId="36410" xr:uid="{00000000-0005-0000-0000-0000E35C0000}"/>
    <cellStyle name="Normal 262 2 2 2 3" xfId="13976" xr:uid="{00000000-0005-0000-0000-0000E45C0000}"/>
    <cellStyle name="Normal 262 2 2 3" xfId="22128" xr:uid="{00000000-0005-0000-0000-0000E55C0000}"/>
    <cellStyle name="Normal 262 2 3" xfId="6614" xr:uid="{00000000-0005-0000-0000-0000E65C0000}"/>
    <cellStyle name="Normal 262 2 3 2" xfId="9257" xr:uid="{00000000-0005-0000-0000-0000E75C0000}"/>
    <cellStyle name="Normal 262 2 3 2 2" xfId="30171" xr:uid="{00000000-0005-0000-0000-0000E85C0000}"/>
    <cellStyle name="Normal 262 2 3 2 3" xfId="34004" xr:uid="{00000000-0005-0000-0000-0000E95C0000}"/>
    <cellStyle name="Normal 262 2 3 2 4" xfId="25787" xr:uid="{00000000-0005-0000-0000-0000EA5C0000}"/>
    <cellStyle name="Normal 262 2 3 3" xfId="12594" xr:uid="{00000000-0005-0000-0000-0000EB5C0000}"/>
    <cellStyle name="Normal 262 2 3 3 2" xfId="37087" xr:uid="{00000000-0005-0000-0000-0000EC5C0000}"/>
    <cellStyle name="Normal 262 2 3 3 3" xfId="23576" xr:uid="{00000000-0005-0000-0000-0000ED5C0000}"/>
    <cellStyle name="Normal 262 2 3 4" xfId="28481" xr:uid="{00000000-0005-0000-0000-0000EE5C0000}"/>
    <cellStyle name="Normal 262 2 3 5" xfId="32342" xr:uid="{00000000-0005-0000-0000-0000EF5C0000}"/>
    <cellStyle name="Normal 262 2 3 6" xfId="16505" xr:uid="{00000000-0005-0000-0000-0000F05C0000}"/>
    <cellStyle name="Normal 262 2 4" xfId="8249" xr:uid="{00000000-0005-0000-0000-0000F15C0000}"/>
    <cellStyle name="Normal 262 2 4 2" xfId="29371" xr:uid="{00000000-0005-0000-0000-0000F25C0000}"/>
    <cellStyle name="Normal 262 2 4 3" xfId="33207" xr:uid="{00000000-0005-0000-0000-0000F35C0000}"/>
    <cellStyle name="Normal 262 2 4 4" xfId="24896" xr:uid="{00000000-0005-0000-0000-0000F45C0000}"/>
    <cellStyle name="Normal 262 2 5" xfId="10168" xr:uid="{00000000-0005-0000-0000-0000F55C0000}"/>
    <cellStyle name="Normal 262 2 5 2" xfId="34711" xr:uid="{00000000-0005-0000-0000-0000F65C0000}"/>
    <cellStyle name="Normal 262 2 5 3" xfId="20281" xr:uid="{00000000-0005-0000-0000-0000F75C0000}"/>
    <cellStyle name="Normal 262 2 6" xfId="27071" xr:uid="{00000000-0005-0000-0000-0000F85C0000}"/>
    <cellStyle name="Normal 262 2 7" xfId="31452" xr:uid="{00000000-0005-0000-0000-0000F95C0000}"/>
    <cellStyle name="Normal 262 2 8" xfId="16457" xr:uid="{00000000-0005-0000-0000-0000FA5C0000}"/>
    <cellStyle name="Normal 262 3" xfId="5165" xr:uid="{00000000-0005-0000-0000-0000FB5C0000}"/>
    <cellStyle name="Normal 262 3 2" xfId="8779" xr:uid="{00000000-0005-0000-0000-0000FC5C0000}"/>
    <cellStyle name="Normal 262 3 2 2" xfId="29811" xr:uid="{00000000-0005-0000-0000-0000FD5C0000}"/>
    <cellStyle name="Normal 262 3 2 3" xfId="33646" xr:uid="{00000000-0005-0000-0000-0000FE5C0000}"/>
    <cellStyle name="Normal 262 3 2 4" xfId="25426" xr:uid="{00000000-0005-0000-0000-0000FF5C0000}"/>
    <cellStyle name="Normal 262 3 3" xfId="11916" xr:uid="{00000000-0005-0000-0000-0000005D0000}"/>
    <cellStyle name="Normal 262 3 3 2" xfId="36409" xr:uid="{00000000-0005-0000-0000-0000015D0000}"/>
    <cellStyle name="Normal 262 3 3 3" xfId="22127" xr:uid="{00000000-0005-0000-0000-0000025D0000}"/>
    <cellStyle name="Normal 262 3 4" xfId="27538" xr:uid="{00000000-0005-0000-0000-0000035D0000}"/>
    <cellStyle name="Normal 262 3 5" xfId="31967" xr:uid="{00000000-0005-0000-0000-0000045D0000}"/>
    <cellStyle name="Normal 262 3 6" xfId="16508" xr:uid="{00000000-0005-0000-0000-0000055D0000}"/>
    <cellStyle name="Normal 262 4" xfId="6761" xr:uid="{00000000-0005-0000-0000-0000065D0000}"/>
    <cellStyle name="Normal 262 4 2" xfId="9404" xr:uid="{00000000-0005-0000-0000-0000075D0000}"/>
    <cellStyle name="Normal 262 4 2 2" xfId="30318" xr:uid="{00000000-0005-0000-0000-0000085D0000}"/>
    <cellStyle name="Normal 262 4 2 3" xfId="34151" xr:uid="{00000000-0005-0000-0000-0000095D0000}"/>
    <cellStyle name="Normal 262 4 2 4" xfId="25934" xr:uid="{00000000-0005-0000-0000-00000A5D0000}"/>
    <cellStyle name="Normal 262 4 3" xfId="12741" xr:uid="{00000000-0005-0000-0000-00000B5D0000}"/>
    <cellStyle name="Normal 262 4 3 2" xfId="37234" xr:uid="{00000000-0005-0000-0000-00000C5D0000}"/>
    <cellStyle name="Normal 262 4 3 3" xfId="23723" xr:uid="{00000000-0005-0000-0000-00000D5D0000}"/>
    <cellStyle name="Normal 262 4 4" xfId="28628" xr:uid="{00000000-0005-0000-0000-00000E5D0000}"/>
    <cellStyle name="Normal 262 4 5" xfId="32489" xr:uid="{00000000-0005-0000-0000-00000F5D0000}"/>
    <cellStyle name="Normal 262 4 6" xfId="16509" xr:uid="{00000000-0005-0000-0000-0000105D0000}"/>
    <cellStyle name="Normal 262 5" xfId="8248" xr:uid="{00000000-0005-0000-0000-0000115D0000}"/>
    <cellStyle name="Normal 262 5 2" xfId="29370" xr:uid="{00000000-0005-0000-0000-0000125D0000}"/>
    <cellStyle name="Normal 262 5 3" xfId="33206" xr:uid="{00000000-0005-0000-0000-0000135D0000}"/>
    <cellStyle name="Normal 262 5 4" xfId="24895" xr:uid="{00000000-0005-0000-0000-0000145D0000}"/>
    <cellStyle name="Normal 262 6" xfId="10425" xr:uid="{00000000-0005-0000-0000-0000155D0000}"/>
    <cellStyle name="Normal 262 6 2" xfId="30991" xr:uid="{00000000-0005-0000-0000-0000165D0000}"/>
    <cellStyle name="Normal 262 6 3" xfId="34968" xr:uid="{00000000-0005-0000-0000-0000175D0000}"/>
    <cellStyle name="Normal 262 6 4" xfId="20280" xr:uid="{00000000-0005-0000-0000-0000185D0000}"/>
    <cellStyle name="Normal 262 7" xfId="27070" xr:uid="{00000000-0005-0000-0000-0000195D0000}"/>
    <cellStyle name="Normal 262 8" xfId="31510" xr:uid="{00000000-0005-0000-0000-00001A5D0000}"/>
    <cellStyle name="Normal 262 9" xfId="16454" xr:uid="{00000000-0005-0000-0000-00001B5D0000}"/>
    <cellStyle name="Normal 263" xfId="2965" xr:uid="{00000000-0005-0000-0000-00001C5D0000}"/>
    <cellStyle name="Normal 263 2" xfId="2966" xr:uid="{00000000-0005-0000-0000-00001D5D0000}"/>
    <cellStyle name="Normal 263 2 2" xfId="5168" xr:uid="{00000000-0005-0000-0000-00001E5D0000}"/>
    <cellStyle name="Normal 263 2 2 2" xfId="11919" xr:uid="{00000000-0005-0000-0000-00001F5D0000}"/>
    <cellStyle name="Normal 263 2 2 2 2" xfId="36412" xr:uid="{00000000-0005-0000-0000-0000205D0000}"/>
    <cellStyle name="Normal 263 2 2 2 3" xfId="16464" xr:uid="{00000000-0005-0000-0000-0000215D0000}"/>
    <cellStyle name="Normal 263 2 2 3" xfId="22130" xr:uid="{00000000-0005-0000-0000-0000225D0000}"/>
    <cellStyle name="Normal 263 2 3" xfId="6615" xr:uid="{00000000-0005-0000-0000-0000235D0000}"/>
    <cellStyle name="Normal 263 2 3 2" xfId="9258" xr:uid="{00000000-0005-0000-0000-0000245D0000}"/>
    <cellStyle name="Normal 263 2 3 2 2" xfId="30172" xr:uid="{00000000-0005-0000-0000-0000255D0000}"/>
    <cellStyle name="Normal 263 2 3 2 3" xfId="34005" xr:uid="{00000000-0005-0000-0000-0000265D0000}"/>
    <cellStyle name="Normal 263 2 3 2 4" xfId="25788" xr:uid="{00000000-0005-0000-0000-0000275D0000}"/>
    <cellStyle name="Normal 263 2 3 3" xfId="12595" xr:uid="{00000000-0005-0000-0000-0000285D0000}"/>
    <cellStyle name="Normal 263 2 3 3 2" xfId="37088" xr:uid="{00000000-0005-0000-0000-0000295D0000}"/>
    <cellStyle name="Normal 263 2 3 3 3" xfId="23577" xr:uid="{00000000-0005-0000-0000-00002A5D0000}"/>
    <cellStyle name="Normal 263 2 3 4" xfId="28482" xr:uid="{00000000-0005-0000-0000-00002B5D0000}"/>
    <cellStyle name="Normal 263 2 3 5" xfId="32343" xr:uid="{00000000-0005-0000-0000-00002C5D0000}"/>
    <cellStyle name="Normal 263 2 3 6" xfId="16510" xr:uid="{00000000-0005-0000-0000-00002D5D0000}"/>
    <cellStyle name="Normal 263 2 4" xfId="8251" xr:uid="{00000000-0005-0000-0000-00002E5D0000}"/>
    <cellStyle name="Normal 263 2 4 2" xfId="29373" xr:uid="{00000000-0005-0000-0000-00002F5D0000}"/>
    <cellStyle name="Normal 263 2 4 3" xfId="33209" xr:uid="{00000000-0005-0000-0000-0000305D0000}"/>
    <cellStyle name="Normal 263 2 4 4" xfId="24898" xr:uid="{00000000-0005-0000-0000-0000315D0000}"/>
    <cellStyle name="Normal 263 2 5" xfId="10167" xr:uid="{00000000-0005-0000-0000-0000325D0000}"/>
    <cellStyle name="Normal 263 2 5 2" xfId="34710" xr:uid="{00000000-0005-0000-0000-0000335D0000}"/>
    <cellStyle name="Normal 263 2 5 3" xfId="20283" xr:uid="{00000000-0005-0000-0000-0000345D0000}"/>
    <cellStyle name="Normal 263 2 6" xfId="27073" xr:uid="{00000000-0005-0000-0000-0000355D0000}"/>
    <cellStyle name="Normal 263 2 7" xfId="31454" xr:uid="{00000000-0005-0000-0000-0000365D0000}"/>
    <cellStyle name="Normal 263 2 8" xfId="16463" xr:uid="{00000000-0005-0000-0000-0000375D0000}"/>
    <cellStyle name="Normal 263 3" xfId="5167" xr:uid="{00000000-0005-0000-0000-0000385D0000}"/>
    <cellStyle name="Normal 263 3 2" xfId="8780" xr:uid="{00000000-0005-0000-0000-0000395D0000}"/>
    <cellStyle name="Normal 263 3 2 2" xfId="29812" xr:uid="{00000000-0005-0000-0000-00003A5D0000}"/>
    <cellStyle name="Normal 263 3 2 3" xfId="33647" xr:uid="{00000000-0005-0000-0000-00003B5D0000}"/>
    <cellStyle name="Normal 263 3 2 4" xfId="25427" xr:uid="{00000000-0005-0000-0000-00003C5D0000}"/>
    <cellStyle name="Normal 263 3 3" xfId="11918" xr:uid="{00000000-0005-0000-0000-00003D5D0000}"/>
    <cellStyle name="Normal 263 3 3 2" xfId="36411" xr:uid="{00000000-0005-0000-0000-00003E5D0000}"/>
    <cellStyle name="Normal 263 3 3 3" xfId="22129" xr:uid="{00000000-0005-0000-0000-00003F5D0000}"/>
    <cellStyle name="Normal 263 3 4" xfId="27539" xr:uid="{00000000-0005-0000-0000-0000405D0000}"/>
    <cellStyle name="Normal 263 3 5" xfId="31968" xr:uid="{00000000-0005-0000-0000-0000415D0000}"/>
    <cellStyle name="Normal 263 3 6" xfId="16513" xr:uid="{00000000-0005-0000-0000-0000425D0000}"/>
    <cellStyle name="Normal 263 4" xfId="6762" xr:uid="{00000000-0005-0000-0000-0000435D0000}"/>
    <cellStyle name="Normal 263 4 2" xfId="9405" xr:uid="{00000000-0005-0000-0000-0000445D0000}"/>
    <cellStyle name="Normal 263 4 2 2" xfId="30319" xr:uid="{00000000-0005-0000-0000-0000455D0000}"/>
    <cellStyle name="Normal 263 4 2 3" xfId="34152" xr:uid="{00000000-0005-0000-0000-0000465D0000}"/>
    <cellStyle name="Normal 263 4 2 4" xfId="25935" xr:uid="{00000000-0005-0000-0000-0000475D0000}"/>
    <cellStyle name="Normal 263 4 3" xfId="12742" xr:uid="{00000000-0005-0000-0000-0000485D0000}"/>
    <cellStyle name="Normal 263 4 3 2" xfId="37235" xr:uid="{00000000-0005-0000-0000-0000495D0000}"/>
    <cellStyle name="Normal 263 4 3 3" xfId="23724" xr:uid="{00000000-0005-0000-0000-00004A5D0000}"/>
    <cellStyle name="Normal 263 4 4" xfId="28629" xr:uid="{00000000-0005-0000-0000-00004B5D0000}"/>
    <cellStyle name="Normal 263 4 5" xfId="32490" xr:uid="{00000000-0005-0000-0000-00004C5D0000}"/>
    <cellStyle name="Normal 263 4 6" xfId="16514" xr:uid="{00000000-0005-0000-0000-00004D5D0000}"/>
    <cellStyle name="Normal 263 5" xfId="8250" xr:uid="{00000000-0005-0000-0000-00004E5D0000}"/>
    <cellStyle name="Normal 263 5 2" xfId="29372" xr:uid="{00000000-0005-0000-0000-00004F5D0000}"/>
    <cellStyle name="Normal 263 5 3" xfId="33208" xr:uid="{00000000-0005-0000-0000-0000505D0000}"/>
    <cellStyle name="Normal 263 5 4" xfId="24897" xr:uid="{00000000-0005-0000-0000-0000515D0000}"/>
    <cellStyle name="Normal 263 6" xfId="10426" xr:uid="{00000000-0005-0000-0000-0000525D0000}"/>
    <cellStyle name="Normal 263 6 2" xfId="30992" xr:uid="{00000000-0005-0000-0000-0000535D0000}"/>
    <cellStyle name="Normal 263 6 3" xfId="34969" xr:uid="{00000000-0005-0000-0000-0000545D0000}"/>
    <cellStyle name="Normal 263 6 4" xfId="20282" xr:uid="{00000000-0005-0000-0000-0000555D0000}"/>
    <cellStyle name="Normal 263 7" xfId="27072" xr:uid="{00000000-0005-0000-0000-0000565D0000}"/>
    <cellStyle name="Normal 263 8" xfId="31511" xr:uid="{00000000-0005-0000-0000-0000575D0000}"/>
    <cellStyle name="Normal 263 9" xfId="16460" xr:uid="{00000000-0005-0000-0000-0000585D0000}"/>
    <cellStyle name="Normal 264" xfId="2967" xr:uid="{00000000-0005-0000-0000-0000595D0000}"/>
    <cellStyle name="Normal 264 2" xfId="2968" xr:uid="{00000000-0005-0000-0000-00005A5D0000}"/>
    <cellStyle name="Normal 264 2 2" xfId="5170" xr:uid="{00000000-0005-0000-0000-00005B5D0000}"/>
    <cellStyle name="Normal 264 2 2 2" xfId="11921" xr:uid="{00000000-0005-0000-0000-00005C5D0000}"/>
    <cellStyle name="Normal 264 2 2 2 2" xfId="36414" xr:uid="{00000000-0005-0000-0000-00005D5D0000}"/>
    <cellStyle name="Normal 264 2 2 2 3" xfId="16472" xr:uid="{00000000-0005-0000-0000-00005E5D0000}"/>
    <cellStyle name="Normal 264 2 2 3" xfId="22132" xr:uid="{00000000-0005-0000-0000-00005F5D0000}"/>
    <cellStyle name="Normal 264 2 3" xfId="6618" xr:uid="{00000000-0005-0000-0000-0000605D0000}"/>
    <cellStyle name="Normal 264 2 3 2" xfId="9261" xr:uid="{00000000-0005-0000-0000-0000615D0000}"/>
    <cellStyle name="Normal 264 2 3 2 2" xfId="30175" xr:uid="{00000000-0005-0000-0000-0000625D0000}"/>
    <cellStyle name="Normal 264 2 3 2 3" xfId="34008" xr:uid="{00000000-0005-0000-0000-0000635D0000}"/>
    <cellStyle name="Normal 264 2 3 2 4" xfId="25791" xr:uid="{00000000-0005-0000-0000-0000645D0000}"/>
    <cellStyle name="Normal 264 2 3 3" xfId="12598" xr:uid="{00000000-0005-0000-0000-0000655D0000}"/>
    <cellStyle name="Normal 264 2 3 3 2" xfId="37091" xr:uid="{00000000-0005-0000-0000-0000665D0000}"/>
    <cellStyle name="Normal 264 2 3 3 3" xfId="23580" xr:uid="{00000000-0005-0000-0000-0000675D0000}"/>
    <cellStyle name="Normal 264 2 3 4" xfId="28485" xr:uid="{00000000-0005-0000-0000-0000685D0000}"/>
    <cellStyle name="Normal 264 2 3 5" xfId="32346" xr:uid="{00000000-0005-0000-0000-0000695D0000}"/>
    <cellStyle name="Normal 264 2 3 6" xfId="16515" xr:uid="{00000000-0005-0000-0000-00006A5D0000}"/>
    <cellStyle name="Normal 264 2 4" xfId="8253" xr:uid="{00000000-0005-0000-0000-00006B5D0000}"/>
    <cellStyle name="Normal 264 2 4 2" xfId="29375" xr:uid="{00000000-0005-0000-0000-00006C5D0000}"/>
    <cellStyle name="Normal 264 2 4 3" xfId="33211" xr:uid="{00000000-0005-0000-0000-00006D5D0000}"/>
    <cellStyle name="Normal 264 2 4 4" xfId="24900" xr:uid="{00000000-0005-0000-0000-00006E5D0000}"/>
    <cellStyle name="Normal 264 2 5" xfId="10166" xr:uid="{00000000-0005-0000-0000-00006F5D0000}"/>
    <cellStyle name="Normal 264 2 5 2" xfId="34709" xr:uid="{00000000-0005-0000-0000-0000705D0000}"/>
    <cellStyle name="Normal 264 2 5 3" xfId="20285" xr:uid="{00000000-0005-0000-0000-0000715D0000}"/>
    <cellStyle name="Normal 264 2 6" xfId="27075" xr:uid="{00000000-0005-0000-0000-0000725D0000}"/>
    <cellStyle name="Normal 264 2 7" xfId="31457" xr:uid="{00000000-0005-0000-0000-0000735D0000}"/>
    <cellStyle name="Normal 264 2 8" xfId="16471" xr:uid="{00000000-0005-0000-0000-0000745D0000}"/>
    <cellStyle name="Normal 264 3" xfId="5169" xr:uid="{00000000-0005-0000-0000-0000755D0000}"/>
    <cellStyle name="Normal 264 3 2" xfId="8781" xr:uid="{00000000-0005-0000-0000-0000765D0000}"/>
    <cellStyle name="Normal 264 3 2 2" xfId="29813" xr:uid="{00000000-0005-0000-0000-0000775D0000}"/>
    <cellStyle name="Normal 264 3 2 3" xfId="33648" xr:uid="{00000000-0005-0000-0000-0000785D0000}"/>
    <cellStyle name="Normal 264 3 2 4" xfId="25428" xr:uid="{00000000-0005-0000-0000-0000795D0000}"/>
    <cellStyle name="Normal 264 3 3" xfId="11920" xr:uid="{00000000-0005-0000-0000-00007A5D0000}"/>
    <cellStyle name="Normal 264 3 3 2" xfId="36413" xr:uid="{00000000-0005-0000-0000-00007B5D0000}"/>
    <cellStyle name="Normal 264 3 3 3" xfId="22131" xr:uid="{00000000-0005-0000-0000-00007C5D0000}"/>
    <cellStyle name="Normal 264 3 4" xfId="27540" xr:uid="{00000000-0005-0000-0000-00007D5D0000}"/>
    <cellStyle name="Normal 264 3 5" xfId="31969" xr:uid="{00000000-0005-0000-0000-00007E5D0000}"/>
    <cellStyle name="Normal 264 3 6" xfId="16518" xr:uid="{00000000-0005-0000-0000-00007F5D0000}"/>
    <cellStyle name="Normal 264 4" xfId="6763" xr:uid="{00000000-0005-0000-0000-0000805D0000}"/>
    <cellStyle name="Normal 264 4 2" xfId="9406" xr:uid="{00000000-0005-0000-0000-0000815D0000}"/>
    <cellStyle name="Normal 264 4 2 2" xfId="30320" xr:uid="{00000000-0005-0000-0000-0000825D0000}"/>
    <cellStyle name="Normal 264 4 2 3" xfId="34153" xr:uid="{00000000-0005-0000-0000-0000835D0000}"/>
    <cellStyle name="Normal 264 4 2 4" xfId="25936" xr:uid="{00000000-0005-0000-0000-0000845D0000}"/>
    <cellStyle name="Normal 264 4 3" xfId="12743" xr:uid="{00000000-0005-0000-0000-0000855D0000}"/>
    <cellStyle name="Normal 264 4 3 2" xfId="37236" xr:uid="{00000000-0005-0000-0000-0000865D0000}"/>
    <cellStyle name="Normal 264 4 3 3" xfId="23725" xr:uid="{00000000-0005-0000-0000-0000875D0000}"/>
    <cellStyle name="Normal 264 4 4" xfId="28630" xr:uid="{00000000-0005-0000-0000-0000885D0000}"/>
    <cellStyle name="Normal 264 4 5" xfId="32491" xr:uid="{00000000-0005-0000-0000-0000895D0000}"/>
    <cellStyle name="Normal 264 4 6" xfId="16519" xr:uid="{00000000-0005-0000-0000-00008A5D0000}"/>
    <cellStyle name="Normal 264 5" xfId="8252" xr:uid="{00000000-0005-0000-0000-00008B5D0000}"/>
    <cellStyle name="Normal 264 5 2" xfId="29374" xr:uid="{00000000-0005-0000-0000-00008C5D0000}"/>
    <cellStyle name="Normal 264 5 3" xfId="33210" xr:uid="{00000000-0005-0000-0000-00008D5D0000}"/>
    <cellStyle name="Normal 264 5 4" xfId="24899" xr:uid="{00000000-0005-0000-0000-00008E5D0000}"/>
    <cellStyle name="Normal 264 6" xfId="10427" xr:uid="{00000000-0005-0000-0000-00008F5D0000}"/>
    <cellStyle name="Normal 264 6 2" xfId="30993" xr:uid="{00000000-0005-0000-0000-0000905D0000}"/>
    <cellStyle name="Normal 264 6 3" xfId="34970" xr:uid="{00000000-0005-0000-0000-0000915D0000}"/>
    <cellStyle name="Normal 264 6 4" xfId="20284" xr:uid="{00000000-0005-0000-0000-0000925D0000}"/>
    <cellStyle name="Normal 264 7" xfId="27074" xr:uid="{00000000-0005-0000-0000-0000935D0000}"/>
    <cellStyle name="Normal 264 8" xfId="31512" xr:uid="{00000000-0005-0000-0000-0000945D0000}"/>
    <cellStyle name="Normal 264 9" xfId="16468" xr:uid="{00000000-0005-0000-0000-0000955D0000}"/>
    <cellStyle name="Normal 265" xfId="2969" xr:uid="{00000000-0005-0000-0000-0000965D0000}"/>
    <cellStyle name="Normal 265 2" xfId="2970" xr:uid="{00000000-0005-0000-0000-0000975D0000}"/>
    <cellStyle name="Normal 265 2 2" xfId="5171" xr:uid="{00000000-0005-0000-0000-0000985D0000}"/>
    <cellStyle name="Normal 265 2 2 2" xfId="11922" xr:uid="{00000000-0005-0000-0000-0000995D0000}"/>
    <cellStyle name="Normal 265 2 2 2 2" xfId="36415" xr:uid="{00000000-0005-0000-0000-00009A5D0000}"/>
    <cellStyle name="Normal 265 2 2 2 3" xfId="16526" xr:uid="{00000000-0005-0000-0000-00009B5D0000}"/>
    <cellStyle name="Normal 265 2 2 3" xfId="22133" xr:uid="{00000000-0005-0000-0000-00009C5D0000}"/>
    <cellStyle name="Normal 265 2 3" xfId="20287" xr:uid="{00000000-0005-0000-0000-00009D5D0000}"/>
    <cellStyle name="Normal 265 3" xfId="20286" xr:uid="{00000000-0005-0000-0000-00009E5D0000}"/>
    <cellStyle name="Normal 266" xfId="2971" xr:uid="{00000000-0005-0000-0000-00009F5D0000}"/>
    <cellStyle name="Normal 266 2" xfId="5172" xr:uid="{00000000-0005-0000-0000-0000A05D0000}"/>
    <cellStyle name="Normal 266 2 2" xfId="8782" xr:uid="{00000000-0005-0000-0000-0000A15D0000}"/>
    <cellStyle name="Normal 266 2 2 2" xfId="29814" xr:uid="{00000000-0005-0000-0000-0000A25D0000}"/>
    <cellStyle name="Normal 266 2 2 3" xfId="33649" xr:uid="{00000000-0005-0000-0000-0000A35D0000}"/>
    <cellStyle name="Normal 266 2 2 4" xfId="25429" xr:uid="{00000000-0005-0000-0000-0000A45D0000}"/>
    <cellStyle name="Normal 266 2 3" xfId="11923" xr:uid="{00000000-0005-0000-0000-0000A55D0000}"/>
    <cellStyle name="Normal 266 2 3 2" xfId="36416" xr:uid="{00000000-0005-0000-0000-0000A65D0000}"/>
    <cellStyle name="Normal 266 2 3 3" xfId="22134" xr:uid="{00000000-0005-0000-0000-0000A75D0000}"/>
    <cellStyle name="Normal 266 2 4" xfId="27541" xr:uid="{00000000-0005-0000-0000-0000A85D0000}"/>
    <cellStyle name="Normal 266 2 5" xfId="31970" xr:uid="{00000000-0005-0000-0000-0000A95D0000}"/>
    <cellStyle name="Normal 266 2 6" xfId="16534" xr:uid="{00000000-0005-0000-0000-0000AA5D0000}"/>
    <cellStyle name="Normal 266 3" xfId="6765" xr:uid="{00000000-0005-0000-0000-0000AB5D0000}"/>
    <cellStyle name="Normal 266 3 2" xfId="9408" xr:uid="{00000000-0005-0000-0000-0000AC5D0000}"/>
    <cellStyle name="Normal 266 3 2 2" xfId="30322" xr:uid="{00000000-0005-0000-0000-0000AD5D0000}"/>
    <cellStyle name="Normal 266 3 2 3" xfId="34155" xr:uid="{00000000-0005-0000-0000-0000AE5D0000}"/>
    <cellStyle name="Normal 266 3 2 4" xfId="25938" xr:uid="{00000000-0005-0000-0000-0000AF5D0000}"/>
    <cellStyle name="Normal 266 3 3" xfId="12745" xr:uid="{00000000-0005-0000-0000-0000B05D0000}"/>
    <cellStyle name="Normal 266 3 3 2" xfId="37238" xr:uid="{00000000-0005-0000-0000-0000B15D0000}"/>
    <cellStyle name="Normal 266 3 3 3" xfId="23727" xr:uid="{00000000-0005-0000-0000-0000B25D0000}"/>
    <cellStyle name="Normal 266 3 4" xfId="28632" xr:uid="{00000000-0005-0000-0000-0000B35D0000}"/>
    <cellStyle name="Normal 266 3 5" xfId="32493" xr:uid="{00000000-0005-0000-0000-0000B45D0000}"/>
    <cellStyle name="Normal 266 3 6" xfId="16538" xr:uid="{00000000-0005-0000-0000-0000B55D0000}"/>
    <cellStyle name="Normal 266 4" xfId="8254" xr:uid="{00000000-0005-0000-0000-0000B65D0000}"/>
    <cellStyle name="Normal 266 4 2" xfId="29376" xr:uid="{00000000-0005-0000-0000-0000B75D0000}"/>
    <cellStyle name="Normal 266 4 3" xfId="33212" xr:uid="{00000000-0005-0000-0000-0000B85D0000}"/>
    <cellStyle name="Normal 266 4 4" xfId="24901" xr:uid="{00000000-0005-0000-0000-0000B95D0000}"/>
    <cellStyle name="Normal 266 5" xfId="10428" xr:uid="{00000000-0005-0000-0000-0000BA5D0000}"/>
    <cellStyle name="Normal 266 5 2" xfId="30994" xr:uid="{00000000-0005-0000-0000-0000BB5D0000}"/>
    <cellStyle name="Normal 266 5 3" xfId="34971" xr:uid="{00000000-0005-0000-0000-0000BC5D0000}"/>
    <cellStyle name="Normal 266 5 4" xfId="20288" xr:uid="{00000000-0005-0000-0000-0000BD5D0000}"/>
    <cellStyle name="Normal 266 6" xfId="27076" xr:uid="{00000000-0005-0000-0000-0000BE5D0000}"/>
    <cellStyle name="Normal 266 7" xfId="31514" xr:uid="{00000000-0005-0000-0000-0000BF5D0000}"/>
    <cellStyle name="Normal 266 8" xfId="16530" xr:uid="{00000000-0005-0000-0000-0000C05D0000}"/>
    <cellStyle name="Normal 267" xfId="2972" xr:uid="{00000000-0005-0000-0000-0000C15D0000}"/>
    <cellStyle name="Normal 267 2" xfId="5173" xr:uid="{00000000-0005-0000-0000-0000C25D0000}"/>
    <cellStyle name="Normal 267 2 2" xfId="8783" xr:uid="{00000000-0005-0000-0000-0000C35D0000}"/>
    <cellStyle name="Normal 267 2 2 2" xfId="29815" xr:uid="{00000000-0005-0000-0000-0000C45D0000}"/>
    <cellStyle name="Normal 267 2 2 3" xfId="33650" xr:uid="{00000000-0005-0000-0000-0000C55D0000}"/>
    <cellStyle name="Normal 267 2 2 4" xfId="25430" xr:uid="{00000000-0005-0000-0000-0000C65D0000}"/>
    <cellStyle name="Normal 267 2 3" xfId="11924" xr:uid="{00000000-0005-0000-0000-0000C75D0000}"/>
    <cellStyle name="Normal 267 2 3 2" xfId="36417" xr:uid="{00000000-0005-0000-0000-0000C85D0000}"/>
    <cellStyle name="Normal 267 2 3 3" xfId="22135" xr:uid="{00000000-0005-0000-0000-0000C95D0000}"/>
    <cellStyle name="Normal 267 2 4" xfId="27542" xr:uid="{00000000-0005-0000-0000-0000CA5D0000}"/>
    <cellStyle name="Normal 267 2 5" xfId="31971" xr:uid="{00000000-0005-0000-0000-0000CB5D0000}"/>
    <cellStyle name="Normal 267 2 6" xfId="16546" xr:uid="{00000000-0005-0000-0000-0000CC5D0000}"/>
    <cellStyle name="Normal 267 3" xfId="6766" xr:uid="{00000000-0005-0000-0000-0000CD5D0000}"/>
    <cellStyle name="Normal 267 3 2" xfId="9409" xr:uid="{00000000-0005-0000-0000-0000CE5D0000}"/>
    <cellStyle name="Normal 267 3 2 2" xfId="30323" xr:uid="{00000000-0005-0000-0000-0000CF5D0000}"/>
    <cellStyle name="Normal 267 3 2 3" xfId="34156" xr:uid="{00000000-0005-0000-0000-0000D05D0000}"/>
    <cellStyle name="Normal 267 3 2 4" xfId="25939" xr:uid="{00000000-0005-0000-0000-0000D15D0000}"/>
    <cellStyle name="Normal 267 3 3" xfId="12746" xr:uid="{00000000-0005-0000-0000-0000D25D0000}"/>
    <cellStyle name="Normal 267 3 3 2" xfId="37239" xr:uid="{00000000-0005-0000-0000-0000D35D0000}"/>
    <cellStyle name="Normal 267 3 3 3" xfId="23728" xr:uid="{00000000-0005-0000-0000-0000D45D0000}"/>
    <cellStyle name="Normal 267 3 4" xfId="28633" xr:uid="{00000000-0005-0000-0000-0000D55D0000}"/>
    <cellStyle name="Normal 267 3 5" xfId="32494" xr:uid="{00000000-0005-0000-0000-0000D65D0000}"/>
    <cellStyle name="Normal 267 3 6" xfId="16550" xr:uid="{00000000-0005-0000-0000-0000D75D0000}"/>
    <cellStyle name="Normal 267 4" xfId="8255" xr:uid="{00000000-0005-0000-0000-0000D85D0000}"/>
    <cellStyle name="Normal 267 4 2" xfId="29377" xr:uid="{00000000-0005-0000-0000-0000D95D0000}"/>
    <cellStyle name="Normal 267 4 3" xfId="33213" xr:uid="{00000000-0005-0000-0000-0000DA5D0000}"/>
    <cellStyle name="Normal 267 4 4" xfId="24902" xr:uid="{00000000-0005-0000-0000-0000DB5D0000}"/>
    <cellStyle name="Normal 267 5" xfId="10429" xr:uid="{00000000-0005-0000-0000-0000DC5D0000}"/>
    <cellStyle name="Normal 267 5 2" xfId="30995" xr:uid="{00000000-0005-0000-0000-0000DD5D0000}"/>
    <cellStyle name="Normal 267 5 3" xfId="34972" xr:uid="{00000000-0005-0000-0000-0000DE5D0000}"/>
    <cellStyle name="Normal 267 5 4" xfId="20289" xr:uid="{00000000-0005-0000-0000-0000DF5D0000}"/>
    <cellStyle name="Normal 267 6" xfId="27077" xr:uid="{00000000-0005-0000-0000-0000E05D0000}"/>
    <cellStyle name="Normal 267 7" xfId="31515" xr:uid="{00000000-0005-0000-0000-0000E15D0000}"/>
    <cellStyle name="Normal 267 8" xfId="16542" xr:uid="{00000000-0005-0000-0000-0000E25D0000}"/>
    <cellStyle name="Normal 268" xfId="2973" xr:uid="{00000000-0005-0000-0000-0000E35D0000}"/>
    <cellStyle name="Normal 268 2" xfId="5174" xr:uid="{00000000-0005-0000-0000-0000E45D0000}"/>
    <cellStyle name="Normal 268 2 2" xfId="8784" xr:uid="{00000000-0005-0000-0000-0000E55D0000}"/>
    <cellStyle name="Normal 268 2 2 2" xfId="29816" xr:uid="{00000000-0005-0000-0000-0000E65D0000}"/>
    <cellStyle name="Normal 268 2 2 3" xfId="33651" xr:uid="{00000000-0005-0000-0000-0000E75D0000}"/>
    <cellStyle name="Normal 268 2 2 4" xfId="25431" xr:uid="{00000000-0005-0000-0000-0000E85D0000}"/>
    <cellStyle name="Normal 268 2 3" xfId="11925" xr:uid="{00000000-0005-0000-0000-0000E95D0000}"/>
    <cellStyle name="Normal 268 2 3 2" xfId="36418" xr:uid="{00000000-0005-0000-0000-0000EA5D0000}"/>
    <cellStyle name="Normal 268 2 3 3" xfId="22136" xr:uid="{00000000-0005-0000-0000-0000EB5D0000}"/>
    <cellStyle name="Normal 268 2 4" xfId="27543" xr:uid="{00000000-0005-0000-0000-0000EC5D0000}"/>
    <cellStyle name="Normal 268 2 5" xfId="31972" xr:uid="{00000000-0005-0000-0000-0000ED5D0000}"/>
    <cellStyle name="Normal 268 2 6" xfId="16558" xr:uid="{00000000-0005-0000-0000-0000EE5D0000}"/>
    <cellStyle name="Normal 268 3" xfId="6767" xr:uid="{00000000-0005-0000-0000-0000EF5D0000}"/>
    <cellStyle name="Normal 268 3 2" xfId="9410" xr:uid="{00000000-0005-0000-0000-0000F05D0000}"/>
    <cellStyle name="Normal 268 3 2 2" xfId="30324" xr:uid="{00000000-0005-0000-0000-0000F15D0000}"/>
    <cellStyle name="Normal 268 3 2 3" xfId="34157" xr:uid="{00000000-0005-0000-0000-0000F25D0000}"/>
    <cellStyle name="Normal 268 3 2 4" xfId="25940" xr:uid="{00000000-0005-0000-0000-0000F35D0000}"/>
    <cellStyle name="Normal 268 3 3" xfId="12747" xr:uid="{00000000-0005-0000-0000-0000F45D0000}"/>
    <cellStyle name="Normal 268 3 3 2" xfId="37240" xr:uid="{00000000-0005-0000-0000-0000F55D0000}"/>
    <cellStyle name="Normal 268 3 3 3" xfId="23729" xr:uid="{00000000-0005-0000-0000-0000F65D0000}"/>
    <cellStyle name="Normal 268 3 4" xfId="28634" xr:uid="{00000000-0005-0000-0000-0000F75D0000}"/>
    <cellStyle name="Normal 268 3 5" xfId="32495" xr:uid="{00000000-0005-0000-0000-0000F85D0000}"/>
    <cellStyle name="Normal 268 3 6" xfId="16562" xr:uid="{00000000-0005-0000-0000-0000F95D0000}"/>
    <cellStyle name="Normal 268 4" xfId="8256" xr:uid="{00000000-0005-0000-0000-0000FA5D0000}"/>
    <cellStyle name="Normal 268 4 2" xfId="29378" xr:uid="{00000000-0005-0000-0000-0000FB5D0000}"/>
    <cellStyle name="Normal 268 4 3" xfId="33214" xr:uid="{00000000-0005-0000-0000-0000FC5D0000}"/>
    <cellStyle name="Normal 268 4 4" xfId="24903" xr:uid="{00000000-0005-0000-0000-0000FD5D0000}"/>
    <cellStyle name="Normal 268 5" xfId="10430" xr:uid="{00000000-0005-0000-0000-0000FE5D0000}"/>
    <cellStyle name="Normal 268 5 2" xfId="30996" xr:uid="{00000000-0005-0000-0000-0000FF5D0000}"/>
    <cellStyle name="Normal 268 5 3" xfId="34973" xr:uid="{00000000-0005-0000-0000-0000005E0000}"/>
    <cellStyle name="Normal 268 5 4" xfId="20290" xr:uid="{00000000-0005-0000-0000-0000015E0000}"/>
    <cellStyle name="Normal 268 6" xfId="27078" xr:uid="{00000000-0005-0000-0000-0000025E0000}"/>
    <cellStyle name="Normal 268 7" xfId="31516" xr:uid="{00000000-0005-0000-0000-0000035E0000}"/>
    <cellStyle name="Normal 268 8" xfId="16554" xr:uid="{00000000-0005-0000-0000-0000045E0000}"/>
    <cellStyle name="Normal 269" xfId="2974" xr:uid="{00000000-0005-0000-0000-0000055E0000}"/>
    <cellStyle name="Normal 269 2" xfId="5175" xr:uid="{00000000-0005-0000-0000-0000065E0000}"/>
    <cellStyle name="Normal 269 2 2" xfId="8785" xr:uid="{00000000-0005-0000-0000-0000075E0000}"/>
    <cellStyle name="Normal 269 2 2 2" xfId="29817" xr:uid="{00000000-0005-0000-0000-0000085E0000}"/>
    <cellStyle name="Normal 269 2 2 3" xfId="33652" xr:uid="{00000000-0005-0000-0000-0000095E0000}"/>
    <cellStyle name="Normal 269 2 2 4" xfId="25432" xr:uid="{00000000-0005-0000-0000-00000A5E0000}"/>
    <cellStyle name="Normal 269 2 3" xfId="11926" xr:uid="{00000000-0005-0000-0000-00000B5E0000}"/>
    <cellStyle name="Normal 269 2 3 2" xfId="36419" xr:uid="{00000000-0005-0000-0000-00000C5E0000}"/>
    <cellStyle name="Normal 269 2 3 3" xfId="22137" xr:uid="{00000000-0005-0000-0000-00000D5E0000}"/>
    <cellStyle name="Normal 269 2 4" xfId="27544" xr:uid="{00000000-0005-0000-0000-00000E5E0000}"/>
    <cellStyle name="Normal 269 2 5" xfId="31973" xr:uid="{00000000-0005-0000-0000-00000F5E0000}"/>
    <cellStyle name="Normal 269 2 6" xfId="16570" xr:uid="{00000000-0005-0000-0000-0000105E0000}"/>
    <cellStyle name="Normal 269 3" xfId="6768" xr:uid="{00000000-0005-0000-0000-0000115E0000}"/>
    <cellStyle name="Normal 269 3 2" xfId="9411" xr:uid="{00000000-0005-0000-0000-0000125E0000}"/>
    <cellStyle name="Normal 269 3 2 2" xfId="30325" xr:uid="{00000000-0005-0000-0000-0000135E0000}"/>
    <cellStyle name="Normal 269 3 2 3" xfId="34158" xr:uid="{00000000-0005-0000-0000-0000145E0000}"/>
    <cellStyle name="Normal 269 3 2 4" xfId="25941" xr:uid="{00000000-0005-0000-0000-0000155E0000}"/>
    <cellStyle name="Normal 269 3 3" xfId="12748" xr:uid="{00000000-0005-0000-0000-0000165E0000}"/>
    <cellStyle name="Normal 269 3 3 2" xfId="37241" xr:uid="{00000000-0005-0000-0000-0000175E0000}"/>
    <cellStyle name="Normal 269 3 3 3" xfId="23730" xr:uid="{00000000-0005-0000-0000-0000185E0000}"/>
    <cellStyle name="Normal 269 3 4" xfId="28635" xr:uid="{00000000-0005-0000-0000-0000195E0000}"/>
    <cellStyle name="Normal 269 3 5" xfId="32496" xr:uid="{00000000-0005-0000-0000-00001A5E0000}"/>
    <cellStyle name="Normal 269 3 6" xfId="16574" xr:uid="{00000000-0005-0000-0000-00001B5E0000}"/>
    <cellStyle name="Normal 269 4" xfId="8257" xr:uid="{00000000-0005-0000-0000-00001C5E0000}"/>
    <cellStyle name="Normal 269 4 2" xfId="29379" xr:uid="{00000000-0005-0000-0000-00001D5E0000}"/>
    <cellStyle name="Normal 269 4 3" xfId="33215" xr:uid="{00000000-0005-0000-0000-00001E5E0000}"/>
    <cellStyle name="Normal 269 4 4" xfId="24904" xr:uid="{00000000-0005-0000-0000-00001F5E0000}"/>
    <cellStyle name="Normal 269 5" xfId="10431" xr:uid="{00000000-0005-0000-0000-0000205E0000}"/>
    <cellStyle name="Normal 269 5 2" xfId="30997" xr:uid="{00000000-0005-0000-0000-0000215E0000}"/>
    <cellStyle name="Normal 269 5 3" xfId="34974" xr:uid="{00000000-0005-0000-0000-0000225E0000}"/>
    <cellStyle name="Normal 269 5 4" xfId="20291" xr:uid="{00000000-0005-0000-0000-0000235E0000}"/>
    <cellStyle name="Normal 269 6" xfId="27079" xr:uid="{00000000-0005-0000-0000-0000245E0000}"/>
    <cellStyle name="Normal 269 7" xfId="31517" xr:uid="{00000000-0005-0000-0000-0000255E0000}"/>
    <cellStyle name="Normal 269 8" xfId="16566" xr:uid="{00000000-0005-0000-0000-0000265E0000}"/>
    <cellStyle name="Normal 27" xfId="143" xr:uid="{00000000-0005-0000-0000-0000275E0000}"/>
    <cellStyle name="Normal 27 2" xfId="2975" xr:uid="{00000000-0005-0000-0000-0000285E0000}"/>
    <cellStyle name="Normal 27 2 2" xfId="2976" xr:uid="{00000000-0005-0000-0000-0000295E0000}"/>
    <cellStyle name="Normal 27 2 2 2" xfId="5177" xr:uid="{00000000-0005-0000-0000-00002A5E0000}"/>
    <cellStyle name="Normal 27 2 2 2 2" xfId="11928" xr:uid="{00000000-0005-0000-0000-00002B5E0000}"/>
    <cellStyle name="Normal 27 2 2 2 2 2" xfId="36421" xr:uid="{00000000-0005-0000-0000-00002C5E0000}"/>
    <cellStyle name="Normal 27 2 2 2 2 3" xfId="16578" xr:uid="{00000000-0005-0000-0000-00002D5E0000}"/>
    <cellStyle name="Normal 27 2 2 2 3" xfId="22139" xr:uid="{00000000-0005-0000-0000-00002E5E0000}"/>
    <cellStyle name="Normal 27 2 2 3" xfId="6619" xr:uid="{00000000-0005-0000-0000-00002F5E0000}"/>
    <cellStyle name="Normal 27 2 2 3 2" xfId="9262" xr:uid="{00000000-0005-0000-0000-0000305E0000}"/>
    <cellStyle name="Normal 27 2 2 3 2 2" xfId="30176" xr:uid="{00000000-0005-0000-0000-0000315E0000}"/>
    <cellStyle name="Normal 27 2 2 3 2 3" xfId="34009" xr:uid="{00000000-0005-0000-0000-0000325E0000}"/>
    <cellStyle name="Normal 27 2 2 3 2 4" xfId="25792" xr:uid="{00000000-0005-0000-0000-0000335E0000}"/>
    <cellStyle name="Normal 27 2 2 3 3" xfId="12599" xr:uid="{00000000-0005-0000-0000-0000345E0000}"/>
    <cellStyle name="Normal 27 2 2 3 3 2" xfId="37092" xr:uid="{00000000-0005-0000-0000-0000355E0000}"/>
    <cellStyle name="Normal 27 2 2 3 3 3" xfId="23581" xr:uid="{00000000-0005-0000-0000-0000365E0000}"/>
    <cellStyle name="Normal 27 2 2 3 4" xfId="28486" xr:uid="{00000000-0005-0000-0000-0000375E0000}"/>
    <cellStyle name="Normal 27 2 2 3 5" xfId="32347" xr:uid="{00000000-0005-0000-0000-0000385E0000}"/>
    <cellStyle name="Normal 27 2 2 3 6" xfId="16580" xr:uid="{00000000-0005-0000-0000-0000395E0000}"/>
    <cellStyle name="Normal 27 2 2 4" xfId="8259" xr:uid="{00000000-0005-0000-0000-00003A5E0000}"/>
    <cellStyle name="Normal 27 2 2 4 2" xfId="29381" xr:uid="{00000000-0005-0000-0000-00003B5E0000}"/>
    <cellStyle name="Normal 27 2 2 4 3" xfId="33217" xr:uid="{00000000-0005-0000-0000-00003C5E0000}"/>
    <cellStyle name="Normal 27 2 2 4 4" xfId="24906" xr:uid="{00000000-0005-0000-0000-00003D5E0000}"/>
    <cellStyle name="Normal 27 2 2 5" xfId="10165" xr:uid="{00000000-0005-0000-0000-00003E5E0000}"/>
    <cellStyle name="Normal 27 2 2 5 2" xfId="34708" xr:uid="{00000000-0005-0000-0000-00003F5E0000}"/>
    <cellStyle name="Normal 27 2 2 5 3" xfId="20293" xr:uid="{00000000-0005-0000-0000-0000405E0000}"/>
    <cellStyle name="Normal 27 2 2 6" xfId="27081" xr:uid="{00000000-0005-0000-0000-0000415E0000}"/>
    <cellStyle name="Normal 27 2 2 7" xfId="31466" xr:uid="{00000000-0005-0000-0000-0000425E0000}"/>
    <cellStyle name="Normal 27 2 3" xfId="5176" xr:uid="{00000000-0005-0000-0000-0000435E0000}"/>
    <cellStyle name="Normal 27 2 3 2" xfId="8786" xr:uid="{00000000-0005-0000-0000-0000445E0000}"/>
    <cellStyle name="Normal 27 2 3 2 2" xfId="29818" xr:uid="{00000000-0005-0000-0000-0000455E0000}"/>
    <cellStyle name="Normal 27 2 3 2 3" xfId="33653" xr:uid="{00000000-0005-0000-0000-0000465E0000}"/>
    <cellStyle name="Normal 27 2 3 2 4" xfId="25433" xr:uid="{00000000-0005-0000-0000-0000475E0000}"/>
    <cellStyle name="Normal 27 2 3 3" xfId="11927" xr:uid="{00000000-0005-0000-0000-0000485E0000}"/>
    <cellStyle name="Normal 27 2 3 3 2" xfId="36420" xr:uid="{00000000-0005-0000-0000-0000495E0000}"/>
    <cellStyle name="Normal 27 2 3 3 3" xfId="22138" xr:uid="{00000000-0005-0000-0000-00004A5E0000}"/>
    <cellStyle name="Normal 27 2 3 4" xfId="27545" xr:uid="{00000000-0005-0000-0000-00004B5E0000}"/>
    <cellStyle name="Normal 27 2 3 5" xfId="31974" xr:uid="{00000000-0005-0000-0000-00004C5E0000}"/>
    <cellStyle name="Normal 27 2 3 6" xfId="15899" xr:uid="{00000000-0005-0000-0000-00004D5E0000}"/>
    <cellStyle name="Normal 27 2 4" xfId="6769" xr:uid="{00000000-0005-0000-0000-00004E5E0000}"/>
    <cellStyle name="Normal 27 2 4 2" xfId="9412" xr:uid="{00000000-0005-0000-0000-00004F5E0000}"/>
    <cellStyle name="Normal 27 2 4 2 2" xfId="30326" xr:uid="{00000000-0005-0000-0000-0000505E0000}"/>
    <cellStyle name="Normal 27 2 4 2 3" xfId="34159" xr:uid="{00000000-0005-0000-0000-0000515E0000}"/>
    <cellStyle name="Normal 27 2 4 2 4" xfId="25942" xr:uid="{00000000-0005-0000-0000-0000525E0000}"/>
    <cellStyle name="Normal 27 2 4 3" xfId="12749" xr:uid="{00000000-0005-0000-0000-0000535E0000}"/>
    <cellStyle name="Normal 27 2 4 3 2" xfId="37242" xr:uid="{00000000-0005-0000-0000-0000545E0000}"/>
    <cellStyle name="Normal 27 2 4 3 3" xfId="23731" xr:uid="{00000000-0005-0000-0000-0000555E0000}"/>
    <cellStyle name="Normal 27 2 4 4" xfId="28636" xr:uid="{00000000-0005-0000-0000-0000565E0000}"/>
    <cellStyle name="Normal 27 2 4 5" xfId="32497" xr:uid="{00000000-0005-0000-0000-0000575E0000}"/>
    <cellStyle name="Normal 27 2 4 6" xfId="16582" xr:uid="{00000000-0005-0000-0000-0000585E0000}"/>
    <cellStyle name="Normal 27 2 5" xfId="8258" xr:uid="{00000000-0005-0000-0000-0000595E0000}"/>
    <cellStyle name="Normal 27 2 5 2" xfId="29380" xr:uid="{00000000-0005-0000-0000-00005A5E0000}"/>
    <cellStyle name="Normal 27 2 5 3" xfId="33216" xr:uid="{00000000-0005-0000-0000-00005B5E0000}"/>
    <cellStyle name="Normal 27 2 5 4" xfId="24905" xr:uid="{00000000-0005-0000-0000-00005C5E0000}"/>
    <cellStyle name="Normal 27 2 6" xfId="10432" xr:uid="{00000000-0005-0000-0000-00005D5E0000}"/>
    <cellStyle name="Normal 27 2 6 2" xfId="30998" xr:uid="{00000000-0005-0000-0000-00005E5E0000}"/>
    <cellStyle name="Normal 27 2 6 3" xfId="34975" xr:uid="{00000000-0005-0000-0000-00005F5E0000}"/>
    <cellStyle name="Normal 27 2 6 4" xfId="20292" xr:uid="{00000000-0005-0000-0000-0000605E0000}"/>
    <cellStyle name="Normal 27 2 7" xfId="27080" xr:uid="{00000000-0005-0000-0000-0000615E0000}"/>
    <cellStyle name="Normal 27 2 8" xfId="31518" xr:uid="{00000000-0005-0000-0000-0000625E0000}"/>
    <cellStyle name="Normal 27 3" xfId="2977" xr:uid="{00000000-0005-0000-0000-0000635E0000}"/>
    <cellStyle name="Normal 27 3 2" xfId="2978" xr:uid="{00000000-0005-0000-0000-0000645E0000}"/>
    <cellStyle name="Normal 27 3 2 2" xfId="5178" xr:uid="{00000000-0005-0000-0000-0000655E0000}"/>
    <cellStyle name="Normal 27 3 2 2 2" xfId="11929" xr:uid="{00000000-0005-0000-0000-0000665E0000}"/>
    <cellStyle name="Normal 27 3 2 2 2 2" xfId="36422" xr:uid="{00000000-0005-0000-0000-0000675E0000}"/>
    <cellStyle name="Normal 27 3 2 2 2 3" xfId="16584" xr:uid="{00000000-0005-0000-0000-0000685E0000}"/>
    <cellStyle name="Normal 27 3 2 2 3" xfId="22140" xr:uid="{00000000-0005-0000-0000-0000695E0000}"/>
    <cellStyle name="Normal 27 3 2 3" xfId="20295" xr:uid="{00000000-0005-0000-0000-00006A5E0000}"/>
    <cellStyle name="Normal 27 3 3" xfId="20294" xr:uid="{00000000-0005-0000-0000-00006B5E0000}"/>
    <cellStyle name="Normal 27 4" xfId="2979" xr:uid="{00000000-0005-0000-0000-00006C5E0000}"/>
    <cellStyle name="Normal 27 4 2" xfId="5179" xr:uid="{00000000-0005-0000-0000-00006D5E0000}"/>
    <cellStyle name="Normal 27 4 2 2" xfId="8787" xr:uid="{00000000-0005-0000-0000-00006E5E0000}"/>
    <cellStyle name="Normal 27 4 2 2 2" xfId="29819" xr:uid="{00000000-0005-0000-0000-00006F5E0000}"/>
    <cellStyle name="Normal 27 4 2 2 3" xfId="33654" xr:uid="{00000000-0005-0000-0000-0000705E0000}"/>
    <cellStyle name="Normal 27 4 2 2 4" xfId="25434" xr:uid="{00000000-0005-0000-0000-0000715E0000}"/>
    <cellStyle name="Normal 27 4 2 3" xfId="11930" xr:uid="{00000000-0005-0000-0000-0000725E0000}"/>
    <cellStyle name="Normal 27 4 2 3 2" xfId="36423" xr:uid="{00000000-0005-0000-0000-0000735E0000}"/>
    <cellStyle name="Normal 27 4 2 3 3" xfId="22141" xr:uid="{00000000-0005-0000-0000-0000745E0000}"/>
    <cellStyle name="Normal 27 4 2 4" xfId="27546" xr:uid="{00000000-0005-0000-0000-0000755E0000}"/>
    <cellStyle name="Normal 27 4 2 5" xfId="31975" xr:uid="{00000000-0005-0000-0000-0000765E0000}"/>
    <cellStyle name="Normal 27 4 2 6" xfId="16588" xr:uid="{00000000-0005-0000-0000-0000775E0000}"/>
    <cellStyle name="Normal 27 4 3" xfId="6771" xr:uid="{00000000-0005-0000-0000-0000785E0000}"/>
    <cellStyle name="Normal 27 4 3 2" xfId="9414" xr:uid="{00000000-0005-0000-0000-0000795E0000}"/>
    <cellStyle name="Normal 27 4 3 2 2" xfId="30328" xr:uid="{00000000-0005-0000-0000-00007A5E0000}"/>
    <cellStyle name="Normal 27 4 3 2 3" xfId="34161" xr:uid="{00000000-0005-0000-0000-00007B5E0000}"/>
    <cellStyle name="Normal 27 4 3 2 4" xfId="25944" xr:uid="{00000000-0005-0000-0000-00007C5E0000}"/>
    <cellStyle name="Normal 27 4 3 3" xfId="12751" xr:uid="{00000000-0005-0000-0000-00007D5E0000}"/>
    <cellStyle name="Normal 27 4 3 3 2" xfId="37244" xr:uid="{00000000-0005-0000-0000-00007E5E0000}"/>
    <cellStyle name="Normal 27 4 3 3 3" xfId="23733" xr:uid="{00000000-0005-0000-0000-00007F5E0000}"/>
    <cellStyle name="Normal 27 4 3 4" xfId="28638" xr:uid="{00000000-0005-0000-0000-0000805E0000}"/>
    <cellStyle name="Normal 27 4 3 5" xfId="32499" xr:uid="{00000000-0005-0000-0000-0000815E0000}"/>
    <cellStyle name="Normal 27 4 3 6" xfId="16590" xr:uid="{00000000-0005-0000-0000-0000825E0000}"/>
    <cellStyle name="Normal 27 4 4" xfId="8260" xr:uid="{00000000-0005-0000-0000-0000835E0000}"/>
    <cellStyle name="Normal 27 4 4 2" xfId="29382" xr:uid="{00000000-0005-0000-0000-0000845E0000}"/>
    <cellStyle name="Normal 27 4 4 3" xfId="33218" xr:uid="{00000000-0005-0000-0000-0000855E0000}"/>
    <cellStyle name="Normal 27 4 4 4" xfId="24907" xr:uid="{00000000-0005-0000-0000-0000865E0000}"/>
    <cellStyle name="Normal 27 4 5" xfId="10433" xr:uid="{00000000-0005-0000-0000-0000875E0000}"/>
    <cellStyle name="Normal 27 4 5 2" xfId="30999" xr:uid="{00000000-0005-0000-0000-0000885E0000}"/>
    <cellStyle name="Normal 27 4 5 3" xfId="34976" xr:uid="{00000000-0005-0000-0000-0000895E0000}"/>
    <cellStyle name="Normal 27 4 5 4" xfId="20296" xr:uid="{00000000-0005-0000-0000-00008A5E0000}"/>
    <cellStyle name="Normal 27 4 6" xfId="27082" xr:uid="{00000000-0005-0000-0000-00008B5E0000}"/>
    <cellStyle name="Normal 27 4 7" xfId="31519" xr:uid="{00000000-0005-0000-0000-00008C5E0000}"/>
    <cellStyle name="Normal 27 4 8" xfId="16586" xr:uid="{00000000-0005-0000-0000-00008D5E0000}"/>
    <cellStyle name="Normal 27 5" xfId="2980" xr:uid="{00000000-0005-0000-0000-00008E5E0000}"/>
    <cellStyle name="Normal 27 5 2" xfId="5180" xr:uid="{00000000-0005-0000-0000-00008F5E0000}"/>
    <cellStyle name="Normal 27 5 2 2" xfId="11931" xr:uid="{00000000-0005-0000-0000-0000905E0000}"/>
    <cellStyle name="Normal 27 5 2 2 2" xfId="36424" xr:uid="{00000000-0005-0000-0000-0000915E0000}"/>
    <cellStyle name="Normal 27 5 2 2 3" xfId="16593" xr:uid="{00000000-0005-0000-0000-0000925E0000}"/>
    <cellStyle name="Normal 27 5 2 3" xfId="22142" xr:uid="{00000000-0005-0000-0000-0000935E0000}"/>
    <cellStyle name="Normal 27 5 3" xfId="6620" xr:uid="{00000000-0005-0000-0000-0000945E0000}"/>
    <cellStyle name="Normal 27 5 3 2" xfId="9263" xr:uid="{00000000-0005-0000-0000-0000955E0000}"/>
    <cellStyle name="Normal 27 5 3 2 2" xfId="30177" xr:uid="{00000000-0005-0000-0000-0000965E0000}"/>
    <cellStyle name="Normal 27 5 3 2 3" xfId="34010" xr:uid="{00000000-0005-0000-0000-0000975E0000}"/>
    <cellStyle name="Normal 27 5 3 2 4" xfId="25793" xr:uid="{00000000-0005-0000-0000-0000985E0000}"/>
    <cellStyle name="Normal 27 5 3 3" xfId="12600" xr:uid="{00000000-0005-0000-0000-0000995E0000}"/>
    <cellStyle name="Normal 27 5 3 3 2" xfId="37093" xr:uid="{00000000-0005-0000-0000-00009A5E0000}"/>
    <cellStyle name="Normal 27 5 3 3 3" xfId="23582" xr:uid="{00000000-0005-0000-0000-00009B5E0000}"/>
    <cellStyle name="Normal 27 5 3 4" xfId="28487" xr:uid="{00000000-0005-0000-0000-00009C5E0000}"/>
    <cellStyle name="Normal 27 5 3 5" xfId="32348" xr:uid="{00000000-0005-0000-0000-00009D5E0000}"/>
    <cellStyle name="Normal 27 5 3 6" xfId="16595" xr:uid="{00000000-0005-0000-0000-00009E5E0000}"/>
    <cellStyle name="Normal 27 5 4" xfId="8261" xr:uid="{00000000-0005-0000-0000-00009F5E0000}"/>
    <cellStyle name="Normal 27 5 4 2" xfId="29383" xr:uid="{00000000-0005-0000-0000-0000A05E0000}"/>
    <cellStyle name="Normal 27 5 4 3" xfId="33219" xr:uid="{00000000-0005-0000-0000-0000A15E0000}"/>
    <cellStyle name="Normal 27 5 4 4" xfId="24908" xr:uid="{00000000-0005-0000-0000-0000A25E0000}"/>
    <cellStyle name="Normal 27 5 5" xfId="10164" xr:uid="{00000000-0005-0000-0000-0000A35E0000}"/>
    <cellStyle name="Normal 27 5 5 2" xfId="34707" xr:uid="{00000000-0005-0000-0000-0000A45E0000}"/>
    <cellStyle name="Normal 27 5 5 3" xfId="20297" xr:uid="{00000000-0005-0000-0000-0000A55E0000}"/>
    <cellStyle name="Normal 27 5 6" xfId="27083" xr:uid="{00000000-0005-0000-0000-0000A65E0000}"/>
    <cellStyle name="Normal 27 5 7" xfId="31468" xr:uid="{00000000-0005-0000-0000-0000A75E0000}"/>
    <cellStyle name="Normal 27 6" xfId="17730" xr:uid="{00000000-0005-0000-0000-0000A85E0000}"/>
    <cellStyle name="Normal 270" xfId="2981" xr:uid="{00000000-0005-0000-0000-0000A95E0000}"/>
    <cellStyle name="Normal 270 2" xfId="5181" xr:uid="{00000000-0005-0000-0000-0000AA5E0000}"/>
    <cellStyle name="Normal 270 2 2" xfId="8788" xr:uid="{00000000-0005-0000-0000-0000AB5E0000}"/>
    <cellStyle name="Normal 270 2 2 2" xfId="29820" xr:uid="{00000000-0005-0000-0000-0000AC5E0000}"/>
    <cellStyle name="Normal 270 2 2 3" xfId="33655" xr:uid="{00000000-0005-0000-0000-0000AD5E0000}"/>
    <cellStyle name="Normal 270 2 2 4" xfId="25435" xr:uid="{00000000-0005-0000-0000-0000AE5E0000}"/>
    <cellStyle name="Normal 270 2 3" xfId="11932" xr:uid="{00000000-0005-0000-0000-0000AF5E0000}"/>
    <cellStyle name="Normal 270 2 3 2" xfId="36425" xr:uid="{00000000-0005-0000-0000-0000B05E0000}"/>
    <cellStyle name="Normal 270 2 3 3" xfId="22143" xr:uid="{00000000-0005-0000-0000-0000B15E0000}"/>
    <cellStyle name="Normal 270 2 4" xfId="27547" xr:uid="{00000000-0005-0000-0000-0000B25E0000}"/>
    <cellStyle name="Normal 270 2 5" xfId="31976" xr:uid="{00000000-0005-0000-0000-0000B35E0000}"/>
    <cellStyle name="Normal 270 2 6" xfId="16525" xr:uid="{00000000-0005-0000-0000-0000B45E0000}"/>
    <cellStyle name="Normal 270 3" xfId="6772" xr:uid="{00000000-0005-0000-0000-0000B55E0000}"/>
    <cellStyle name="Normal 270 3 2" xfId="9415" xr:uid="{00000000-0005-0000-0000-0000B65E0000}"/>
    <cellStyle name="Normal 270 3 2 2" xfId="30329" xr:uid="{00000000-0005-0000-0000-0000B75E0000}"/>
    <cellStyle name="Normal 270 3 2 3" xfId="34162" xr:uid="{00000000-0005-0000-0000-0000B85E0000}"/>
    <cellStyle name="Normal 270 3 2 4" xfId="25945" xr:uid="{00000000-0005-0000-0000-0000B95E0000}"/>
    <cellStyle name="Normal 270 3 3" xfId="12752" xr:uid="{00000000-0005-0000-0000-0000BA5E0000}"/>
    <cellStyle name="Normal 270 3 3 2" xfId="37245" xr:uid="{00000000-0005-0000-0000-0000BB5E0000}"/>
    <cellStyle name="Normal 270 3 3 3" xfId="23734" xr:uid="{00000000-0005-0000-0000-0000BC5E0000}"/>
    <cellStyle name="Normal 270 3 4" xfId="28639" xr:uid="{00000000-0005-0000-0000-0000BD5E0000}"/>
    <cellStyle name="Normal 270 3 5" xfId="32500" xr:uid="{00000000-0005-0000-0000-0000BE5E0000}"/>
    <cellStyle name="Normal 270 3 6" xfId="16598" xr:uid="{00000000-0005-0000-0000-0000BF5E0000}"/>
    <cellStyle name="Normal 270 4" xfId="8262" xr:uid="{00000000-0005-0000-0000-0000C05E0000}"/>
    <cellStyle name="Normal 270 4 2" xfId="29384" xr:uid="{00000000-0005-0000-0000-0000C15E0000}"/>
    <cellStyle name="Normal 270 4 3" xfId="33220" xr:uid="{00000000-0005-0000-0000-0000C25E0000}"/>
    <cellStyle name="Normal 270 4 4" xfId="24909" xr:uid="{00000000-0005-0000-0000-0000C35E0000}"/>
    <cellStyle name="Normal 270 5" xfId="10434" xr:uid="{00000000-0005-0000-0000-0000C45E0000}"/>
    <cellStyle name="Normal 270 5 2" xfId="31000" xr:uid="{00000000-0005-0000-0000-0000C55E0000}"/>
    <cellStyle name="Normal 270 5 3" xfId="34977" xr:uid="{00000000-0005-0000-0000-0000C65E0000}"/>
    <cellStyle name="Normal 270 5 4" xfId="20298" xr:uid="{00000000-0005-0000-0000-0000C75E0000}"/>
    <cellStyle name="Normal 270 6" xfId="27084" xr:uid="{00000000-0005-0000-0000-0000C85E0000}"/>
    <cellStyle name="Normal 270 7" xfId="31520" xr:uid="{00000000-0005-0000-0000-0000C95E0000}"/>
    <cellStyle name="Normal 270 8" xfId="16522" xr:uid="{00000000-0005-0000-0000-0000CA5E0000}"/>
    <cellStyle name="Normal 271" xfId="2982" xr:uid="{00000000-0005-0000-0000-0000CB5E0000}"/>
    <cellStyle name="Normal 271 2" xfId="5182" xr:uid="{00000000-0005-0000-0000-0000CC5E0000}"/>
    <cellStyle name="Normal 271 2 2" xfId="8789" xr:uid="{00000000-0005-0000-0000-0000CD5E0000}"/>
    <cellStyle name="Normal 271 2 2 2" xfId="29821" xr:uid="{00000000-0005-0000-0000-0000CE5E0000}"/>
    <cellStyle name="Normal 271 2 2 3" xfId="33656" xr:uid="{00000000-0005-0000-0000-0000CF5E0000}"/>
    <cellStyle name="Normal 271 2 2 4" xfId="25436" xr:uid="{00000000-0005-0000-0000-0000D05E0000}"/>
    <cellStyle name="Normal 271 2 3" xfId="11933" xr:uid="{00000000-0005-0000-0000-0000D15E0000}"/>
    <cellStyle name="Normal 271 2 3 2" xfId="36426" xr:uid="{00000000-0005-0000-0000-0000D25E0000}"/>
    <cellStyle name="Normal 271 2 3 3" xfId="22144" xr:uid="{00000000-0005-0000-0000-0000D35E0000}"/>
    <cellStyle name="Normal 271 2 4" xfId="27548" xr:uid="{00000000-0005-0000-0000-0000D45E0000}"/>
    <cellStyle name="Normal 271 2 5" xfId="31977" xr:uid="{00000000-0005-0000-0000-0000D55E0000}"/>
    <cellStyle name="Normal 271 2 6" xfId="16533" xr:uid="{00000000-0005-0000-0000-0000D65E0000}"/>
    <cellStyle name="Normal 271 3" xfId="6773" xr:uid="{00000000-0005-0000-0000-0000D75E0000}"/>
    <cellStyle name="Normal 271 3 2" xfId="9416" xr:uid="{00000000-0005-0000-0000-0000D85E0000}"/>
    <cellStyle name="Normal 271 3 2 2" xfId="30330" xr:uid="{00000000-0005-0000-0000-0000D95E0000}"/>
    <cellStyle name="Normal 271 3 2 3" xfId="34163" xr:uid="{00000000-0005-0000-0000-0000DA5E0000}"/>
    <cellStyle name="Normal 271 3 2 4" xfId="25946" xr:uid="{00000000-0005-0000-0000-0000DB5E0000}"/>
    <cellStyle name="Normal 271 3 3" xfId="12753" xr:uid="{00000000-0005-0000-0000-0000DC5E0000}"/>
    <cellStyle name="Normal 271 3 3 2" xfId="37246" xr:uid="{00000000-0005-0000-0000-0000DD5E0000}"/>
    <cellStyle name="Normal 271 3 3 3" xfId="23735" xr:uid="{00000000-0005-0000-0000-0000DE5E0000}"/>
    <cellStyle name="Normal 271 3 4" xfId="28640" xr:uid="{00000000-0005-0000-0000-0000DF5E0000}"/>
    <cellStyle name="Normal 271 3 5" xfId="32501" xr:uid="{00000000-0005-0000-0000-0000E05E0000}"/>
    <cellStyle name="Normal 271 3 6" xfId="16537" xr:uid="{00000000-0005-0000-0000-0000E15E0000}"/>
    <cellStyle name="Normal 271 4" xfId="8263" xr:uid="{00000000-0005-0000-0000-0000E25E0000}"/>
    <cellStyle name="Normal 271 4 2" xfId="29385" xr:uid="{00000000-0005-0000-0000-0000E35E0000}"/>
    <cellStyle name="Normal 271 4 3" xfId="33221" xr:uid="{00000000-0005-0000-0000-0000E45E0000}"/>
    <cellStyle name="Normal 271 4 4" xfId="24910" xr:uid="{00000000-0005-0000-0000-0000E55E0000}"/>
    <cellStyle name="Normal 271 5" xfId="10435" xr:uid="{00000000-0005-0000-0000-0000E65E0000}"/>
    <cellStyle name="Normal 271 5 2" xfId="31001" xr:uid="{00000000-0005-0000-0000-0000E75E0000}"/>
    <cellStyle name="Normal 271 5 3" xfId="34978" xr:uid="{00000000-0005-0000-0000-0000E85E0000}"/>
    <cellStyle name="Normal 271 5 4" xfId="20299" xr:uid="{00000000-0005-0000-0000-0000E95E0000}"/>
    <cellStyle name="Normal 271 6" xfId="27085" xr:uid="{00000000-0005-0000-0000-0000EA5E0000}"/>
    <cellStyle name="Normal 271 7" xfId="31521" xr:uid="{00000000-0005-0000-0000-0000EB5E0000}"/>
    <cellStyle name="Normal 271 8" xfId="16529" xr:uid="{00000000-0005-0000-0000-0000EC5E0000}"/>
    <cellStyle name="Normal 272" xfId="2983" xr:uid="{00000000-0005-0000-0000-0000ED5E0000}"/>
    <cellStyle name="Normal 272 2" xfId="5183" xr:uid="{00000000-0005-0000-0000-0000EE5E0000}"/>
    <cellStyle name="Normal 272 2 2" xfId="8790" xr:uid="{00000000-0005-0000-0000-0000EF5E0000}"/>
    <cellStyle name="Normal 272 2 2 2" xfId="29822" xr:uid="{00000000-0005-0000-0000-0000F05E0000}"/>
    <cellStyle name="Normal 272 2 2 3" xfId="33657" xr:uid="{00000000-0005-0000-0000-0000F15E0000}"/>
    <cellStyle name="Normal 272 2 2 4" xfId="25437" xr:uid="{00000000-0005-0000-0000-0000F25E0000}"/>
    <cellStyle name="Normal 272 2 3" xfId="11934" xr:uid="{00000000-0005-0000-0000-0000F35E0000}"/>
    <cellStyle name="Normal 272 2 3 2" xfId="36427" xr:uid="{00000000-0005-0000-0000-0000F45E0000}"/>
    <cellStyle name="Normal 272 2 3 3" xfId="22145" xr:uid="{00000000-0005-0000-0000-0000F55E0000}"/>
    <cellStyle name="Normal 272 2 4" xfId="27549" xr:uid="{00000000-0005-0000-0000-0000F65E0000}"/>
    <cellStyle name="Normal 272 2 5" xfId="31978" xr:uid="{00000000-0005-0000-0000-0000F75E0000}"/>
    <cellStyle name="Normal 272 2 6" xfId="16545" xr:uid="{00000000-0005-0000-0000-0000F85E0000}"/>
    <cellStyle name="Normal 272 3" xfId="6774" xr:uid="{00000000-0005-0000-0000-0000F95E0000}"/>
    <cellStyle name="Normal 272 3 2" xfId="9417" xr:uid="{00000000-0005-0000-0000-0000FA5E0000}"/>
    <cellStyle name="Normal 272 3 2 2" xfId="30331" xr:uid="{00000000-0005-0000-0000-0000FB5E0000}"/>
    <cellStyle name="Normal 272 3 2 3" xfId="34164" xr:uid="{00000000-0005-0000-0000-0000FC5E0000}"/>
    <cellStyle name="Normal 272 3 2 4" xfId="25947" xr:uid="{00000000-0005-0000-0000-0000FD5E0000}"/>
    <cellStyle name="Normal 272 3 3" xfId="12754" xr:uid="{00000000-0005-0000-0000-0000FE5E0000}"/>
    <cellStyle name="Normal 272 3 3 2" xfId="37247" xr:uid="{00000000-0005-0000-0000-0000FF5E0000}"/>
    <cellStyle name="Normal 272 3 3 3" xfId="23736" xr:uid="{00000000-0005-0000-0000-0000005F0000}"/>
    <cellStyle name="Normal 272 3 4" xfId="28641" xr:uid="{00000000-0005-0000-0000-0000015F0000}"/>
    <cellStyle name="Normal 272 3 5" xfId="32502" xr:uid="{00000000-0005-0000-0000-0000025F0000}"/>
    <cellStyle name="Normal 272 3 6" xfId="16549" xr:uid="{00000000-0005-0000-0000-0000035F0000}"/>
    <cellStyle name="Normal 272 4" xfId="8264" xr:uid="{00000000-0005-0000-0000-0000045F0000}"/>
    <cellStyle name="Normal 272 4 2" xfId="29386" xr:uid="{00000000-0005-0000-0000-0000055F0000}"/>
    <cellStyle name="Normal 272 4 3" xfId="33222" xr:uid="{00000000-0005-0000-0000-0000065F0000}"/>
    <cellStyle name="Normal 272 4 4" xfId="24911" xr:uid="{00000000-0005-0000-0000-0000075F0000}"/>
    <cellStyle name="Normal 272 5" xfId="10436" xr:uid="{00000000-0005-0000-0000-0000085F0000}"/>
    <cellStyle name="Normal 272 5 2" xfId="31002" xr:uid="{00000000-0005-0000-0000-0000095F0000}"/>
    <cellStyle name="Normal 272 5 3" xfId="34979" xr:uid="{00000000-0005-0000-0000-00000A5F0000}"/>
    <cellStyle name="Normal 272 5 4" xfId="20300" xr:uid="{00000000-0005-0000-0000-00000B5F0000}"/>
    <cellStyle name="Normal 272 6" xfId="27086" xr:uid="{00000000-0005-0000-0000-00000C5F0000}"/>
    <cellStyle name="Normal 272 7" xfId="31522" xr:uid="{00000000-0005-0000-0000-00000D5F0000}"/>
    <cellStyle name="Normal 272 8" xfId="16541" xr:uid="{00000000-0005-0000-0000-00000E5F0000}"/>
    <cellStyle name="Normal 273" xfId="2984" xr:uid="{00000000-0005-0000-0000-00000F5F0000}"/>
    <cellStyle name="Normal 273 2" xfId="5184" xr:uid="{00000000-0005-0000-0000-0000105F0000}"/>
    <cellStyle name="Normal 273 2 2" xfId="8791" xr:uid="{00000000-0005-0000-0000-0000115F0000}"/>
    <cellStyle name="Normal 273 2 2 2" xfId="29823" xr:uid="{00000000-0005-0000-0000-0000125F0000}"/>
    <cellStyle name="Normal 273 2 2 3" xfId="33658" xr:uid="{00000000-0005-0000-0000-0000135F0000}"/>
    <cellStyle name="Normal 273 2 2 4" xfId="25438" xr:uid="{00000000-0005-0000-0000-0000145F0000}"/>
    <cellStyle name="Normal 273 2 3" xfId="11935" xr:uid="{00000000-0005-0000-0000-0000155F0000}"/>
    <cellStyle name="Normal 273 2 3 2" xfId="36428" xr:uid="{00000000-0005-0000-0000-0000165F0000}"/>
    <cellStyle name="Normal 273 2 3 3" xfId="22146" xr:uid="{00000000-0005-0000-0000-0000175F0000}"/>
    <cellStyle name="Normal 273 2 4" xfId="27550" xr:uid="{00000000-0005-0000-0000-0000185F0000}"/>
    <cellStyle name="Normal 273 2 5" xfId="31979" xr:uid="{00000000-0005-0000-0000-0000195F0000}"/>
    <cellStyle name="Normal 273 2 6" xfId="16557" xr:uid="{00000000-0005-0000-0000-00001A5F0000}"/>
    <cellStyle name="Normal 273 3" xfId="6775" xr:uid="{00000000-0005-0000-0000-00001B5F0000}"/>
    <cellStyle name="Normal 273 3 2" xfId="9418" xr:uid="{00000000-0005-0000-0000-00001C5F0000}"/>
    <cellStyle name="Normal 273 3 2 2" xfId="30332" xr:uid="{00000000-0005-0000-0000-00001D5F0000}"/>
    <cellStyle name="Normal 273 3 2 3" xfId="34165" xr:uid="{00000000-0005-0000-0000-00001E5F0000}"/>
    <cellStyle name="Normal 273 3 2 4" xfId="25948" xr:uid="{00000000-0005-0000-0000-00001F5F0000}"/>
    <cellStyle name="Normal 273 3 3" xfId="12755" xr:uid="{00000000-0005-0000-0000-0000205F0000}"/>
    <cellStyle name="Normal 273 3 3 2" xfId="37248" xr:uid="{00000000-0005-0000-0000-0000215F0000}"/>
    <cellStyle name="Normal 273 3 3 3" xfId="23737" xr:uid="{00000000-0005-0000-0000-0000225F0000}"/>
    <cellStyle name="Normal 273 3 4" xfId="28642" xr:uid="{00000000-0005-0000-0000-0000235F0000}"/>
    <cellStyle name="Normal 273 3 5" xfId="32503" xr:uid="{00000000-0005-0000-0000-0000245F0000}"/>
    <cellStyle name="Normal 273 3 6" xfId="16561" xr:uid="{00000000-0005-0000-0000-0000255F0000}"/>
    <cellStyle name="Normal 273 4" xfId="8265" xr:uid="{00000000-0005-0000-0000-0000265F0000}"/>
    <cellStyle name="Normal 273 4 2" xfId="29387" xr:uid="{00000000-0005-0000-0000-0000275F0000}"/>
    <cellStyle name="Normal 273 4 3" xfId="33223" xr:uid="{00000000-0005-0000-0000-0000285F0000}"/>
    <cellStyle name="Normal 273 4 4" xfId="24912" xr:uid="{00000000-0005-0000-0000-0000295F0000}"/>
    <cellStyle name="Normal 273 5" xfId="10437" xr:uid="{00000000-0005-0000-0000-00002A5F0000}"/>
    <cellStyle name="Normal 273 5 2" xfId="31003" xr:uid="{00000000-0005-0000-0000-00002B5F0000}"/>
    <cellStyle name="Normal 273 5 3" xfId="34980" xr:uid="{00000000-0005-0000-0000-00002C5F0000}"/>
    <cellStyle name="Normal 273 5 4" xfId="20301" xr:uid="{00000000-0005-0000-0000-00002D5F0000}"/>
    <cellStyle name="Normal 273 6" xfId="27087" xr:uid="{00000000-0005-0000-0000-00002E5F0000}"/>
    <cellStyle name="Normal 273 7" xfId="31523" xr:uid="{00000000-0005-0000-0000-00002F5F0000}"/>
    <cellStyle name="Normal 273 8" xfId="16553" xr:uid="{00000000-0005-0000-0000-0000305F0000}"/>
    <cellStyle name="Normal 274" xfId="2985" xr:uid="{00000000-0005-0000-0000-0000315F0000}"/>
    <cellStyle name="Normal 274 2" xfId="5185" xr:uid="{00000000-0005-0000-0000-0000325F0000}"/>
    <cellStyle name="Normal 274 2 2" xfId="8792" xr:uid="{00000000-0005-0000-0000-0000335F0000}"/>
    <cellStyle name="Normal 274 2 2 2" xfId="29824" xr:uid="{00000000-0005-0000-0000-0000345F0000}"/>
    <cellStyle name="Normal 274 2 2 3" xfId="33659" xr:uid="{00000000-0005-0000-0000-0000355F0000}"/>
    <cellStyle name="Normal 274 2 2 4" xfId="25439" xr:uid="{00000000-0005-0000-0000-0000365F0000}"/>
    <cellStyle name="Normal 274 2 3" xfId="11936" xr:uid="{00000000-0005-0000-0000-0000375F0000}"/>
    <cellStyle name="Normal 274 2 3 2" xfId="36429" xr:uid="{00000000-0005-0000-0000-0000385F0000}"/>
    <cellStyle name="Normal 274 2 3 3" xfId="22147" xr:uid="{00000000-0005-0000-0000-0000395F0000}"/>
    <cellStyle name="Normal 274 2 4" xfId="27551" xr:uid="{00000000-0005-0000-0000-00003A5F0000}"/>
    <cellStyle name="Normal 274 2 5" xfId="31980" xr:uid="{00000000-0005-0000-0000-00003B5F0000}"/>
    <cellStyle name="Normal 274 2 6" xfId="16569" xr:uid="{00000000-0005-0000-0000-00003C5F0000}"/>
    <cellStyle name="Normal 274 3" xfId="6776" xr:uid="{00000000-0005-0000-0000-00003D5F0000}"/>
    <cellStyle name="Normal 274 3 2" xfId="9419" xr:uid="{00000000-0005-0000-0000-00003E5F0000}"/>
    <cellStyle name="Normal 274 3 2 2" xfId="30333" xr:uid="{00000000-0005-0000-0000-00003F5F0000}"/>
    <cellStyle name="Normal 274 3 2 3" xfId="34166" xr:uid="{00000000-0005-0000-0000-0000405F0000}"/>
    <cellStyle name="Normal 274 3 2 4" xfId="25949" xr:uid="{00000000-0005-0000-0000-0000415F0000}"/>
    <cellStyle name="Normal 274 3 3" xfId="12756" xr:uid="{00000000-0005-0000-0000-0000425F0000}"/>
    <cellStyle name="Normal 274 3 3 2" xfId="37249" xr:uid="{00000000-0005-0000-0000-0000435F0000}"/>
    <cellStyle name="Normal 274 3 3 3" xfId="23738" xr:uid="{00000000-0005-0000-0000-0000445F0000}"/>
    <cellStyle name="Normal 274 3 4" xfId="28643" xr:uid="{00000000-0005-0000-0000-0000455F0000}"/>
    <cellStyle name="Normal 274 3 5" xfId="32504" xr:uid="{00000000-0005-0000-0000-0000465F0000}"/>
    <cellStyle name="Normal 274 3 6" xfId="16573" xr:uid="{00000000-0005-0000-0000-0000475F0000}"/>
    <cellStyle name="Normal 274 4" xfId="8266" xr:uid="{00000000-0005-0000-0000-0000485F0000}"/>
    <cellStyle name="Normal 274 4 2" xfId="29388" xr:uid="{00000000-0005-0000-0000-0000495F0000}"/>
    <cellStyle name="Normal 274 4 3" xfId="33224" xr:uid="{00000000-0005-0000-0000-00004A5F0000}"/>
    <cellStyle name="Normal 274 4 4" xfId="24913" xr:uid="{00000000-0005-0000-0000-00004B5F0000}"/>
    <cellStyle name="Normal 274 5" xfId="10438" xr:uid="{00000000-0005-0000-0000-00004C5F0000}"/>
    <cellStyle name="Normal 274 5 2" xfId="31004" xr:uid="{00000000-0005-0000-0000-00004D5F0000}"/>
    <cellStyle name="Normal 274 5 3" xfId="34981" xr:uid="{00000000-0005-0000-0000-00004E5F0000}"/>
    <cellStyle name="Normal 274 5 4" xfId="20302" xr:uid="{00000000-0005-0000-0000-00004F5F0000}"/>
    <cellStyle name="Normal 274 6" xfId="27088" xr:uid="{00000000-0005-0000-0000-0000505F0000}"/>
    <cellStyle name="Normal 274 7" xfId="31524" xr:uid="{00000000-0005-0000-0000-0000515F0000}"/>
    <cellStyle name="Normal 274 8" xfId="16565" xr:uid="{00000000-0005-0000-0000-0000525F0000}"/>
    <cellStyle name="Normal 275" xfId="2986" xr:uid="{00000000-0005-0000-0000-0000535F0000}"/>
    <cellStyle name="Normal 275 2" xfId="5186" xr:uid="{00000000-0005-0000-0000-0000545F0000}"/>
    <cellStyle name="Normal 275 2 2" xfId="8793" xr:uid="{00000000-0005-0000-0000-0000555F0000}"/>
    <cellStyle name="Normal 275 2 2 2" xfId="29825" xr:uid="{00000000-0005-0000-0000-0000565F0000}"/>
    <cellStyle name="Normal 275 2 2 3" xfId="33660" xr:uid="{00000000-0005-0000-0000-0000575F0000}"/>
    <cellStyle name="Normal 275 2 2 4" xfId="25440" xr:uid="{00000000-0005-0000-0000-0000585F0000}"/>
    <cellStyle name="Normal 275 2 3" xfId="11937" xr:uid="{00000000-0005-0000-0000-0000595F0000}"/>
    <cellStyle name="Normal 275 2 3 2" xfId="36430" xr:uid="{00000000-0005-0000-0000-00005A5F0000}"/>
    <cellStyle name="Normal 275 2 3 3" xfId="22148" xr:uid="{00000000-0005-0000-0000-00005B5F0000}"/>
    <cellStyle name="Normal 275 2 4" xfId="27552" xr:uid="{00000000-0005-0000-0000-00005C5F0000}"/>
    <cellStyle name="Normal 275 2 5" xfId="31981" xr:uid="{00000000-0005-0000-0000-00005D5F0000}"/>
    <cellStyle name="Normal 275 2 6" xfId="16606" xr:uid="{00000000-0005-0000-0000-00005E5F0000}"/>
    <cellStyle name="Normal 275 3" xfId="6777" xr:uid="{00000000-0005-0000-0000-00005F5F0000}"/>
    <cellStyle name="Normal 275 3 2" xfId="9420" xr:uid="{00000000-0005-0000-0000-0000605F0000}"/>
    <cellStyle name="Normal 275 3 2 2" xfId="30334" xr:uid="{00000000-0005-0000-0000-0000615F0000}"/>
    <cellStyle name="Normal 275 3 2 3" xfId="34167" xr:uid="{00000000-0005-0000-0000-0000625F0000}"/>
    <cellStyle name="Normal 275 3 2 4" xfId="25950" xr:uid="{00000000-0005-0000-0000-0000635F0000}"/>
    <cellStyle name="Normal 275 3 3" xfId="12757" xr:uid="{00000000-0005-0000-0000-0000645F0000}"/>
    <cellStyle name="Normal 275 3 3 2" xfId="37250" xr:uid="{00000000-0005-0000-0000-0000655F0000}"/>
    <cellStyle name="Normal 275 3 3 3" xfId="23739" xr:uid="{00000000-0005-0000-0000-0000665F0000}"/>
    <cellStyle name="Normal 275 3 4" xfId="28644" xr:uid="{00000000-0005-0000-0000-0000675F0000}"/>
    <cellStyle name="Normal 275 3 5" xfId="32505" xr:uid="{00000000-0005-0000-0000-0000685F0000}"/>
    <cellStyle name="Normal 275 3 6" xfId="16610" xr:uid="{00000000-0005-0000-0000-0000695F0000}"/>
    <cellStyle name="Normal 275 4" xfId="8267" xr:uid="{00000000-0005-0000-0000-00006A5F0000}"/>
    <cellStyle name="Normal 275 4 2" xfId="29389" xr:uid="{00000000-0005-0000-0000-00006B5F0000}"/>
    <cellStyle name="Normal 275 4 3" xfId="33225" xr:uid="{00000000-0005-0000-0000-00006C5F0000}"/>
    <cellStyle name="Normal 275 4 4" xfId="24914" xr:uid="{00000000-0005-0000-0000-00006D5F0000}"/>
    <cellStyle name="Normal 275 5" xfId="10439" xr:uid="{00000000-0005-0000-0000-00006E5F0000}"/>
    <cellStyle name="Normal 275 5 2" xfId="31005" xr:uid="{00000000-0005-0000-0000-00006F5F0000}"/>
    <cellStyle name="Normal 275 5 3" xfId="34982" xr:uid="{00000000-0005-0000-0000-0000705F0000}"/>
    <cellStyle name="Normal 275 5 4" xfId="20303" xr:uid="{00000000-0005-0000-0000-0000715F0000}"/>
    <cellStyle name="Normal 275 6" xfId="27089" xr:uid="{00000000-0005-0000-0000-0000725F0000}"/>
    <cellStyle name="Normal 275 7" xfId="31525" xr:uid="{00000000-0005-0000-0000-0000735F0000}"/>
    <cellStyle name="Normal 275 8" xfId="16602" xr:uid="{00000000-0005-0000-0000-0000745F0000}"/>
    <cellStyle name="Normal 276" xfId="2987" xr:uid="{00000000-0005-0000-0000-0000755F0000}"/>
    <cellStyle name="Normal 276 2" xfId="5187" xr:uid="{00000000-0005-0000-0000-0000765F0000}"/>
    <cellStyle name="Normal 276 2 2" xfId="8794" xr:uid="{00000000-0005-0000-0000-0000775F0000}"/>
    <cellStyle name="Normal 276 2 2 2" xfId="29826" xr:uid="{00000000-0005-0000-0000-0000785F0000}"/>
    <cellStyle name="Normal 276 2 2 3" xfId="33661" xr:uid="{00000000-0005-0000-0000-0000795F0000}"/>
    <cellStyle name="Normal 276 2 2 4" xfId="25441" xr:uid="{00000000-0005-0000-0000-00007A5F0000}"/>
    <cellStyle name="Normal 276 2 3" xfId="11938" xr:uid="{00000000-0005-0000-0000-00007B5F0000}"/>
    <cellStyle name="Normal 276 2 3 2" xfId="36431" xr:uid="{00000000-0005-0000-0000-00007C5F0000}"/>
    <cellStyle name="Normal 276 2 3 3" xfId="22149" xr:uid="{00000000-0005-0000-0000-00007D5F0000}"/>
    <cellStyle name="Normal 276 2 4" xfId="27553" xr:uid="{00000000-0005-0000-0000-00007E5F0000}"/>
    <cellStyle name="Normal 276 2 5" xfId="31982" xr:uid="{00000000-0005-0000-0000-00007F5F0000}"/>
    <cellStyle name="Normal 276 2 6" xfId="16618" xr:uid="{00000000-0005-0000-0000-0000805F0000}"/>
    <cellStyle name="Normal 276 3" xfId="6778" xr:uid="{00000000-0005-0000-0000-0000815F0000}"/>
    <cellStyle name="Normal 276 3 2" xfId="9421" xr:uid="{00000000-0005-0000-0000-0000825F0000}"/>
    <cellStyle name="Normal 276 3 2 2" xfId="30335" xr:uid="{00000000-0005-0000-0000-0000835F0000}"/>
    <cellStyle name="Normal 276 3 2 3" xfId="34168" xr:uid="{00000000-0005-0000-0000-0000845F0000}"/>
    <cellStyle name="Normal 276 3 2 4" xfId="25951" xr:uid="{00000000-0005-0000-0000-0000855F0000}"/>
    <cellStyle name="Normal 276 3 3" xfId="12758" xr:uid="{00000000-0005-0000-0000-0000865F0000}"/>
    <cellStyle name="Normal 276 3 3 2" xfId="37251" xr:uid="{00000000-0005-0000-0000-0000875F0000}"/>
    <cellStyle name="Normal 276 3 3 3" xfId="23740" xr:uid="{00000000-0005-0000-0000-0000885F0000}"/>
    <cellStyle name="Normal 276 3 4" xfId="28645" xr:uid="{00000000-0005-0000-0000-0000895F0000}"/>
    <cellStyle name="Normal 276 3 5" xfId="32506" xr:uid="{00000000-0005-0000-0000-00008A5F0000}"/>
    <cellStyle name="Normal 276 3 6" xfId="16622" xr:uid="{00000000-0005-0000-0000-00008B5F0000}"/>
    <cellStyle name="Normal 276 4" xfId="8268" xr:uid="{00000000-0005-0000-0000-00008C5F0000}"/>
    <cellStyle name="Normal 276 4 2" xfId="29390" xr:uid="{00000000-0005-0000-0000-00008D5F0000}"/>
    <cellStyle name="Normal 276 4 3" xfId="33226" xr:uid="{00000000-0005-0000-0000-00008E5F0000}"/>
    <cellStyle name="Normal 276 4 4" xfId="24915" xr:uid="{00000000-0005-0000-0000-00008F5F0000}"/>
    <cellStyle name="Normal 276 5" xfId="10440" xr:uid="{00000000-0005-0000-0000-0000905F0000}"/>
    <cellStyle name="Normal 276 5 2" xfId="31006" xr:uid="{00000000-0005-0000-0000-0000915F0000}"/>
    <cellStyle name="Normal 276 5 3" xfId="34983" xr:uid="{00000000-0005-0000-0000-0000925F0000}"/>
    <cellStyle name="Normal 276 5 4" xfId="20304" xr:uid="{00000000-0005-0000-0000-0000935F0000}"/>
    <cellStyle name="Normal 276 6" xfId="27090" xr:uid="{00000000-0005-0000-0000-0000945F0000}"/>
    <cellStyle name="Normal 276 7" xfId="31526" xr:uid="{00000000-0005-0000-0000-0000955F0000}"/>
    <cellStyle name="Normal 276 8" xfId="16614" xr:uid="{00000000-0005-0000-0000-0000965F0000}"/>
    <cellStyle name="Normal 277" xfId="2988" xr:uid="{00000000-0005-0000-0000-0000975F0000}"/>
    <cellStyle name="Normal 277 2" xfId="5188" xr:uid="{00000000-0005-0000-0000-0000985F0000}"/>
    <cellStyle name="Normal 277 2 2" xfId="8795" xr:uid="{00000000-0005-0000-0000-0000995F0000}"/>
    <cellStyle name="Normal 277 2 2 2" xfId="29827" xr:uid="{00000000-0005-0000-0000-00009A5F0000}"/>
    <cellStyle name="Normal 277 2 2 3" xfId="33662" xr:uid="{00000000-0005-0000-0000-00009B5F0000}"/>
    <cellStyle name="Normal 277 2 2 4" xfId="25442" xr:uid="{00000000-0005-0000-0000-00009C5F0000}"/>
    <cellStyle name="Normal 277 2 3" xfId="11939" xr:uid="{00000000-0005-0000-0000-00009D5F0000}"/>
    <cellStyle name="Normal 277 2 3 2" xfId="36432" xr:uid="{00000000-0005-0000-0000-00009E5F0000}"/>
    <cellStyle name="Normal 277 2 3 3" xfId="22150" xr:uid="{00000000-0005-0000-0000-00009F5F0000}"/>
    <cellStyle name="Normal 277 2 4" xfId="27554" xr:uid="{00000000-0005-0000-0000-0000A05F0000}"/>
    <cellStyle name="Normal 277 2 5" xfId="31983" xr:uid="{00000000-0005-0000-0000-0000A15F0000}"/>
    <cellStyle name="Normal 277 2 6" xfId="16630" xr:uid="{00000000-0005-0000-0000-0000A25F0000}"/>
    <cellStyle name="Normal 277 3" xfId="6779" xr:uid="{00000000-0005-0000-0000-0000A35F0000}"/>
    <cellStyle name="Normal 277 3 2" xfId="9422" xr:uid="{00000000-0005-0000-0000-0000A45F0000}"/>
    <cellStyle name="Normal 277 3 2 2" xfId="30336" xr:uid="{00000000-0005-0000-0000-0000A55F0000}"/>
    <cellStyle name="Normal 277 3 2 3" xfId="34169" xr:uid="{00000000-0005-0000-0000-0000A65F0000}"/>
    <cellStyle name="Normal 277 3 2 4" xfId="25952" xr:uid="{00000000-0005-0000-0000-0000A75F0000}"/>
    <cellStyle name="Normal 277 3 3" xfId="12759" xr:uid="{00000000-0005-0000-0000-0000A85F0000}"/>
    <cellStyle name="Normal 277 3 3 2" xfId="37252" xr:uid="{00000000-0005-0000-0000-0000A95F0000}"/>
    <cellStyle name="Normal 277 3 3 3" xfId="23741" xr:uid="{00000000-0005-0000-0000-0000AA5F0000}"/>
    <cellStyle name="Normal 277 3 4" xfId="28646" xr:uid="{00000000-0005-0000-0000-0000AB5F0000}"/>
    <cellStyle name="Normal 277 3 5" xfId="32507" xr:uid="{00000000-0005-0000-0000-0000AC5F0000}"/>
    <cellStyle name="Normal 277 3 6" xfId="16636" xr:uid="{00000000-0005-0000-0000-0000AD5F0000}"/>
    <cellStyle name="Normal 277 4" xfId="8269" xr:uid="{00000000-0005-0000-0000-0000AE5F0000}"/>
    <cellStyle name="Normal 277 4 2" xfId="29391" xr:uid="{00000000-0005-0000-0000-0000AF5F0000}"/>
    <cellStyle name="Normal 277 4 3" xfId="33227" xr:uid="{00000000-0005-0000-0000-0000B05F0000}"/>
    <cellStyle name="Normal 277 4 4" xfId="24916" xr:uid="{00000000-0005-0000-0000-0000B15F0000}"/>
    <cellStyle name="Normal 277 5" xfId="10441" xr:uid="{00000000-0005-0000-0000-0000B25F0000}"/>
    <cellStyle name="Normal 277 5 2" xfId="31007" xr:uid="{00000000-0005-0000-0000-0000B35F0000}"/>
    <cellStyle name="Normal 277 5 3" xfId="34984" xr:uid="{00000000-0005-0000-0000-0000B45F0000}"/>
    <cellStyle name="Normal 277 5 4" xfId="20305" xr:uid="{00000000-0005-0000-0000-0000B55F0000}"/>
    <cellStyle name="Normal 277 6" xfId="27091" xr:uid="{00000000-0005-0000-0000-0000B65F0000}"/>
    <cellStyle name="Normal 277 7" xfId="31527" xr:uid="{00000000-0005-0000-0000-0000B75F0000}"/>
    <cellStyle name="Normal 277 8" xfId="16626" xr:uid="{00000000-0005-0000-0000-0000B85F0000}"/>
    <cellStyle name="Normal 278" xfId="2989" xr:uid="{00000000-0005-0000-0000-0000B95F0000}"/>
    <cellStyle name="Normal 278 2" xfId="5189" xr:uid="{00000000-0005-0000-0000-0000BA5F0000}"/>
    <cellStyle name="Normal 278 2 2" xfId="8796" xr:uid="{00000000-0005-0000-0000-0000BB5F0000}"/>
    <cellStyle name="Normal 278 2 2 2" xfId="29828" xr:uid="{00000000-0005-0000-0000-0000BC5F0000}"/>
    <cellStyle name="Normal 278 2 2 3" xfId="33663" xr:uid="{00000000-0005-0000-0000-0000BD5F0000}"/>
    <cellStyle name="Normal 278 2 2 4" xfId="25443" xr:uid="{00000000-0005-0000-0000-0000BE5F0000}"/>
    <cellStyle name="Normal 278 2 3" xfId="11940" xr:uid="{00000000-0005-0000-0000-0000BF5F0000}"/>
    <cellStyle name="Normal 278 2 3 2" xfId="36433" xr:uid="{00000000-0005-0000-0000-0000C05F0000}"/>
    <cellStyle name="Normal 278 2 3 3" xfId="22151" xr:uid="{00000000-0005-0000-0000-0000C15F0000}"/>
    <cellStyle name="Normal 278 2 4" xfId="27555" xr:uid="{00000000-0005-0000-0000-0000C25F0000}"/>
    <cellStyle name="Normal 278 2 5" xfId="31984" xr:uid="{00000000-0005-0000-0000-0000C35F0000}"/>
    <cellStyle name="Normal 278 2 6" xfId="16644" xr:uid="{00000000-0005-0000-0000-0000C45F0000}"/>
    <cellStyle name="Normal 278 3" xfId="6780" xr:uid="{00000000-0005-0000-0000-0000C55F0000}"/>
    <cellStyle name="Normal 278 3 2" xfId="9423" xr:uid="{00000000-0005-0000-0000-0000C65F0000}"/>
    <cellStyle name="Normal 278 3 2 2" xfId="30337" xr:uid="{00000000-0005-0000-0000-0000C75F0000}"/>
    <cellStyle name="Normal 278 3 2 3" xfId="34170" xr:uid="{00000000-0005-0000-0000-0000C85F0000}"/>
    <cellStyle name="Normal 278 3 2 4" xfId="25953" xr:uid="{00000000-0005-0000-0000-0000C95F0000}"/>
    <cellStyle name="Normal 278 3 3" xfId="12760" xr:uid="{00000000-0005-0000-0000-0000CA5F0000}"/>
    <cellStyle name="Normal 278 3 3 2" xfId="37253" xr:uid="{00000000-0005-0000-0000-0000CB5F0000}"/>
    <cellStyle name="Normal 278 3 3 3" xfId="23742" xr:uid="{00000000-0005-0000-0000-0000CC5F0000}"/>
    <cellStyle name="Normal 278 3 4" xfId="28647" xr:uid="{00000000-0005-0000-0000-0000CD5F0000}"/>
    <cellStyle name="Normal 278 3 5" xfId="32508" xr:uid="{00000000-0005-0000-0000-0000CE5F0000}"/>
    <cellStyle name="Normal 278 3 6" xfId="16648" xr:uid="{00000000-0005-0000-0000-0000CF5F0000}"/>
    <cellStyle name="Normal 278 4" xfId="8270" xr:uid="{00000000-0005-0000-0000-0000D05F0000}"/>
    <cellStyle name="Normal 278 4 2" xfId="29392" xr:uid="{00000000-0005-0000-0000-0000D15F0000}"/>
    <cellStyle name="Normal 278 4 3" xfId="33228" xr:uid="{00000000-0005-0000-0000-0000D25F0000}"/>
    <cellStyle name="Normal 278 4 4" xfId="24917" xr:uid="{00000000-0005-0000-0000-0000D35F0000}"/>
    <cellStyle name="Normal 278 5" xfId="10442" xr:uid="{00000000-0005-0000-0000-0000D45F0000}"/>
    <cellStyle name="Normal 278 5 2" xfId="31008" xr:uid="{00000000-0005-0000-0000-0000D55F0000}"/>
    <cellStyle name="Normal 278 5 3" xfId="34985" xr:uid="{00000000-0005-0000-0000-0000D65F0000}"/>
    <cellStyle name="Normal 278 5 4" xfId="20306" xr:uid="{00000000-0005-0000-0000-0000D75F0000}"/>
    <cellStyle name="Normal 278 6" xfId="27092" xr:uid="{00000000-0005-0000-0000-0000D85F0000}"/>
    <cellStyle name="Normal 278 7" xfId="31528" xr:uid="{00000000-0005-0000-0000-0000D95F0000}"/>
    <cellStyle name="Normal 278 8" xfId="16640" xr:uid="{00000000-0005-0000-0000-0000DA5F0000}"/>
    <cellStyle name="Normal 279" xfId="2990" xr:uid="{00000000-0005-0000-0000-0000DB5F0000}"/>
    <cellStyle name="Normal 279 2" xfId="5190" xr:uid="{00000000-0005-0000-0000-0000DC5F0000}"/>
    <cellStyle name="Normal 279 2 2" xfId="8797" xr:uid="{00000000-0005-0000-0000-0000DD5F0000}"/>
    <cellStyle name="Normal 279 2 2 2" xfId="29829" xr:uid="{00000000-0005-0000-0000-0000DE5F0000}"/>
    <cellStyle name="Normal 279 2 2 3" xfId="33664" xr:uid="{00000000-0005-0000-0000-0000DF5F0000}"/>
    <cellStyle name="Normal 279 2 2 4" xfId="25444" xr:uid="{00000000-0005-0000-0000-0000E05F0000}"/>
    <cellStyle name="Normal 279 2 3" xfId="11941" xr:uid="{00000000-0005-0000-0000-0000E15F0000}"/>
    <cellStyle name="Normal 279 2 3 2" xfId="36434" xr:uid="{00000000-0005-0000-0000-0000E25F0000}"/>
    <cellStyle name="Normal 279 2 3 3" xfId="22152" xr:uid="{00000000-0005-0000-0000-0000E35F0000}"/>
    <cellStyle name="Normal 279 2 4" xfId="27556" xr:uid="{00000000-0005-0000-0000-0000E45F0000}"/>
    <cellStyle name="Normal 279 2 5" xfId="31985" xr:uid="{00000000-0005-0000-0000-0000E55F0000}"/>
    <cellStyle name="Normal 279 2 6" xfId="16656" xr:uid="{00000000-0005-0000-0000-0000E65F0000}"/>
    <cellStyle name="Normal 279 3" xfId="6781" xr:uid="{00000000-0005-0000-0000-0000E75F0000}"/>
    <cellStyle name="Normal 279 3 2" xfId="9424" xr:uid="{00000000-0005-0000-0000-0000E85F0000}"/>
    <cellStyle name="Normal 279 3 2 2" xfId="30338" xr:uid="{00000000-0005-0000-0000-0000E95F0000}"/>
    <cellStyle name="Normal 279 3 2 3" xfId="34171" xr:uid="{00000000-0005-0000-0000-0000EA5F0000}"/>
    <cellStyle name="Normal 279 3 2 4" xfId="25954" xr:uid="{00000000-0005-0000-0000-0000EB5F0000}"/>
    <cellStyle name="Normal 279 3 3" xfId="12761" xr:uid="{00000000-0005-0000-0000-0000EC5F0000}"/>
    <cellStyle name="Normal 279 3 3 2" xfId="37254" xr:uid="{00000000-0005-0000-0000-0000ED5F0000}"/>
    <cellStyle name="Normal 279 3 3 3" xfId="23743" xr:uid="{00000000-0005-0000-0000-0000EE5F0000}"/>
    <cellStyle name="Normal 279 3 4" xfId="28648" xr:uid="{00000000-0005-0000-0000-0000EF5F0000}"/>
    <cellStyle name="Normal 279 3 5" xfId="32509" xr:uid="{00000000-0005-0000-0000-0000F05F0000}"/>
    <cellStyle name="Normal 279 3 6" xfId="16660" xr:uid="{00000000-0005-0000-0000-0000F15F0000}"/>
    <cellStyle name="Normal 279 4" xfId="8271" xr:uid="{00000000-0005-0000-0000-0000F25F0000}"/>
    <cellStyle name="Normal 279 4 2" xfId="29393" xr:uid="{00000000-0005-0000-0000-0000F35F0000}"/>
    <cellStyle name="Normal 279 4 3" xfId="33229" xr:uid="{00000000-0005-0000-0000-0000F45F0000}"/>
    <cellStyle name="Normal 279 4 4" xfId="24918" xr:uid="{00000000-0005-0000-0000-0000F55F0000}"/>
    <cellStyle name="Normal 279 5" xfId="10443" xr:uid="{00000000-0005-0000-0000-0000F65F0000}"/>
    <cellStyle name="Normal 279 5 2" xfId="31009" xr:uid="{00000000-0005-0000-0000-0000F75F0000}"/>
    <cellStyle name="Normal 279 5 3" xfId="34986" xr:uid="{00000000-0005-0000-0000-0000F85F0000}"/>
    <cellStyle name="Normal 279 5 4" xfId="20307" xr:uid="{00000000-0005-0000-0000-0000F95F0000}"/>
    <cellStyle name="Normal 279 6" xfId="27093" xr:uid="{00000000-0005-0000-0000-0000FA5F0000}"/>
    <cellStyle name="Normal 279 7" xfId="31529" xr:uid="{00000000-0005-0000-0000-0000FB5F0000}"/>
    <cellStyle name="Normal 279 8" xfId="16652" xr:uid="{00000000-0005-0000-0000-0000FC5F0000}"/>
    <cellStyle name="Normal 28" xfId="144" xr:uid="{00000000-0005-0000-0000-0000FD5F0000}"/>
    <cellStyle name="Normal 28 2" xfId="2991" xr:uid="{00000000-0005-0000-0000-0000FE5F0000}"/>
    <cellStyle name="Normal 28 2 2" xfId="2992" xr:uid="{00000000-0005-0000-0000-0000FF5F0000}"/>
    <cellStyle name="Normal 28 2 2 2" xfId="5192" xr:uid="{00000000-0005-0000-0000-000000600000}"/>
    <cellStyle name="Normal 28 2 2 2 2" xfId="11943" xr:uid="{00000000-0005-0000-0000-000001600000}"/>
    <cellStyle name="Normal 28 2 2 2 2 2" xfId="36436" xr:uid="{00000000-0005-0000-0000-000002600000}"/>
    <cellStyle name="Normal 28 2 2 2 2 3" xfId="16666" xr:uid="{00000000-0005-0000-0000-000003600000}"/>
    <cellStyle name="Normal 28 2 2 2 3" xfId="22154" xr:uid="{00000000-0005-0000-0000-000004600000}"/>
    <cellStyle name="Normal 28 2 2 3" xfId="6629" xr:uid="{00000000-0005-0000-0000-000005600000}"/>
    <cellStyle name="Normal 28 2 2 3 2" xfId="9272" xr:uid="{00000000-0005-0000-0000-000006600000}"/>
    <cellStyle name="Normal 28 2 2 3 2 2" xfId="30186" xr:uid="{00000000-0005-0000-0000-000007600000}"/>
    <cellStyle name="Normal 28 2 2 3 2 3" xfId="34019" xr:uid="{00000000-0005-0000-0000-000008600000}"/>
    <cellStyle name="Normal 28 2 2 3 2 4" xfId="25802" xr:uid="{00000000-0005-0000-0000-000009600000}"/>
    <cellStyle name="Normal 28 2 2 3 3" xfId="12609" xr:uid="{00000000-0005-0000-0000-00000A600000}"/>
    <cellStyle name="Normal 28 2 2 3 3 2" xfId="37102" xr:uid="{00000000-0005-0000-0000-00000B600000}"/>
    <cellStyle name="Normal 28 2 2 3 3 3" xfId="23591" xr:uid="{00000000-0005-0000-0000-00000C600000}"/>
    <cellStyle name="Normal 28 2 2 3 4" xfId="28496" xr:uid="{00000000-0005-0000-0000-00000D600000}"/>
    <cellStyle name="Normal 28 2 2 3 5" xfId="32357" xr:uid="{00000000-0005-0000-0000-00000E600000}"/>
    <cellStyle name="Normal 28 2 2 3 6" xfId="16668" xr:uid="{00000000-0005-0000-0000-00000F600000}"/>
    <cellStyle name="Normal 28 2 2 4" xfId="8273" xr:uid="{00000000-0005-0000-0000-000010600000}"/>
    <cellStyle name="Normal 28 2 2 4 2" xfId="29395" xr:uid="{00000000-0005-0000-0000-000011600000}"/>
    <cellStyle name="Normal 28 2 2 4 3" xfId="33231" xr:uid="{00000000-0005-0000-0000-000012600000}"/>
    <cellStyle name="Normal 28 2 2 4 4" xfId="24920" xr:uid="{00000000-0005-0000-0000-000013600000}"/>
    <cellStyle name="Normal 28 2 2 5" xfId="10163" xr:uid="{00000000-0005-0000-0000-000014600000}"/>
    <cellStyle name="Normal 28 2 2 5 2" xfId="34706" xr:uid="{00000000-0005-0000-0000-000015600000}"/>
    <cellStyle name="Normal 28 2 2 5 3" xfId="20309" xr:uid="{00000000-0005-0000-0000-000016600000}"/>
    <cellStyle name="Normal 28 2 2 6" xfId="27095" xr:uid="{00000000-0005-0000-0000-000017600000}"/>
    <cellStyle name="Normal 28 2 2 7" xfId="31480" xr:uid="{00000000-0005-0000-0000-000018600000}"/>
    <cellStyle name="Normal 28 2 2 8" xfId="16664" xr:uid="{00000000-0005-0000-0000-000019600000}"/>
    <cellStyle name="Normal 28 2 3" xfId="5191" xr:uid="{00000000-0005-0000-0000-00001A600000}"/>
    <cellStyle name="Normal 28 2 3 2" xfId="8798" xr:uid="{00000000-0005-0000-0000-00001B600000}"/>
    <cellStyle name="Normal 28 2 3 2 2" xfId="29830" xr:uid="{00000000-0005-0000-0000-00001C600000}"/>
    <cellStyle name="Normal 28 2 3 2 3" xfId="33665" xr:uid="{00000000-0005-0000-0000-00001D600000}"/>
    <cellStyle name="Normal 28 2 3 2 4" xfId="25445" xr:uid="{00000000-0005-0000-0000-00001E600000}"/>
    <cellStyle name="Normal 28 2 3 3" xfId="11942" xr:uid="{00000000-0005-0000-0000-00001F600000}"/>
    <cellStyle name="Normal 28 2 3 3 2" xfId="36435" xr:uid="{00000000-0005-0000-0000-000020600000}"/>
    <cellStyle name="Normal 28 2 3 3 3" xfId="22153" xr:uid="{00000000-0005-0000-0000-000021600000}"/>
    <cellStyle name="Normal 28 2 3 4" xfId="27557" xr:uid="{00000000-0005-0000-0000-000022600000}"/>
    <cellStyle name="Normal 28 2 3 5" xfId="31986" xr:uid="{00000000-0005-0000-0000-000023600000}"/>
    <cellStyle name="Normal 28 2 3 6" xfId="15661" xr:uid="{00000000-0005-0000-0000-000024600000}"/>
    <cellStyle name="Normal 28 2 4" xfId="6782" xr:uid="{00000000-0005-0000-0000-000025600000}"/>
    <cellStyle name="Normal 28 2 4 2" xfId="9425" xr:uid="{00000000-0005-0000-0000-000026600000}"/>
    <cellStyle name="Normal 28 2 4 2 2" xfId="30339" xr:uid="{00000000-0005-0000-0000-000027600000}"/>
    <cellStyle name="Normal 28 2 4 2 3" xfId="34172" xr:uid="{00000000-0005-0000-0000-000028600000}"/>
    <cellStyle name="Normal 28 2 4 2 4" xfId="25955" xr:uid="{00000000-0005-0000-0000-000029600000}"/>
    <cellStyle name="Normal 28 2 4 3" xfId="12762" xr:uid="{00000000-0005-0000-0000-00002A600000}"/>
    <cellStyle name="Normal 28 2 4 3 2" xfId="37255" xr:uid="{00000000-0005-0000-0000-00002B600000}"/>
    <cellStyle name="Normal 28 2 4 3 3" xfId="23744" xr:uid="{00000000-0005-0000-0000-00002C600000}"/>
    <cellStyle name="Normal 28 2 4 4" xfId="28649" xr:uid="{00000000-0005-0000-0000-00002D600000}"/>
    <cellStyle name="Normal 28 2 4 5" xfId="32510" xr:uid="{00000000-0005-0000-0000-00002E600000}"/>
    <cellStyle name="Normal 28 2 4 6" xfId="15666" xr:uid="{00000000-0005-0000-0000-00002F600000}"/>
    <cellStyle name="Normal 28 2 5" xfId="8272" xr:uid="{00000000-0005-0000-0000-000030600000}"/>
    <cellStyle name="Normal 28 2 5 2" xfId="29394" xr:uid="{00000000-0005-0000-0000-000031600000}"/>
    <cellStyle name="Normal 28 2 5 3" xfId="33230" xr:uid="{00000000-0005-0000-0000-000032600000}"/>
    <cellStyle name="Normal 28 2 5 4" xfId="24919" xr:uid="{00000000-0005-0000-0000-000033600000}"/>
    <cellStyle name="Normal 28 2 6" xfId="10444" xr:uid="{00000000-0005-0000-0000-000034600000}"/>
    <cellStyle name="Normal 28 2 6 2" xfId="31010" xr:uid="{00000000-0005-0000-0000-000035600000}"/>
    <cellStyle name="Normal 28 2 6 3" xfId="34987" xr:uid="{00000000-0005-0000-0000-000036600000}"/>
    <cellStyle name="Normal 28 2 6 4" xfId="20308" xr:uid="{00000000-0005-0000-0000-000037600000}"/>
    <cellStyle name="Normal 28 2 7" xfId="27094" xr:uid="{00000000-0005-0000-0000-000038600000}"/>
    <cellStyle name="Normal 28 2 8" xfId="31530" xr:uid="{00000000-0005-0000-0000-000039600000}"/>
    <cellStyle name="Normal 28 2 9" xfId="16662" xr:uid="{00000000-0005-0000-0000-00003A600000}"/>
    <cellStyle name="Normal 28 3" xfId="2993" xr:uid="{00000000-0005-0000-0000-00003B600000}"/>
    <cellStyle name="Normal 28 3 2" xfId="2994" xr:uid="{00000000-0005-0000-0000-00003C600000}"/>
    <cellStyle name="Normal 28 3 2 2" xfId="5193" xr:uid="{00000000-0005-0000-0000-00003D600000}"/>
    <cellStyle name="Normal 28 3 2 2 2" xfId="11944" xr:uid="{00000000-0005-0000-0000-00003E600000}"/>
    <cellStyle name="Normal 28 3 2 2 2 2" xfId="36437" xr:uid="{00000000-0005-0000-0000-00003F600000}"/>
    <cellStyle name="Normal 28 3 2 2 2 3" xfId="16670" xr:uid="{00000000-0005-0000-0000-000040600000}"/>
    <cellStyle name="Normal 28 3 2 2 3" xfId="22155" xr:uid="{00000000-0005-0000-0000-000041600000}"/>
    <cellStyle name="Normal 28 3 2 3" xfId="20311" xr:uid="{00000000-0005-0000-0000-000042600000}"/>
    <cellStyle name="Normal 28 3 3" xfId="20310" xr:uid="{00000000-0005-0000-0000-000043600000}"/>
    <cellStyle name="Normal 28 4" xfId="2995" xr:uid="{00000000-0005-0000-0000-000044600000}"/>
    <cellStyle name="Normal 28 4 2" xfId="5194" xr:uid="{00000000-0005-0000-0000-000045600000}"/>
    <cellStyle name="Normal 28 4 2 2" xfId="8799" xr:uid="{00000000-0005-0000-0000-000046600000}"/>
    <cellStyle name="Normal 28 4 2 2 2" xfId="29831" xr:uid="{00000000-0005-0000-0000-000047600000}"/>
    <cellStyle name="Normal 28 4 2 2 3" xfId="33666" xr:uid="{00000000-0005-0000-0000-000048600000}"/>
    <cellStyle name="Normal 28 4 2 2 4" xfId="25446" xr:uid="{00000000-0005-0000-0000-000049600000}"/>
    <cellStyle name="Normal 28 4 2 3" xfId="11945" xr:uid="{00000000-0005-0000-0000-00004A600000}"/>
    <cellStyle name="Normal 28 4 2 3 2" xfId="36438" xr:uid="{00000000-0005-0000-0000-00004B600000}"/>
    <cellStyle name="Normal 28 4 2 3 3" xfId="22156" xr:uid="{00000000-0005-0000-0000-00004C600000}"/>
    <cellStyle name="Normal 28 4 2 4" xfId="27558" xr:uid="{00000000-0005-0000-0000-00004D600000}"/>
    <cellStyle name="Normal 28 4 2 5" xfId="31988" xr:uid="{00000000-0005-0000-0000-00004E600000}"/>
    <cellStyle name="Normal 28 4 2 6" xfId="16674" xr:uid="{00000000-0005-0000-0000-00004F600000}"/>
    <cellStyle name="Normal 28 4 3" xfId="6783" xr:uid="{00000000-0005-0000-0000-000050600000}"/>
    <cellStyle name="Normal 28 4 3 2" xfId="9426" xr:uid="{00000000-0005-0000-0000-000051600000}"/>
    <cellStyle name="Normal 28 4 3 2 2" xfId="30340" xr:uid="{00000000-0005-0000-0000-000052600000}"/>
    <cellStyle name="Normal 28 4 3 2 3" xfId="34173" xr:uid="{00000000-0005-0000-0000-000053600000}"/>
    <cellStyle name="Normal 28 4 3 2 4" xfId="25956" xr:uid="{00000000-0005-0000-0000-000054600000}"/>
    <cellStyle name="Normal 28 4 3 3" xfId="12763" xr:uid="{00000000-0005-0000-0000-000055600000}"/>
    <cellStyle name="Normal 28 4 3 3 2" xfId="37256" xr:uid="{00000000-0005-0000-0000-000056600000}"/>
    <cellStyle name="Normal 28 4 3 3 3" xfId="23745" xr:uid="{00000000-0005-0000-0000-000057600000}"/>
    <cellStyle name="Normal 28 4 3 4" xfId="28650" xr:uid="{00000000-0005-0000-0000-000058600000}"/>
    <cellStyle name="Normal 28 4 3 5" xfId="32511" xr:uid="{00000000-0005-0000-0000-000059600000}"/>
    <cellStyle name="Normal 28 4 3 6" xfId="16676" xr:uid="{00000000-0005-0000-0000-00005A600000}"/>
    <cellStyle name="Normal 28 4 4" xfId="8274" xr:uid="{00000000-0005-0000-0000-00005B600000}"/>
    <cellStyle name="Normal 28 4 4 2" xfId="29396" xr:uid="{00000000-0005-0000-0000-00005C600000}"/>
    <cellStyle name="Normal 28 4 4 3" xfId="33232" xr:uid="{00000000-0005-0000-0000-00005D600000}"/>
    <cellStyle name="Normal 28 4 4 4" xfId="24921" xr:uid="{00000000-0005-0000-0000-00005E600000}"/>
    <cellStyle name="Normal 28 4 5" xfId="10445" xr:uid="{00000000-0005-0000-0000-00005F600000}"/>
    <cellStyle name="Normal 28 4 5 2" xfId="31011" xr:uid="{00000000-0005-0000-0000-000060600000}"/>
    <cellStyle name="Normal 28 4 5 3" xfId="34988" xr:uid="{00000000-0005-0000-0000-000061600000}"/>
    <cellStyle name="Normal 28 4 5 4" xfId="20312" xr:uid="{00000000-0005-0000-0000-000062600000}"/>
    <cellStyle name="Normal 28 4 6" xfId="27096" xr:uid="{00000000-0005-0000-0000-000063600000}"/>
    <cellStyle name="Normal 28 4 7" xfId="31532" xr:uid="{00000000-0005-0000-0000-000064600000}"/>
    <cellStyle name="Normal 28 4 8" xfId="16672" xr:uid="{00000000-0005-0000-0000-000065600000}"/>
    <cellStyle name="Normal 28 5" xfId="2996" xr:uid="{00000000-0005-0000-0000-000066600000}"/>
    <cellStyle name="Normal 28 5 2" xfId="5195" xr:uid="{00000000-0005-0000-0000-000067600000}"/>
    <cellStyle name="Normal 28 5 2 2" xfId="11946" xr:uid="{00000000-0005-0000-0000-000068600000}"/>
    <cellStyle name="Normal 28 5 2 2 2" xfId="36439" xr:uid="{00000000-0005-0000-0000-000069600000}"/>
    <cellStyle name="Normal 28 5 2 2 3" xfId="16680" xr:uid="{00000000-0005-0000-0000-00006A600000}"/>
    <cellStyle name="Normal 28 5 2 3" xfId="22157" xr:uid="{00000000-0005-0000-0000-00006B600000}"/>
    <cellStyle name="Normal 28 5 3" xfId="6634" xr:uid="{00000000-0005-0000-0000-00006C600000}"/>
    <cellStyle name="Normal 28 5 3 2" xfId="9277" xr:uid="{00000000-0005-0000-0000-00006D600000}"/>
    <cellStyle name="Normal 28 5 3 2 2" xfId="30191" xr:uid="{00000000-0005-0000-0000-00006E600000}"/>
    <cellStyle name="Normal 28 5 3 2 3" xfId="34024" xr:uid="{00000000-0005-0000-0000-00006F600000}"/>
    <cellStyle name="Normal 28 5 3 2 4" xfId="25807" xr:uid="{00000000-0005-0000-0000-000070600000}"/>
    <cellStyle name="Normal 28 5 3 3" xfId="12614" xr:uid="{00000000-0005-0000-0000-000071600000}"/>
    <cellStyle name="Normal 28 5 3 3 2" xfId="37107" xr:uid="{00000000-0005-0000-0000-000072600000}"/>
    <cellStyle name="Normal 28 5 3 3 3" xfId="23596" xr:uid="{00000000-0005-0000-0000-000073600000}"/>
    <cellStyle name="Normal 28 5 3 4" xfId="28501" xr:uid="{00000000-0005-0000-0000-000074600000}"/>
    <cellStyle name="Normal 28 5 3 5" xfId="32362" xr:uid="{00000000-0005-0000-0000-000075600000}"/>
    <cellStyle name="Normal 28 5 3 6" xfId="16682" xr:uid="{00000000-0005-0000-0000-000076600000}"/>
    <cellStyle name="Normal 28 5 4" xfId="8275" xr:uid="{00000000-0005-0000-0000-000077600000}"/>
    <cellStyle name="Normal 28 5 4 2" xfId="29397" xr:uid="{00000000-0005-0000-0000-000078600000}"/>
    <cellStyle name="Normal 28 5 4 3" xfId="33233" xr:uid="{00000000-0005-0000-0000-000079600000}"/>
    <cellStyle name="Normal 28 5 4 4" xfId="24922" xr:uid="{00000000-0005-0000-0000-00007A600000}"/>
    <cellStyle name="Normal 28 5 5" xfId="10162" xr:uid="{00000000-0005-0000-0000-00007B600000}"/>
    <cellStyle name="Normal 28 5 5 2" xfId="34705" xr:uid="{00000000-0005-0000-0000-00007C600000}"/>
    <cellStyle name="Normal 28 5 5 3" xfId="20313" xr:uid="{00000000-0005-0000-0000-00007D600000}"/>
    <cellStyle name="Normal 28 5 6" xfId="27097" xr:uid="{00000000-0005-0000-0000-00007E600000}"/>
    <cellStyle name="Normal 28 5 7" xfId="31483" xr:uid="{00000000-0005-0000-0000-00007F600000}"/>
    <cellStyle name="Normal 28 5 8" xfId="16678" xr:uid="{00000000-0005-0000-0000-000080600000}"/>
    <cellStyle name="Normal 28 6" xfId="17731" xr:uid="{00000000-0005-0000-0000-000081600000}"/>
    <cellStyle name="Normal 280" xfId="2997" xr:uid="{00000000-0005-0000-0000-000082600000}"/>
    <cellStyle name="Normal 280 2" xfId="5196" xr:uid="{00000000-0005-0000-0000-000083600000}"/>
    <cellStyle name="Normal 280 2 2" xfId="8800" xr:uid="{00000000-0005-0000-0000-000084600000}"/>
    <cellStyle name="Normal 280 2 2 2" xfId="29832" xr:uid="{00000000-0005-0000-0000-000085600000}"/>
    <cellStyle name="Normal 280 2 2 3" xfId="33667" xr:uid="{00000000-0005-0000-0000-000086600000}"/>
    <cellStyle name="Normal 280 2 2 4" xfId="25447" xr:uid="{00000000-0005-0000-0000-000087600000}"/>
    <cellStyle name="Normal 280 2 3" xfId="11947" xr:uid="{00000000-0005-0000-0000-000088600000}"/>
    <cellStyle name="Normal 280 2 3 2" xfId="36440" xr:uid="{00000000-0005-0000-0000-000089600000}"/>
    <cellStyle name="Normal 280 2 3 3" xfId="22158" xr:uid="{00000000-0005-0000-0000-00008A600000}"/>
    <cellStyle name="Normal 280 2 4" xfId="27559" xr:uid="{00000000-0005-0000-0000-00008B600000}"/>
    <cellStyle name="Normal 280 2 5" xfId="31989" xr:uid="{00000000-0005-0000-0000-00008C600000}"/>
    <cellStyle name="Normal 280 2 6" xfId="16605" xr:uid="{00000000-0005-0000-0000-00008D600000}"/>
    <cellStyle name="Normal 280 3" xfId="6784" xr:uid="{00000000-0005-0000-0000-00008E600000}"/>
    <cellStyle name="Normal 280 3 2" xfId="9427" xr:uid="{00000000-0005-0000-0000-00008F600000}"/>
    <cellStyle name="Normal 280 3 2 2" xfId="30341" xr:uid="{00000000-0005-0000-0000-000090600000}"/>
    <cellStyle name="Normal 280 3 2 3" xfId="34174" xr:uid="{00000000-0005-0000-0000-000091600000}"/>
    <cellStyle name="Normal 280 3 2 4" xfId="25957" xr:uid="{00000000-0005-0000-0000-000092600000}"/>
    <cellStyle name="Normal 280 3 3" xfId="12764" xr:uid="{00000000-0005-0000-0000-000093600000}"/>
    <cellStyle name="Normal 280 3 3 2" xfId="37257" xr:uid="{00000000-0005-0000-0000-000094600000}"/>
    <cellStyle name="Normal 280 3 3 3" xfId="23746" xr:uid="{00000000-0005-0000-0000-000095600000}"/>
    <cellStyle name="Normal 280 3 4" xfId="28651" xr:uid="{00000000-0005-0000-0000-000096600000}"/>
    <cellStyle name="Normal 280 3 5" xfId="32512" xr:uid="{00000000-0005-0000-0000-000097600000}"/>
    <cellStyle name="Normal 280 3 6" xfId="16609" xr:uid="{00000000-0005-0000-0000-000098600000}"/>
    <cellStyle name="Normal 280 4" xfId="8276" xr:uid="{00000000-0005-0000-0000-000099600000}"/>
    <cellStyle name="Normal 280 4 2" xfId="29398" xr:uid="{00000000-0005-0000-0000-00009A600000}"/>
    <cellStyle name="Normal 280 4 3" xfId="33234" xr:uid="{00000000-0005-0000-0000-00009B600000}"/>
    <cellStyle name="Normal 280 4 4" xfId="24923" xr:uid="{00000000-0005-0000-0000-00009C600000}"/>
    <cellStyle name="Normal 280 5" xfId="10446" xr:uid="{00000000-0005-0000-0000-00009D600000}"/>
    <cellStyle name="Normal 280 5 2" xfId="31012" xr:uid="{00000000-0005-0000-0000-00009E600000}"/>
    <cellStyle name="Normal 280 5 3" xfId="34989" xr:uid="{00000000-0005-0000-0000-00009F600000}"/>
    <cellStyle name="Normal 280 5 4" xfId="20314" xr:uid="{00000000-0005-0000-0000-0000A0600000}"/>
    <cellStyle name="Normal 280 6" xfId="27098" xr:uid="{00000000-0005-0000-0000-0000A1600000}"/>
    <cellStyle name="Normal 280 7" xfId="31533" xr:uid="{00000000-0005-0000-0000-0000A2600000}"/>
    <cellStyle name="Normal 280 8" xfId="16601" xr:uid="{00000000-0005-0000-0000-0000A3600000}"/>
    <cellStyle name="Normal 281" xfId="2998" xr:uid="{00000000-0005-0000-0000-0000A4600000}"/>
    <cellStyle name="Normal 281 2" xfId="5197" xr:uid="{00000000-0005-0000-0000-0000A5600000}"/>
    <cellStyle name="Normal 281 2 2" xfId="8801" xr:uid="{00000000-0005-0000-0000-0000A6600000}"/>
    <cellStyle name="Normal 281 2 2 2" xfId="29833" xr:uid="{00000000-0005-0000-0000-0000A7600000}"/>
    <cellStyle name="Normal 281 2 2 3" xfId="33668" xr:uid="{00000000-0005-0000-0000-0000A8600000}"/>
    <cellStyle name="Normal 281 2 2 4" xfId="25448" xr:uid="{00000000-0005-0000-0000-0000A9600000}"/>
    <cellStyle name="Normal 281 2 3" xfId="11948" xr:uid="{00000000-0005-0000-0000-0000AA600000}"/>
    <cellStyle name="Normal 281 2 3 2" xfId="36441" xr:uid="{00000000-0005-0000-0000-0000AB600000}"/>
    <cellStyle name="Normal 281 2 3 3" xfId="22159" xr:uid="{00000000-0005-0000-0000-0000AC600000}"/>
    <cellStyle name="Normal 281 2 4" xfId="27560" xr:uid="{00000000-0005-0000-0000-0000AD600000}"/>
    <cellStyle name="Normal 281 2 5" xfId="31990" xr:uid="{00000000-0005-0000-0000-0000AE600000}"/>
    <cellStyle name="Normal 281 2 6" xfId="16617" xr:uid="{00000000-0005-0000-0000-0000AF600000}"/>
    <cellStyle name="Normal 281 3" xfId="6785" xr:uid="{00000000-0005-0000-0000-0000B0600000}"/>
    <cellStyle name="Normal 281 3 2" xfId="9428" xr:uid="{00000000-0005-0000-0000-0000B1600000}"/>
    <cellStyle name="Normal 281 3 2 2" xfId="30342" xr:uid="{00000000-0005-0000-0000-0000B2600000}"/>
    <cellStyle name="Normal 281 3 2 3" xfId="34175" xr:uid="{00000000-0005-0000-0000-0000B3600000}"/>
    <cellStyle name="Normal 281 3 2 4" xfId="25958" xr:uid="{00000000-0005-0000-0000-0000B4600000}"/>
    <cellStyle name="Normal 281 3 3" xfId="12765" xr:uid="{00000000-0005-0000-0000-0000B5600000}"/>
    <cellStyle name="Normal 281 3 3 2" xfId="37258" xr:uid="{00000000-0005-0000-0000-0000B6600000}"/>
    <cellStyle name="Normal 281 3 3 3" xfId="23747" xr:uid="{00000000-0005-0000-0000-0000B7600000}"/>
    <cellStyle name="Normal 281 3 4" xfId="28652" xr:uid="{00000000-0005-0000-0000-0000B8600000}"/>
    <cellStyle name="Normal 281 3 5" xfId="32513" xr:uid="{00000000-0005-0000-0000-0000B9600000}"/>
    <cellStyle name="Normal 281 3 6" xfId="16621" xr:uid="{00000000-0005-0000-0000-0000BA600000}"/>
    <cellStyle name="Normal 281 4" xfId="8277" xr:uid="{00000000-0005-0000-0000-0000BB600000}"/>
    <cellStyle name="Normal 281 4 2" xfId="29399" xr:uid="{00000000-0005-0000-0000-0000BC600000}"/>
    <cellStyle name="Normal 281 4 3" xfId="33235" xr:uid="{00000000-0005-0000-0000-0000BD600000}"/>
    <cellStyle name="Normal 281 4 4" xfId="24924" xr:uid="{00000000-0005-0000-0000-0000BE600000}"/>
    <cellStyle name="Normal 281 5" xfId="10447" xr:uid="{00000000-0005-0000-0000-0000BF600000}"/>
    <cellStyle name="Normal 281 5 2" xfId="31013" xr:uid="{00000000-0005-0000-0000-0000C0600000}"/>
    <cellStyle name="Normal 281 5 3" xfId="34990" xr:uid="{00000000-0005-0000-0000-0000C1600000}"/>
    <cellStyle name="Normal 281 5 4" xfId="20315" xr:uid="{00000000-0005-0000-0000-0000C2600000}"/>
    <cellStyle name="Normal 281 6" xfId="27099" xr:uid="{00000000-0005-0000-0000-0000C3600000}"/>
    <cellStyle name="Normal 281 7" xfId="31534" xr:uid="{00000000-0005-0000-0000-0000C4600000}"/>
    <cellStyle name="Normal 281 8" xfId="16613" xr:uid="{00000000-0005-0000-0000-0000C5600000}"/>
    <cellStyle name="Normal 282" xfId="2999" xr:uid="{00000000-0005-0000-0000-0000C6600000}"/>
    <cellStyle name="Normal 282 2" xfId="5198" xr:uid="{00000000-0005-0000-0000-0000C7600000}"/>
    <cellStyle name="Normal 282 2 2" xfId="8802" xr:uid="{00000000-0005-0000-0000-0000C8600000}"/>
    <cellStyle name="Normal 282 2 2 2" xfId="29834" xr:uid="{00000000-0005-0000-0000-0000C9600000}"/>
    <cellStyle name="Normal 282 2 2 3" xfId="33669" xr:uid="{00000000-0005-0000-0000-0000CA600000}"/>
    <cellStyle name="Normal 282 2 2 4" xfId="25449" xr:uid="{00000000-0005-0000-0000-0000CB600000}"/>
    <cellStyle name="Normal 282 2 3" xfId="11949" xr:uid="{00000000-0005-0000-0000-0000CC600000}"/>
    <cellStyle name="Normal 282 2 3 2" xfId="36442" xr:uid="{00000000-0005-0000-0000-0000CD600000}"/>
    <cellStyle name="Normal 282 2 3 3" xfId="22160" xr:uid="{00000000-0005-0000-0000-0000CE600000}"/>
    <cellStyle name="Normal 282 2 4" xfId="27561" xr:uid="{00000000-0005-0000-0000-0000CF600000}"/>
    <cellStyle name="Normal 282 2 5" xfId="31991" xr:uid="{00000000-0005-0000-0000-0000D0600000}"/>
    <cellStyle name="Normal 282 2 6" xfId="16629" xr:uid="{00000000-0005-0000-0000-0000D1600000}"/>
    <cellStyle name="Normal 282 3" xfId="6786" xr:uid="{00000000-0005-0000-0000-0000D2600000}"/>
    <cellStyle name="Normal 282 3 2" xfId="9429" xr:uid="{00000000-0005-0000-0000-0000D3600000}"/>
    <cellStyle name="Normal 282 3 2 2" xfId="30343" xr:uid="{00000000-0005-0000-0000-0000D4600000}"/>
    <cellStyle name="Normal 282 3 2 3" xfId="34176" xr:uid="{00000000-0005-0000-0000-0000D5600000}"/>
    <cellStyle name="Normal 282 3 2 4" xfId="25959" xr:uid="{00000000-0005-0000-0000-0000D6600000}"/>
    <cellStyle name="Normal 282 3 3" xfId="12766" xr:uid="{00000000-0005-0000-0000-0000D7600000}"/>
    <cellStyle name="Normal 282 3 3 2" xfId="37259" xr:uid="{00000000-0005-0000-0000-0000D8600000}"/>
    <cellStyle name="Normal 282 3 3 3" xfId="23748" xr:uid="{00000000-0005-0000-0000-0000D9600000}"/>
    <cellStyle name="Normal 282 3 4" xfId="28653" xr:uid="{00000000-0005-0000-0000-0000DA600000}"/>
    <cellStyle name="Normal 282 3 5" xfId="32514" xr:uid="{00000000-0005-0000-0000-0000DB600000}"/>
    <cellStyle name="Normal 282 3 6" xfId="16635" xr:uid="{00000000-0005-0000-0000-0000DC600000}"/>
    <cellStyle name="Normal 282 4" xfId="8278" xr:uid="{00000000-0005-0000-0000-0000DD600000}"/>
    <cellStyle name="Normal 282 4 2" xfId="29400" xr:uid="{00000000-0005-0000-0000-0000DE600000}"/>
    <cellStyle name="Normal 282 4 3" xfId="33236" xr:uid="{00000000-0005-0000-0000-0000DF600000}"/>
    <cellStyle name="Normal 282 4 4" xfId="24925" xr:uid="{00000000-0005-0000-0000-0000E0600000}"/>
    <cellStyle name="Normal 282 5" xfId="10448" xr:uid="{00000000-0005-0000-0000-0000E1600000}"/>
    <cellStyle name="Normal 282 5 2" xfId="31014" xr:uid="{00000000-0005-0000-0000-0000E2600000}"/>
    <cellStyle name="Normal 282 5 3" xfId="34991" xr:uid="{00000000-0005-0000-0000-0000E3600000}"/>
    <cellStyle name="Normal 282 5 4" xfId="20316" xr:uid="{00000000-0005-0000-0000-0000E4600000}"/>
    <cellStyle name="Normal 282 6" xfId="27100" xr:uid="{00000000-0005-0000-0000-0000E5600000}"/>
    <cellStyle name="Normal 282 7" xfId="31535" xr:uid="{00000000-0005-0000-0000-0000E6600000}"/>
    <cellStyle name="Normal 282 8" xfId="16625" xr:uid="{00000000-0005-0000-0000-0000E7600000}"/>
    <cellStyle name="Normal 283" xfId="3000" xr:uid="{00000000-0005-0000-0000-0000E8600000}"/>
    <cellStyle name="Normal 283 2" xfId="5199" xr:uid="{00000000-0005-0000-0000-0000E9600000}"/>
    <cellStyle name="Normal 283 2 2" xfId="8803" xr:uid="{00000000-0005-0000-0000-0000EA600000}"/>
    <cellStyle name="Normal 283 2 2 2" xfId="29835" xr:uid="{00000000-0005-0000-0000-0000EB600000}"/>
    <cellStyle name="Normal 283 2 2 3" xfId="33670" xr:uid="{00000000-0005-0000-0000-0000EC600000}"/>
    <cellStyle name="Normal 283 2 2 4" xfId="25450" xr:uid="{00000000-0005-0000-0000-0000ED600000}"/>
    <cellStyle name="Normal 283 2 3" xfId="11950" xr:uid="{00000000-0005-0000-0000-0000EE600000}"/>
    <cellStyle name="Normal 283 2 3 2" xfId="36443" xr:uid="{00000000-0005-0000-0000-0000EF600000}"/>
    <cellStyle name="Normal 283 2 3 3" xfId="22161" xr:uid="{00000000-0005-0000-0000-0000F0600000}"/>
    <cellStyle name="Normal 283 2 4" xfId="27562" xr:uid="{00000000-0005-0000-0000-0000F1600000}"/>
    <cellStyle name="Normal 283 2 5" xfId="31992" xr:uid="{00000000-0005-0000-0000-0000F2600000}"/>
    <cellStyle name="Normal 283 2 6" xfId="16643" xr:uid="{00000000-0005-0000-0000-0000F3600000}"/>
    <cellStyle name="Normal 283 3" xfId="6787" xr:uid="{00000000-0005-0000-0000-0000F4600000}"/>
    <cellStyle name="Normal 283 3 2" xfId="9430" xr:uid="{00000000-0005-0000-0000-0000F5600000}"/>
    <cellStyle name="Normal 283 3 2 2" xfId="30344" xr:uid="{00000000-0005-0000-0000-0000F6600000}"/>
    <cellStyle name="Normal 283 3 2 3" xfId="34177" xr:uid="{00000000-0005-0000-0000-0000F7600000}"/>
    <cellStyle name="Normal 283 3 2 4" xfId="25960" xr:uid="{00000000-0005-0000-0000-0000F8600000}"/>
    <cellStyle name="Normal 283 3 3" xfId="12767" xr:uid="{00000000-0005-0000-0000-0000F9600000}"/>
    <cellStyle name="Normal 283 3 3 2" xfId="37260" xr:uid="{00000000-0005-0000-0000-0000FA600000}"/>
    <cellStyle name="Normal 283 3 3 3" xfId="23749" xr:uid="{00000000-0005-0000-0000-0000FB600000}"/>
    <cellStyle name="Normal 283 3 4" xfId="28654" xr:uid="{00000000-0005-0000-0000-0000FC600000}"/>
    <cellStyle name="Normal 283 3 5" xfId="32515" xr:uid="{00000000-0005-0000-0000-0000FD600000}"/>
    <cellStyle name="Normal 283 3 6" xfId="16647" xr:uid="{00000000-0005-0000-0000-0000FE600000}"/>
    <cellStyle name="Normal 283 4" xfId="8279" xr:uid="{00000000-0005-0000-0000-0000FF600000}"/>
    <cellStyle name="Normal 283 4 2" xfId="29401" xr:uid="{00000000-0005-0000-0000-000000610000}"/>
    <cellStyle name="Normal 283 4 3" xfId="33237" xr:uid="{00000000-0005-0000-0000-000001610000}"/>
    <cellStyle name="Normal 283 4 4" xfId="24926" xr:uid="{00000000-0005-0000-0000-000002610000}"/>
    <cellStyle name="Normal 283 5" xfId="10449" xr:uid="{00000000-0005-0000-0000-000003610000}"/>
    <cellStyle name="Normal 283 5 2" xfId="31015" xr:uid="{00000000-0005-0000-0000-000004610000}"/>
    <cellStyle name="Normal 283 5 3" xfId="34992" xr:uid="{00000000-0005-0000-0000-000005610000}"/>
    <cellStyle name="Normal 283 5 4" xfId="20317" xr:uid="{00000000-0005-0000-0000-000006610000}"/>
    <cellStyle name="Normal 283 6" xfId="27101" xr:uid="{00000000-0005-0000-0000-000007610000}"/>
    <cellStyle name="Normal 283 7" xfId="31536" xr:uid="{00000000-0005-0000-0000-000008610000}"/>
    <cellStyle name="Normal 283 8" xfId="16639" xr:uid="{00000000-0005-0000-0000-000009610000}"/>
    <cellStyle name="Normal 284" xfId="3001" xr:uid="{00000000-0005-0000-0000-00000A610000}"/>
    <cellStyle name="Normal 284 2" xfId="5200" xr:uid="{00000000-0005-0000-0000-00000B610000}"/>
    <cellStyle name="Normal 284 2 2" xfId="8804" xr:uid="{00000000-0005-0000-0000-00000C610000}"/>
    <cellStyle name="Normal 284 2 2 2" xfId="29836" xr:uid="{00000000-0005-0000-0000-00000D610000}"/>
    <cellStyle name="Normal 284 2 2 3" xfId="33671" xr:uid="{00000000-0005-0000-0000-00000E610000}"/>
    <cellStyle name="Normal 284 2 2 4" xfId="25451" xr:uid="{00000000-0005-0000-0000-00000F610000}"/>
    <cellStyle name="Normal 284 2 3" xfId="11951" xr:uid="{00000000-0005-0000-0000-000010610000}"/>
    <cellStyle name="Normal 284 2 3 2" xfId="36444" xr:uid="{00000000-0005-0000-0000-000011610000}"/>
    <cellStyle name="Normal 284 2 3 3" xfId="22162" xr:uid="{00000000-0005-0000-0000-000012610000}"/>
    <cellStyle name="Normal 284 2 4" xfId="27563" xr:uid="{00000000-0005-0000-0000-000013610000}"/>
    <cellStyle name="Normal 284 2 5" xfId="31993" xr:uid="{00000000-0005-0000-0000-000014610000}"/>
    <cellStyle name="Normal 284 2 6" xfId="16655" xr:uid="{00000000-0005-0000-0000-000015610000}"/>
    <cellStyle name="Normal 284 3" xfId="6788" xr:uid="{00000000-0005-0000-0000-000016610000}"/>
    <cellStyle name="Normal 284 3 2" xfId="9431" xr:uid="{00000000-0005-0000-0000-000017610000}"/>
    <cellStyle name="Normal 284 3 2 2" xfId="30345" xr:uid="{00000000-0005-0000-0000-000018610000}"/>
    <cellStyle name="Normal 284 3 2 3" xfId="34178" xr:uid="{00000000-0005-0000-0000-000019610000}"/>
    <cellStyle name="Normal 284 3 2 4" xfId="25961" xr:uid="{00000000-0005-0000-0000-00001A610000}"/>
    <cellStyle name="Normal 284 3 3" xfId="12768" xr:uid="{00000000-0005-0000-0000-00001B610000}"/>
    <cellStyle name="Normal 284 3 3 2" xfId="37261" xr:uid="{00000000-0005-0000-0000-00001C610000}"/>
    <cellStyle name="Normal 284 3 3 3" xfId="23750" xr:uid="{00000000-0005-0000-0000-00001D610000}"/>
    <cellStyle name="Normal 284 3 4" xfId="28655" xr:uid="{00000000-0005-0000-0000-00001E610000}"/>
    <cellStyle name="Normal 284 3 5" xfId="32516" xr:uid="{00000000-0005-0000-0000-00001F610000}"/>
    <cellStyle name="Normal 284 3 6" xfId="16659" xr:uid="{00000000-0005-0000-0000-000020610000}"/>
    <cellStyle name="Normal 284 4" xfId="8280" xr:uid="{00000000-0005-0000-0000-000021610000}"/>
    <cellStyle name="Normal 284 4 2" xfId="29402" xr:uid="{00000000-0005-0000-0000-000022610000}"/>
    <cellStyle name="Normal 284 4 3" xfId="33238" xr:uid="{00000000-0005-0000-0000-000023610000}"/>
    <cellStyle name="Normal 284 4 4" xfId="24927" xr:uid="{00000000-0005-0000-0000-000024610000}"/>
    <cellStyle name="Normal 284 5" xfId="10450" xr:uid="{00000000-0005-0000-0000-000025610000}"/>
    <cellStyle name="Normal 284 5 2" xfId="31016" xr:uid="{00000000-0005-0000-0000-000026610000}"/>
    <cellStyle name="Normal 284 5 3" xfId="34993" xr:uid="{00000000-0005-0000-0000-000027610000}"/>
    <cellStyle name="Normal 284 5 4" xfId="20318" xr:uid="{00000000-0005-0000-0000-000028610000}"/>
    <cellStyle name="Normal 284 6" xfId="27102" xr:uid="{00000000-0005-0000-0000-000029610000}"/>
    <cellStyle name="Normal 284 7" xfId="31537" xr:uid="{00000000-0005-0000-0000-00002A610000}"/>
    <cellStyle name="Normal 284 8" xfId="16651" xr:uid="{00000000-0005-0000-0000-00002B610000}"/>
    <cellStyle name="Normal 285" xfId="3002" xr:uid="{00000000-0005-0000-0000-00002C610000}"/>
    <cellStyle name="Normal 285 2" xfId="5201" xr:uid="{00000000-0005-0000-0000-00002D610000}"/>
    <cellStyle name="Normal 285 2 2" xfId="8805" xr:uid="{00000000-0005-0000-0000-00002E610000}"/>
    <cellStyle name="Normal 285 2 2 2" xfId="29837" xr:uid="{00000000-0005-0000-0000-00002F610000}"/>
    <cellStyle name="Normal 285 2 2 3" xfId="33672" xr:uid="{00000000-0005-0000-0000-000030610000}"/>
    <cellStyle name="Normal 285 2 2 4" xfId="25452" xr:uid="{00000000-0005-0000-0000-000031610000}"/>
    <cellStyle name="Normal 285 2 3" xfId="11952" xr:uid="{00000000-0005-0000-0000-000032610000}"/>
    <cellStyle name="Normal 285 2 3 2" xfId="36445" xr:uid="{00000000-0005-0000-0000-000033610000}"/>
    <cellStyle name="Normal 285 2 3 3" xfId="22163" xr:uid="{00000000-0005-0000-0000-000034610000}"/>
    <cellStyle name="Normal 285 2 4" xfId="27564" xr:uid="{00000000-0005-0000-0000-000035610000}"/>
    <cellStyle name="Normal 285 2 5" xfId="31994" xr:uid="{00000000-0005-0000-0000-000036610000}"/>
    <cellStyle name="Normal 285 2 6" xfId="16690" xr:uid="{00000000-0005-0000-0000-000037610000}"/>
    <cellStyle name="Normal 285 3" xfId="6789" xr:uid="{00000000-0005-0000-0000-000038610000}"/>
    <cellStyle name="Normal 285 3 2" xfId="9432" xr:uid="{00000000-0005-0000-0000-000039610000}"/>
    <cellStyle name="Normal 285 3 2 2" xfId="30346" xr:uid="{00000000-0005-0000-0000-00003A610000}"/>
    <cellStyle name="Normal 285 3 2 3" xfId="34179" xr:uid="{00000000-0005-0000-0000-00003B610000}"/>
    <cellStyle name="Normal 285 3 2 4" xfId="25962" xr:uid="{00000000-0005-0000-0000-00003C610000}"/>
    <cellStyle name="Normal 285 3 3" xfId="12769" xr:uid="{00000000-0005-0000-0000-00003D610000}"/>
    <cellStyle name="Normal 285 3 3 2" xfId="37262" xr:uid="{00000000-0005-0000-0000-00003E610000}"/>
    <cellStyle name="Normal 285 3 3 3" xfId="23751" xr:uid="{00000000-0005-0000-0000-00003F610000}"/>
    <cellStyle name="Normal 285 3 4" xfId="28656" xr:uid="{00000000-0005-0000-0000-000040610000}"/>
    <cellStyle name="Normal 285 3 5" xfId="32517" xr:uid="{00000000-0005-0000-0000-000041610000}"/>
    <cellStyle name="Normal 285 3 6" xfId="16694" xr:uid="{00000000-0005-0000-0000-000042610000}"/>
    <cellStyle name="Normal 285 4" xfId="8281" xr:uid="{00000000-0005-0000-0000-000043610000}"/>
    <cellStyle name="Normal 285 4 2" xfId="29403" xr:uid="{00000000-0005-0000-0000-000044610000}"/>
    <cellStyle name="Normal 285 4 3" xfId="33239" xr:uid="{00000000-0005-0000-0000-000045610000}"/>
    <cellStyle name="Normal 285 4 4" xfId="24928" xr:uid="{00000000-0005-0000-0000-000046610000}"/>
    <cellStyle name="Normal 285 5" xfId="10451" xr:uid="{00000000-0005-0000-0000-000047610000}"/>
    <cellStyle name="Normal 285 5 2" xfId="31017" xr:uid="{00000000-0005-0000-0000-000048610000}"/>
    <cellStyle name="Normal 285 5 3" xfId="34994" xr:uid="{00000000-0005-0000-0000-000049610000}"/>
    <cellStyle name="Normal 285 5 4" xfId="20319" xr:uid="{00000000-0005-0000-0000-00004A610000}"/>
    <cellStyle name="Normal 285 6" xfId="27103" xr:uid="{00000000-0005-0000-0000-00004B610000}"/>
    <cellStyle name="Normal 285 7" xfId="31538" xr:uid="{00000000-0005-0000-0000-00004C610000}"/>
    <cellStyle name="Normal 285 8" xfId="16686" xr:uid="{00000000-0005-0000-0000-00004D610000}"/>
    <cellStyle name="Normal 286" xfId="3003" xr:uid="{00000000-0005-0000-0000-00004E610000}"/>
    <cellStyle name="Normal 286 2" xfId="5202" xr:uid="{00000000-0005-0000-0000-00004F610000}"/>
    <cellStyle name="Normal 286 2 2" xfId="8806" xr:uid="{00000000-0005-0000-0000-000050610000}"/>
    <cellStyle name="Normal 286 2 2 2" xfId="29838" xr:uid="{00000000-0005-0000-0000-000051610000}"/>
    <cellStyle name="Normal 286 2 2 3" xfId="33673" xr:uid="{00000000-0005-0000-0000-000052610000}"/>
    <cellStyle name="Normal 286 2 2 4" xfId="25453" xr:uid="{00000000-0005-0000-0000-000053610000}"/>
    <cellStyle name="Normal 286 2 3" xfId="11953" xr:uid="{00000000-0005-0000-0000-000054610000}"/>
    <cellStyle name="Normal 286 2 3 2" xfId="36446" xr:uid="{00000000-0005-0000-0000-000055610000}"/>
    <cellStyle name="Normal 286 2 3 3" xfId="22164" xr:uid="{00000000-0005-0000-0000-000056610000}"/>
    <cellStyle name="Normal 286 2 4" xfId="27565" xr:uid="{00000000-0005-0000-0000-000057610000}"/>
    <cellStyle name="Normal 286 2 5" xfId="31995" xr:uid="{00000000-0005-0000-0000-000058610000}"/>
    <cellStyle name="Normal 286 2 6" xfId="16702" xr:uid="{00000000-0005-0000-0000-000059610000}"/>
    <cellStyle name="Normal 286 3" xfId="6790" xr:uid="{00000000-0005-0000-0000-00005A610000}"/>
    <cellStyle name="Normal 286 3 2" xfId="9433" xr:uid="{00000000-0005-0000-0000-00005B610000}"/>
    <cellStyle name="Normal 286 3 2 2" xfId="30347" xr:uid="{00000000-0005-0000-0000-00005C610000}"/>
    <cellStyle name="Normal 286 3 2 3" xfId="34180" xr:uid="{00000000-0005-0000-0000-00005D610000}"/>
    <cellStyle name="Normal 286 3 2 4" xfId="25963" xr:uid="{00000000-0005-0000-0000-00005E610000}"/>
    <cellStyle name="Normal 286 3 3" xfId="12770" xr:uid="{00000000-0005-0000-0000-00005F610000}"/>
    <cellStyle name="Normal 286 3 3 2" xfId="37263" xr:uid="{00000000-0005-0000-0000-000060610000}"/>
    <cellStyle name="Normal 286 3 3 3" xfId="23752" xr:uid="{00000000-0005-0000-0000-000061610000}"/>
    <cellStyle name="Normal 286 3 4" xfId="28657" xr:uid="{00000000-0005-0000-0000-000062610000}"/>
    <cellStyle name="Normal 286 3 5" xfId="32518" xr:uid="{00000000-0005-0000-0000-000063610000}"/>
    <cellStyle name="Normal 286 3 6" xfId="16706" xr:uid="{00000000-0005-0000-0000-000064610000}"/>
    <cellStyle name="Normal 286 4" xfId="8282" xr:uid="{00000000-0005-0000-0000-000065610000}"/>
    <cellStyle name="Normal 286 4 2" xfId="29404" xr:uid="{00000000-0005-0000-0000-000066610000}"/>
    <cellStyle name="Normal 286 4 3" xfId="33240" xr:uid="{00000000-0005-0000-0000-000067610000}"/>
    <cellStyle name="Normal 286 4 4" xfId="24929" xr:uid="{00000000-0005-0000-0000-000068610000}"/>
    <cellStyle name="Normal 286 5" xfId="10452" xr:uid="{00000000-0005-0000-0000-000069610000}"/>
    <cellStyle name="Normal 286 5 2" xfId="31018" xr:uid="{00000000-0005-0000-0000-00006A610000}"/>
    <cellStyle name="Normal 286 5 3" xfId="34995" xr:uid="{00000000-0005-0000-0000-00006B610000}"/>
    <cellStyle name="Normal 286 5 4" xfId="20320" xr:uid="{00000000-0005-0000-0000-00006C610000}"/>
    <cellStyle name="Normal 286 6" xfId="27104" xr:uid="{00000000-0005-0000-0000-00006D610000}"/>
    <cellStyle name="Normal 286 7" xfId="31539" xr:uid="{00000000-0005-0000-0000-00006E610000}"/>
    <cellStyle name="Normal 286 8" xfId="16698" xr:uid="{00000000-0005-0000-0000-00006F610000}"/>
    <cellStyle name="Normal 287" xfId="3004" xr:uid="{00000000-0005-0000-0000-000070610000}"/>
    <cellStyle name="Normal 287 2" xfId="5203" xr:uid="{00000000-0005-0000-0000-000071610000}"/>
    <cellStyle name="Normal 287 2 2" xfId="8807" xr:uid="{00000000-0005-0000-0000-000072610000}"/>
    <cellStyle name="Normal 287 2 2 2" xfId="29839" xr:uid="{00000000-0005-0000-0000-000073610000}"/>
    <cellStyle name="Normal 287 2 2 3" xfId="33674" xr:uid="{00000000-0005-0000-0000-000074610000}"/>
    <cellStyle name="Normal 287 2 2 4" xfId="25454" xr:uid="{00000000-0005-0000-0000-000075610000}"/>
    <cellStyle name="Normal 287 2 3" xfId="11954" xr:uid="{00000000-0005-0000-0000-000076610000}"/>
    <cellStyle name="Normal 287 2 3 2" xfId="36447" xr:uid="{00000000-0005-0000-0000-000077610000}"/>
    <cellStyle name="Normal 287 2 3 3" xfId="22165" xr:uid="{00000000-0005-0000-0000-000078610000}"/>
    <cellStyle name="Normal 287 2 4" xfId="27566" xr:uid="{00000000-0005-0000-0000-000079610000}"/>
    <cellStyle name="Normal 287 2 5" xfId="31996" xr:uid="{00000000-0005-0000-0000-00007A610000}"/>
    <cellStyle name="Normal 287 2 6" xfId="15587" xr:uid="{00000000-0005-0000-0000-00007B610000}"/>
    <cellStyle name="Normal 287 3" xfId="6791" xr:uid="{00000000-0005-0000-0000-00007C610000}"/>
    <cellStyle name="Normal 287 3 2" xfId="9434" xr:uid="{00000000-0005-0000-0000-00007D610000}"/>
    <cellStyle name="Normal 287 3 2 2" xfId="30348" xr:uid="{00000000-0005-0000-0000-00007E610000}"/>
    <cellStyle name="Normal 287 3 2 3" xfId="34181" xr:uid="{00000000-0005-0000-0000-00007F610000}"/>
    <cellStyle name="Normal 287 3 2 4" xfId="25964" xr:uid="{00000000-0005-0000-0000-000080610000}"/>
    <cellStyle name="Normal 287 3 3" xfId="12771" xr:uid="{00000000-0005-0000-0000-000081610000}"/>
    <cellStyle name="Normal 287 3 3 2" xfId="37264" xr:uid="{00000000-0005-0000-0000-000082610000}"/>
    <cellStyle name="Normal 287 3 3 3" xfId="23753" xr:uid="{00000000-0005-0000-0000-000083610000}"/>
    <cellStyle name="Normal 287 3 4" xfId="28658" xr:uid="{00000000-0005-0000-0000-000084610000}"/>
    <cellStyle name="Normal 287 3 5" xfId="32519" xr:uid="{00000000-0005-0000-0000-000085610000}"/>
    <cellStyle name="Normal 287 3 6" xfId="15596" xr:uid="{00000000-0005-0000-0000-000086610000}"/>
    <cellStyle name="Normal 287 4" xfId="8283" xr:uid="{00000000-0005-0000-0000-000087610000}"/>
    <cellStyle name="Normal 287 4 2" xfId="29405" xr:uid="{00000000-0005-0000-0000-000088610000}"/>
    <cellStyle name="Normal 287 4 3" xfId="33241" xr:uid="{00000000-0005-0000-0000-000089610000}"/>
    <cellStyle name="Normal 287 4 4" xfId="24930" xr:uid="{00000000-0005-0000-0000-00008A610000}"/>
    <cellStyle name="Normal 287 5" xfId="10453" xr:uid="{00000000-0005-0000-0000-00008B610000}"/>
    <cellStyle name="Normal 287 5 2" xfId="31019" xr:uid="{00000000-0005-0000-0000-00008C610000}"/>
    <cellStyle name="Normal 287 5 3" xfId="34996" xr:uid="{00000000-0005-0000-0000-00008D610000}"/>
    <cellStyle name="Normal 287 5 4" xfId="20321" xr:uid="{00000000-0005-0000-0000-00008E610000}"/>
    <cellStyle name="Normal 287 6" xfId="27105" xr:uid="{00000000-0005-0000-0000-00008F610000}"/>
    <cellStyle name="Normal 287 7" xfId="31540" xr:uid="{00000000-0005-0000-0000-000090610000}"/>
    <cellStyle name="Normal 287 8" xfId="13225" xr:uid="{00000000-0005-0000-0000-000091610000}"/>
    <cellStyle name="Normal 288" xfId="3005" xr:uid="{00000000-0005-0000-0000-000092610000}"/>
    <cellStyle name="Normal 288 2" xfId="5204" xr:uid="{00000000-0005-0000-0000-000093610000}"/>
    <cellStyle name="Normal 288 2 2" xfId="8808" xr:uid="{00000000-0005-0000-0000-000094610000}"/>
    <cellStyle name="Normal 288 2 2 2" xfId="29840" xr:uid="{00000000-0005-0000-0000-000095610000}"/>
    <cellStyle name="Normal 288 2 2 3" xfId="33675" xr:uid="{00000000-0005-0000-0000-000096610000}"/>
    <cellStyle name="Normal 288 2 2 4" xfId="25455" xr:uid="{00000000-0005-0000-0000-000097610000}"/>
    <cellStyle name="Normal 288 2 3" xfId="11955" xr:uid="{00000000-0005-0000-0000-000098610000}"/>
    <cellStyle name="Normal 288 2 3 2" xfId="36448" xr:uid="{00000000-0005-0000-0000-000099610000}"/>
    <cellStyle name="Normal 288 2 3 3" xfId="22166" xr:uid="{00000000-0005-0000-0000-00009A610000}"/>
    <cellStyle name="Normal 288 2 4" xfId="27567" xr:uid="{00000000-0005-0000-0000-00009B610000}"/>
    <cellStyle name="Normal 288 2 5" xfId="31997" xr:uid="{00000000-0005-0000-0000-00009C610000}"/>
    <cellStyle name="Normal 288 2 6" xfId="16714" xr:uid="{00000000-0005-0000-0000-00009D610000}"/>
    <cellStyle name="Normal 288 3" xfId="6792" xr:uid="{00000000-0005-0000-0000-00009E610000}"/>
    <cellStyle name="Normal 288 3 2" xfId="9435" xr:uid="{00000000-0005-0000-0000-00009F610000}"/>
    <cellStyle name="Normal 288 3 2 2" xfId="30349" xr:uid="{00000000-0005-0000-0000-0000A0610000}"/>
    <cellStyle name="Normal 288 3 2 3" xfId="34182" xr:uid="{00000000-0005-0000-0000-0000A1610000}"/>
    <cellStyle name="Normal 288 3 2 4" xfId="25965" xr:uid="{00000000-0005-0000-0000-0000A2610000}"/>
    <cellStyle name="Normal 288 3 3" xfId="12772" xr:uid="{00000000-0005-0000-0000-0000A3610000}"/>
    <cellStyle name="Normal 288 3 3 2" xfId="37265" xr:uid="{00000000-0005-0000-0000-0000A4610000}"/>
    <cellStyle name="Normal 288 3 3 3" xfId="23754" xr:uid="{00000000-0005-0000-0000-0000A5610000}"/>
    <cellStyle name="Normal 288 3 4" xfId="28659" xr:uid="{00000000-0005-0000-0000-0000A6610000}"/>
    <cellStyle name="Normal 288 3 5" xfId="32520" xr:uid="{00000000-0005-0000-0000-0000A7610000}"/>
    <cellStyle name="Normal 288 3 6" xfId="16719" xr:uid="{00000000-0005-0000-0000-0000A8610000}"/>
    <cellStyle name="Normal 288 4" xfId="8284" xr:uid="{00000000-0005-0000-0000-0000A9610000}"/>
    <cellStyle name="Normal 288 4 2" xfId="29406" xr:uid="{00000000-0005-0000-0000-0000AA610000}"/>
    <cellStyle name="Normal 288 4 3" xfId="33242" xr:uid="{00000000-0005-0000-0000-0000AB610000}"/>
    <cellStyle name="Normal 288 4 4" xfId="24931" xr:uid="{00000000-0005-0000-0000-0000AC610000}"/>
    <cellStyle name="Normal 288 5" xfId="10454" xr:uid="{00000000-0005-0000-0000-0000AD610000}"/>
    <cellStyle name="Normal 288 5 2" xfId="31020" xr:uid="{00000000-0005-0000-0000-0000AE610000}"/>
    <cellStyle name="Normal 288 5 3" xfId="34997" xr:uid="{00000000-0005-0000-0000-0000AF610000}"/>
    <cellStyle name="Normal 288 5 4" xfId="20322" xr:uid="{00000000-0005-0000-0000-0000B0610000}"/>
    <cellStyle name="Normal 288 6" xfId="27106" xr:uid="{00000000-0005-0000-0000-0000B1610000}"/>
    <cellStyle name="Normal 288 7" xfId="31541" xr:uid="{00000000-0005-0000-0000-0000B2610000}"/>
    <cellStyle name="Normal 288 8" xfId="16710" xr:uid="{00000000-0005-0000-0000-0000B3610000}"/>
    <cellStyle name="Normal 289" xfId="3006" xr:uid="{00000000-0005-0000-0000-0000B4610000}"/>
    <cellStyle name="Normal 289 2" xfId="5205" xr:uid="{00000000-0005-0000-0000-0000B5610000}"/>
    <cellStyle name="Normal 289 2 2" xfId="8809" xr:uid="{00000000-0005-0000-0000-0000B6610000}"/>
    <cellStyle name="Normal 289 2 2 2" xfId="29841" xr:uid="{00000000-0005-0000-0000-0000B7610000}"/>
    <cellStyle name="Normal 289 2 2 3" xfId="33676" xr:uid="{00000000-0005-0000-0000-0000B8610000}"/>
    <cellStyle name="Normal 289 2 2 4" xfId="25456" xr:uid="{00000000-0005-0000-0000-0000B9610000}"/>
    <cellStyle name="Normal 289 2 3" xfId="11956" xr:uid="{00000000-0005-0000-0000-0000BA610000}"/>
    <cellStyle name="Normal 289 2 3 2" xfId="36449" xr:uid="{00000000-0005-0000-0000-0000BB610000}"/>
    <cellStyle name="Normal 289 2 3 3" xfId="22167" xr:uid="{00000000-0005-0000-0000-0000BC610000}"/>
    <cellStyle name="Normal 289 2 4" xfId="27568" xr:uid="{00000000-0005-0000-0000-0000BD610000}"/>
    <cellStyle name="Normal 289 2 5" xfId="31998" xr:uid="{00000000-0005-0000-0000-0000BE610000}"/>
    <cellStyle name="Normal 289 2 6" xfId="16728" xr:uid="{00000000-0005-0000-0000-0000BF610000}"/>
    <cellStyle name="Normal 289 3" xfId="6793" xr:uid="{00000000-0005-0000-0000-0000C0610000}"/>
    <cellStyle name="Normal 289 3 2" xfId="9436" xr:uid="{00000000-0005-0000-0000-0000C1610000}"/>
    <cellStyle name="Normal 289 3 2 2" xfId="30350" xr:uid="{00000000-0005-0000-0000-0000C2610000}"/>
    <cellStyle name="Normal 289 3 2 3" xfId="34183" xr:uid="{00000000-0005-0000-0000-0000C3610000}"/>
    <cellStyle name="Normal 289 3 2 4" xfId="25966" xr:uid="{00000000-0005-0000-0000-0000C4610000}"/>
    <cellStyle name="Normal 289 3 3" xfId="12773" xr:uid="{00000000-0005-0000-0000-0000C5610000}"/>
    <cellStyle name="Normal 289 3 3 2" xfId="37266" xr:uid="{00000000-0005-0000-0000-0000C6610000}"/>
    <cellStyle name="Normal 289 3 3 3" xfId="23755" xr:uid="{00000000-0005-0000-0000-0000C7610000}"/>
    <cellStyle name="Normal 289 3 4" xfId="28660" xr:uid="{00000000-0005-0000-0000-0000C8610000}"/>
    <cellStyle name="Normal 289 3 5" xfId="32521" xr:uid="{00000000-0005-0000-0000-0000C9610000}"/>
    <cellStyle name="Normal 289 3 6" xfId="16732" xr:uid="{00000000-0005-0000-0000-0000CA610000}"/>
    <cellStyle name="Normal 289 4" xfId="8285" xr:uid="{00000000-0005-0000-0000-0000CB610000}"/>
    <cellStyle name="Normal 289 4 2" xfId="29407" xr:uid="{00000000-0005-0000-0000-0000CC610000}"/>
    <cellStyle name="Normal 289 4 3" xfId="33243" xr:uid="{00000000-0005-0000-0000-0000CD610000}"/>
    <cellStyle name="Normal 289 4 4" xfId="24932" xr:uid="{00000000-0005-0000-0000-0000CE610000}"/>
    <cellStyle name="Normal 289 5" xfId="10455" xr:uid="{00000000-0005-0000-0000-0000CF610000}"/>
    <cellStyle name="Normal 289 5 2" xfId="31021" xr:uid="{00000000-0005-0000-0000-0000D0610000}"/>
    <cellStyle name="Normal 289 5 3" xfId="34998" xr:uid="{00000000-0005-0000-0000-0000D1610000}"/>
    <cellStyle name="Normal 289 5 4" xfId="20323" xr:uid="{00000000-0005-0000-0000-0000D2610000}"/>
    <cellStyle name="Normal 289 6" xfId="27107" xr:uid="{00000000-0005-0000-0000-0000D3610000}"/>
    <cellStyle name="Normal 289 7" xfId="31542" xr:uid="{00000000-0005-0000-0000-0000D4610000}"/>
    <cellStyle name="Normal 289 8" xfId="16724" xr:uid="{00000000-0005-0000-0000-0000D5610000}"/>
    <cellStyle name="Normal 29" xfId="145" xr:uid="{00000000-0005-0000-0000-0000D6610000}"/>
    <cellStyle name="Normal 29 2" xfId="3007" xr:uid="{00000000-0005-0000-0000-0000D7610000}"/>
    <cellStyle name="Normal 29 2 2" xfId="3008" xr:uid="{00000000-0005-0000-0000-0000D8610000}"/>
    <cellStyle name="Normal 29 2 2 2" xfId="5207" xr:uid="{00000000-0005-0000-0000-0000D9610000}"/>
    <cellStyle name="Normal 29 2 2 2 2" xfId="11958" xr:uid="{00000000-0005-0000-0000-0000DA610000}"/>
    <cellStyle name="Normal 29 2 2 2 2 2" xfId="36451" xr:uid="{00000000-0005-0000-0000-0000DB610000}"/>
    <cellStyle name="Normal 29 2 2 2 2 3" xfId="16738" xr:uid="{00000000-0005-0000-0000-0000DC610000}"/>
    <cellStyle name="Normal 29 2 2 2 3" xfId="22169" xr:uid="{00000000-0005-0000-0000-0000DD610000}"/>
    <cellStyle name="Normal 29 2 2 3" xfId="6642" xr:uid="{00000000-0005-0000-0000-0000DE610000}"/>
    <cellStyle name="Normal 29 2 2 3 2" xfId="9285" xr:uid="{00000000-0005-0000-0000-0000DF610000}"/>
    <cellStyle name="Normal 29 2 2 3 2 2" xfId="30199" xr:uid="{00000000-0005-0000-0000-0000E0610000}"/>
    <cellStyle name="Normal 29 2 2 3 2 3" xfId="34032" xr:uid="{00000000-0005-0000-0000-0000E1610000}"/>
    <cellStyle name="Normal 29 2 2 3 2 4" xfId="25815" xr:uid="{00000000-0005-0000-0000-0000E2610000}"/>
    <cellStyle name="Normal 29 2 2 3 3" xfId="12622" xr:uid="{00000000-0005-0000-0000-0000E3610000}"/>
    <cellStyle name="Normal 29 2 2 3 3 2" xfId="37115" xr:uid="{00000000-0005-0000-0000-0000E4610000}"/>
    <cellStyle name="Normal 29 2 2 3 3 3" xfId="23604" xr:uid="{00000000-0005-0000-0000-0000E5610000}"/>
    <cellStyle name="Normal 29 2 2 3 4" xfId="28509" xr:uid="{00000000-0005-0000-0000-0000E6610000}"/>
    <cellStyle name="Normal 29 2 2 3 5" xfId="32370" xr:uid="{00000000-0005-0000-0000-0000E7610000}"/>
    <cellStyle name="Normal 29 2 2 3 6" xfId="16740" xr:uid="{00000000-0005-0000-0000-0000E8610000}"/>
    <cellStyle name="Normal 29 2 2 4" xfId="8287" xr:uid="{00000000-0005-0000-0000-0000E9610000}"/>
    <cellStyle name="Normal 29 2 2 4 2" xfId="29409" xr:uid="{00000000-0005-0000-0000-0000EA610000}"/>
    <cellStyle name="Normal 29 2 2 4 3" xfId="33245" xr:uid="{00000000-0005-0000-0000-0000EB610000}"/>
    <cellStyle name="Normal 29 2 2 4 4" xfId="24934" xr:uid="{00000000-0005-0000-0000-0000EC610000}"/>
    <cellStyle name="Normal 29 2 2 5" xfId="10161" xr:uid="{00000000-0005-0000-0000-0000ED610000}"/>
    <cellStyle name="Normal 29 2 2 5 2" xfId="34704" xr:uid="{00000000-0005-0000-0000-0000EE610000}"/>
    <cellStyle name="Normal 29 2 2 5 3" xfId="20325" xr:uid="{00000000-0005-0000-0000-0000EF610000}"/>
    <cellStyle name="Normal 29 2 2 6" xfId="27109" xr:uid="{00000000-0005-0000-0000-0000F0610000}"/>
    <cellStyle name="Normal 29 2 2 7" xfId="31495" xr:uid="{00000000-0005-0000-0000-0000F1610000}"/>
    <cellStyle name="Normal 29 2 2 8" xfId="16736" xr:uid="{00000000-0005-0000-0000-0000F2610000}"/>
    <cellStyle name="Normal 29 2 3" xfId="5206" xr:uid="{00000000-0005-0000-0000-0000F3610000}"/>
    <cellStyle name="Normal 29 2 3 2" xfId="8810" xr:uid="{00000000-0005-0000-0000-0000F4610000}"/>
    <cellStyle name="Normal 29 2 3 2 2" xfId="29842" xr:uid="{00000000-0005-0000-0000-0000F5610000}"/>
    <cellStyle name="Normal 29 2 3 2 3" xfId="33677" xr:uid="{00000000-0005-0000-0000-0000F6610000}"/>
    <cellStyle name="Normal 29 2 3 2 4" xfId="25457" xr:uid="{00000000-0005-0000-0000-0000F7610000}"/>
    <cellStyle name="Normal 29 2 3 3" xfId="11957" xr:uid="{00000000-0005-0000-0000-0000F8610000}"/>
    <cellStyle name="Normal 29 2 3 3 2" xfId="36450" xr:uid="{00000000-0005-0000-0000-0000F9610000}"/>
    <cellStyle name="Normal 29 2 3 3 3" xfId="22168" xr:uid="{00000000-0005-0000-0000-0000FA610000}"/>
    <cellStyle name="Normal 29 2 3 4" xfId="27569" xr:uid="{00000000-0005-0000-0000-0000FB610000}"/>
    <cellStyle name="Normal 29 2 3 5" xfId="31999" xr:uid="{00000000-0005-0000-0000-0000FC610000}"/>
    <cellStyle name="Normal 29 2 3 6" xfId="15903" xr:uid="{00000000-0005-0000-0000-0000FD610000}"/>
    <cellStyle name="Normal 29 2 4" xfId="6794" xr:uid="{00000000-0005-0000-0000-0000FE610000}"/>
    <cellStyle name="Normal 29 2 4 2" xfId="9437" xr:uid="{00000000-0005-0000-0000-0000FF610000}"/>
    <cellStyle name="Normal 29 2 4 2 2" xfId="30351" xr:uid="{00000000-0005-0000-0000-000000620000}"/>
    <cellStyle name="Normal 29 2 4 2 3" xfId="34184" xr:uid="{00000000-0005-0000-0000-000001620000}"/>
    <cellStyle name="Normal 29 2 4 2 4" xfId="25967" xr:uid="{00000000-0005-0000-0000-000002620000}"/>
    <cellStyle name="Normal 29 2 4 3" xfId="12774" xr:uid="{00000000-0005-0000-0000-000003620000}"/>
    <cellStyle name="Normal 29 2 4 3 2" xfId="37267" xr:uid="{00000000-0005-0000-0000-000004620000}"/>
    <cellStyle name="Normal 29 2 4 3 3" xfId="23756" xr:uid="{00000000-0005-0000-0000-000005620000}"/>
    <cellStyle name="Normal 29 2 4 4" xfId="28661" xr:uid="{00000000-0005-0000-0000-000006620000}"/>
    <cellStyle name="Normal 29 2 4 5" xfId="32522" xr:uid="{00000000-0005-0000-0000-000007620000}"/>
    <cellStyle name="Normal 29 2 4 6" xfId="16743" xr:uid="{00000000-0005-0000-0000-000008620000}"/>
    <cellStyle name="Normal 29 2 5" xfId="8286" xr:uid="{00000000-0005-0000-0000-000009620000}"/>
    <cellStyle name="Normal 29 2 5 2" xfId="29408" xr:uid="{00000000-0005-0000-0000-00000A620000}"/>
    <cellStyle name="Normal 29 2 5 3" xfId="33244" xr:uid="{00000000-0005-0000-0000-00000B620000}"/>
    <cellStyle name="Normal 29 2 5 4" xfId="24933" xr:uid="{00000000-0005-0000-0000-00000C620000}"/>
    <cellStyle name="Normal 29 2 6" xfId="10456" xr:uid="{00000000-0005-0000-0000-00000D620000}"/>
    <cellStyle name="Normal 29 2 6 2" xfId="31022" xr:uid="{00000000-0005-0000-0000-00000E620000}"/>
    <cellStyle name="Normal 29 2 6 3" xfId="34999" xr:uid="{00000000-0005-0000-0000-00000F620000}"/>
    <cellStyle name="Normal 29 2 6 4" xfId="20324" xr:uid="{00000000-0005-0000-0000-000010620000}"/>
    <cellStyle name="Normal 29 2 7" xfId="27108" xr:uid="{00000000-0005-0000-0000-000011620000}"/>
    <cellStyle name="Normal 29 2 8" xfId="31543" xr:uid="{00000000-0005-0000-0000-000012620000}"/>
    <cellStyle name="Normal 29 2 9" xfId="16734" xr:uid="{00000000-0005-0000-0000-000013620000}"/>
    <cellStyle name="Normal 29 3" xfId="3009" xr:uid="{00000000-0005-0000-0000-000014620000}"/>
    <cellStyle name="Normal 29 3 2" xfId="3010" xr:uid="{00000000-0005-0000-0000-000015620000}"/>
    <cellStyle name="Normal 29 3 2 2" xfId="5208" xr:uid="{00000000-0005-0000-0000-000016620000}"/>
    <cellStyle name="Normal 29 3 2 2 2" xfId="11959" xr:uid="{00000000-0005-0000-0000-000017620000}"/>
    <cellStyle name="Normal 29 3 2 2 2 2" xfId="36452" xr:uid="{00000000-0005-0000-0000-000018620000}"/>
    <cellStyle name="Normal 29 3 2 2 2 3" xfId="16745" xr:uid="{00000000-0005-0000-0000-000019620000}"/>
    <cellStyle name="Normal 29 3 2 2 3" xfId="22170" xr:uid="{00000000-0005-0000-0000-00001A620000}"/>
    <cellStyle name="Normal 29 3 2 3" xfId="20327" xr:uid="{00000000-0005-0000-0000-00001B620000}"/>
    <cellStyle name="Normal 29 3 3" xfId="20326" xr:uid="{00000000-0005-0000-0000-00001C620000}"/>
    <cellStyle name="Normal 29 4" xfId="3011" xr:uid="{00000000-0005-0000-0000-00001D620000}"/>
    <cellStyle name="Normal 29 4 2" xfId="5209" xr:uid="{00000000-0005-0000-0000-00001E620000}"/>
    <cellStyle name="Normal 29 4 2 2" xfId="8811" xr:uid="{00000000-0005-0000-0000-00001F620000}"/>
    <cellStyle name="Normal 29 4 2 2 2" xfId="29843" xr:uid="{00000000-0005-0000-0000-000020620000}"/>
    <cellStyle name="Normal 29 4 2 2 3" xfId="33678" xr:uid="{00000000-0005-0000-0000-000021620000}"/>
    <cellStyle name="Normal 29 4 2 2 4" xfId="25458" xr:uid="{00000000-0005-0000-0000-000022620000}"/>
    <cellStyle name="Normal 29 4 2 3" xfId="11960" xr:uid="{00000000-0005-0000-0000-000023620000}"/>
    <cellStyle name="Normal 29 4 2 3 2" xfId="36453" xr:uid="{00000000-0005-0000-0000-000024620000}"/>
    <cellStyle name="Normal 29 4 2 3 3" xfId="22171" xr:uid="{00000000-0005-0000-0000-000025620000}"/>
    <cellStyle name="Normal 29 4 2 4" xfId="27570" xr:uid="{00000000-0005-0000-0000-000026620000}"/>
    <cellStyle name="Normal 29 4 2 5" xfId="32000" xr:uid="{00000000-0005-0000-0000-000027620000}"/>
    <cellStyle name="Normal 29 4 2 6" xfId="16749" xr:uid="{00000000-0005-0000-0000-000028620000}"/>
    <cellStyle name="Normal 29 4 3" xfId="6795" xr:uid="{00000000-0005-0000-0000-000029620000}"/>
    <cellStyle name="Normal 29 4 3 2" xfId="9438" xr:uid="{00000000-0005-0000-0000-00002A620000}"/>
    <cellStyle name="Normal 29 4 3 2 2" xfId="30352" xr:uid="{00000000-0005-0000-0000-00002B620000}"/>
    <cellStyle name="Normal 29 4 3 2 3" xfId="34185" xr:uid="{00000000-0005-0000-0000-00002C620000}"/>
    <cellStyle name="Normal 29 4 3 2 4" xfId="25968" xr:uid="{00000000-0005-0000-0000-00002D620000}"/>
    <cellStyle name="Normal 29 4 3 3" xfId="12775" xr:uid="{00000000-0005-0000-0000-00002E620000}"/>
    <cellStyle name="Normal 29 4 3 3 2" xfId="37268" xr:uid="{00000000-0005-0000-0000-00002F620000}"/>
    <cellStyle name="Normal 29 4 3 3 3" xfId="23757" xr:uid="{00000000-0005-0000-0000-000030620000}"/>
    <cellStyle name="Normal 29 4 3 4" xfId="28662" xr:uid="{00000000-0005-0000-0000-000031620000}"/>
    <cellStyle name="Normal 29 4 3 5" xfId="32523" xr:uid="{00000000-0005-0000-0000-000032620000}"/>
    <cellStyle name="Normal 29 4 3 6" xfId="16751" xr:uid="{00000000-0005-0000-0000-000033620000}"/>
    <cellStyle name="Normal 29 4 4" xfId="8288" xr:uid="{00000000-0005-0000-0000-000034620000}"/>
    <cellStyle name="Normal 29 4 4 2" xfId="29410" xr:uid="{00000000-0005-0000-0000-000035620000}"/>
    <cellStyle name="Normal 29 4 4 3" xfId="33246" xr:uid="{00000000-0005-0000-0000-000036620000}"/>
    <cellStyle name="Normal 29 4 4 4" xfId="24935" xr:uid="{00000000-0005-0000-0000-000037620000}"/>
    <cellStyle name="Normal 29 4 5" xfId="10457" xr:uid="{00000000-0005-0000-0000-000038620000}"/>
    <cellStyle name="Normal 29 4 5 2" xfId="31023" xr:uid="{00000000-0005-0000-0000-000039620000}"/>
    <cellStyle name="Normal 29 4 5 3" xfId="35000" xr:uid="{00000000-0005-0000-0000-00003A620000}"/>
    <cellStyle name="Normal 29 4 5 4" xfId="20328" xr:uid="{00000000-0005-0000-0000-00003B620000}"/>
    <cellStyle name="Normal 29 4 6" xfId="27110" xr:uid="{00000000-0005-0000-0000-00003C620000}"/>
    <cellStyle name="Normal 29 4 7" xfId="31545" xr:uid="{00000000-0005-0000-0000-00003D620000}"/>
    <cellStyle name="Normal 29 4 8" xfId="16747" xr:uid="{00000000-0005-0000-0000-00003E620000}"/>
    <cellStyle name="Normal 29 5" xfId="3012" xr:uid="{00000000-0005-0000-0000-00003F620000}"/>
    <cellStyle name="Normal 29 5 2" xfId="5210" xr:uid="{00000000-0005-0000-0000-000040620000}"/>
    <cellStyle name="Normal 29 5 2 2" xfId="11961" xr:uid="{00000000-0005-0000-0000-000041620000}"/>
    <cellStyle name="Normal 29 5 2 2 2" xfId="36454" xr:uid="{00000000-0005-0000-0000-000042620000}"/>
    <cellStyle name="Normal 29 5 2 2 3" xfId="16755" xr:uid="{00000000-0005-0000-0000-000043620000}"/>
    <cellStyle name="Normal 29 5 2 3" xfId="22172" xr:uid="{00000000-0005-0000-0000-000044620000}"/>
    <cellStyle name="Normal 29 5 3" xfId="6647" xr:uid="{00000000-0005-0000-0000-000045620000}"/>
    <cellStyle name="Normal 29 5 3 2" xfId="9290" xr:uid="{00000000-0005-0000-0000-000046620000}"/>
    <cellStyle name="Normal 29 5 3 2 2" xfId="30204" xr:uid="{00000000-0005-0000-0000-000047620000}"/>
    <cellStyle name="Normal 29 5 3 2 3" xfId="34037" xr:uid="{00000000-0005-0000-0000-000048620000}"/>
    <cellStyle name="Normal 29 5 3 2 4" xfId="25820" xr:uid="{00000000-0005-0000-0000-000049620000}"/>
    <cellStyle name="Normal 29 5 3 3" xfId="12627" xr:uid="{00000000-0005-0000-0000-00004A620000}"/>
    <cellStyle name="Normal 29 5 3 3 2" xfId="37120" xr:uid="{00000000-0005-0000-0000-00004B620000}"/>
    <cellStyle name="Normal 29 5 3 3 3" xfId="23609" xr:uid="{00000000-0005-0000-0000-00004C620000}"/>
    <cellStyle name="Normal 29 5 3 4" xfId="28514" xr:uid="{00000000-0005-0000-0000-00004D620000}"/>
    <cellStyle name="Normal 29 5 3 5" xfId="32375" xr:uid="{00000000-0005-0000-0000-00004E620000}"/>
    <cellStyle name="Normal 29 5 3 6" xfId="16757" xr:uid="{00000000-0005-0000-0000-00004F620000}"/>
    <cellStyle name="Normal 29 5 4" xfId="8289" xr:uid="{00000000-0005-0000-0000-000050620000}"/>
    <cellStyle name="Normal 29 5 4 2" xfId="29411" xr:uid="{00000000-0005-0000-0000-000051620000}"/>
    <cellStyle name="Normal 29 5 4 3" xfId="33247" xr:uid="{00000000-0005-0000-0000-000052620000}"/>
    <cellStyle name="Normal 29 5 4 4" xfId="24936" xr:uid="{00000000-0005-0000-0000-000053620000}"/>
    <cellStyle name="Normal 29 5 5" xfId="10160" xr:uid="{00000000-0005-0000-0000-000054620000}"/>
    <cellStyle name="Normal 29 5 5 2" xfId="34703" xr:uid="{00000000-0005-0000-0000-000055620000}"/>
    <cellStyle name="Normal 29 5 5 3" xfId="20329" xr:uid="{00000000-0005-0000-0000-000056620000}"/>
    <cellStyle name="Normal 29 5 6" xfId="27111" xr:uid="{00000000-0005-0000-0000-000057620000}"/>
    <cellStyle name="Normal 29 5 7" xfId="31498" xr:uid="{00000000-0005-0000-0000-000058620000}"/>
    <cellStyle name="Normal 29 5 8" xfId="16753" xr:uid="{00000000-0005-0000-0000-000059620000}"/>
    <cellStyle name="Normal 29 6" xfId="17732" xr:uid="{00000000-0005-0000-0000-00005A620000}"/>
    <cellStyle name="Normal 290" xfId="3013" xr:uid="{00000000-0005-0000-0000-00005B620000}"/>
    <cellStyle name="Normal 290 2" xfId="5211" xr:uid="{00000000-0005-0000-0000-00005C620000}"/>
    <cellStyle name="Normal 290 2 2" xfId="8812" xr:uid="{00000000-0005-0000-0000-00005D620000}"/>
    <cellStyle name="Normal 290 2 2 2" xfId="29844" xr:uid="{00000000-0005-0000-0000-00005E620000}"/>
    <cellStyle name="Normal 290 2 2 3" xfId="33679" xr:uid="{00000000-0005-0000-0000-00005F620000}"/>
    <cellStyle name="Normal 290 2 2 4" xfId="25459" xr:uid="{00000000-0005-0000-0000-000060620000}"/>
    <cellStyle name="Normal 290 2 3" xfId="11962" xr:uid="{00000000-0005-0000-0000-000061620000}"/>
    <cellStyle name="Normal 290 2 3 2" xfId="36455" xr:uid="{00000000-0005-0000-0000-000062620000}"/>
    <cellStyle name="Normal 290 2 3 3" xfId="22173" xr:uid="{00000000-0005-0000-0000-000063620000}"/>
    <cellStyle name="Normal 290 2 4" xfId="27571" xr:uid="{00000000-0005-0000-0000-000064620000}"/>
    <cellStyle name="Normal 290 2 5" xfId="32001" xr:uid="{00000000-0005-0000-0000-000065620000}"/>
    <cellStyle name="Normal 290 2 6" xfId="16689" xr:uid="{00000000-0005-0000-0000-000066620000}"/>
    <cellStyle name="Normal 290 3" xfId="6797" xr:uid="{00000000-0005-0000-0000-000067620000}"/>
    <cellStyle name="Normal 290 3 2" xfId="9440" xr:uid="{00000000-0005-0000-0000-000068620000}"/>
    <cellStyle name="Normal 290 3 2 2" xfId="30354" xr:uid="{00000000-0005-0000-0000-000069620000}"/>
    <cellStyle name="Normal 290 3 2 3" xfId="34187" xr:uid="{00000000-0005-0000-0000-00006A620000}"/>
    <cellStyle name="Normal 290 3 2 4" xfId="25970" xr:uid="{00000000-0005-0000-0000-00006B620000}"/>
    <cellStyle name="Normal 290 3 3" xfId="12777" xr:uid="{00000000-0005-0000-0000-00006C620000}"/>
    <cellStyle name="Normal 290 3 3 2" xfId="37270" xr:uid="{00000000-0005-0000-0000-00006D620000}"/>
    <cellStyle name="Normal 290 3 3 3" xfId="23759" xr:uid="{00000000-0005-0000-0000-00006E620000}"/>
    <cellStyle name="Normal 290 3 4" xfId="28664" xr:uid="{00000000-0005-0000-0000-00006F620000}"/>
    <cellStyle name="Normal 290 3 5" xfId="32525" xr:uid="{00000000-0005-0000-0000-000070620000}"/>
    <cellStyle name="Normal 290 3 6" xfId="16693" xr:uid="{00000000-0005-0000-0000-000071620000}"/>
    <cellStyle name="Normal 290 4" xfId="8290" xr:uid="{00000000-0005-0000-0000-000072620000}"/>
    <cellStyle name="Normal 290 4 2" xfId="29412" xr:uid="{00000000-0005-0000-0000-000073620000}"/>
    <cellStyle name="Normal 290 4 3" xfId="33248" xr:uid="{00000000-0005-0000-0000-000074620000}"/>
    <cellStyle name="Normal 290 4 4" xfId="24937" xr:uid="{00000000-0005-0000-0000-000075620000}"/>
    <cellStyle name="Normal 290 5" xfId="10458" xr:uid="{00000000-0005-0000-0000-000076620000}"/>
    <cellStyle name="Normal 290 5 2" xfId="31024" xr:uid="{00000000-0005-0000-0000-000077620000}"/>
    <cellStyle name="Normal 290 5 3" xfId="35001" xr:uid="{00000000-0005-0000-0000-000078620000}"/>
    <cellStyle name="Normal 290 5 4" xfId="20330" xr:uid="{00000000-0005-0000-0000-000079620000}"/>
    <cellStyle name="Normal 290 6" xfId="27112" xr:uid="{00000000-0005-0000-0000-00007A620000}"/>
    <cellStyle name="Normal 290 7" xfId="31546" xr:uid="{00000000-0005-0000-0000-00007B620000}"/>
    <cellStyle name="Normal 290 8" xfId="16685" xr:uid="{00000000-0005-0000-0000-00007C620000}"/>
    <cellStyle name="Normal 291" xfId="3014" xr:uid="{00000000-0005-0000-0000-00007D620000}"/>
    <cellStyle name="Normal 291 2" xfId="5212" xr:uid="{00000000-0005-0000-0000-00007E620000}"/>
    <cellStyle name="Normal 291 2 2" xfId="8813" xr:uid="{00000000-0005-0000-0000-00007F620000}"/>
    <cellStyle name="Normal 291 2 2 2" xfId="29845" xr:uid="{00000000-0005-0000-0000-000080620000}"/>
    <cellStyle name="Normal 291 2 2 3" xfId="33680" xr:uid="{00000000-0005-0000-0000-000081620000}"/>
    <cellStyle name="Normal 291 2 2 4" xfId="25460" xr:uid="{00000000-0005-0000-0000-000082620000}"/>
    <cellStyle name="Normal 291 2 3" xfId="11963" xr:uid="{00000000-0005-0000-0000-000083620000}"/>
    <cellStyle name="Normal 291 2 3 2" xfId="36456" xr:uid="{00000000-0005-0000-0000-000084620000}"/>
    <cellStyle name="Normal 291 2 3 3" xfId="22174" xr:uid="{00000000-0005-0000-0000-000085620000}"/>
    <cellStyle name="Normal 291 2 4" xfId="27572" xr:uid="{00000000-0005-0000-0000-000086620000}"/>
    <cellStyle name="Normal 291 2 5" xfId="32002" xr:uid="{00000000-0005-0000-0000-000087620000}"/>
    <cellStyle name="Normal 291 2 6" xfId="16701" xr:uid="{00000000-0005-0000-0000-000088620000}"/>
    <cellStyle name="Normal 291 3" xfId="6798" xr:uid="{00000000-0005-0000-0000-000089620000}"/>
    <cellStyle name="Normal 291 3 2" xfId="9441" xr:uid="{00000000-0005-0000-0000-00008A620000}"/>
    <cellStyle name="Normal 291 3 2 2" xfId="30355" xr:uid="{00000000-0005-0000-0000-00008B620000}"/>
    <cellStyle name="Normal 291 3 2 3" xfId="34188" xr:uid="{00000000-0005-0000-0000-00008C620000}"/>
    <cellStyle name="Normal 291 3 2 4" xfId="25971" xr:uid="{00000000-0005-0000-0000-00008D620000}"/>
    <cellStyle name="Normal 291 3 3" xfId="12778" xr:uid="{00000000-0005-0000-0000-00008E620000}"/>
    <cellStyle name="Normal 291 3 3 2" xfId="37271" xr:uid="{00000000-0005-0000-0000-00008F620000}"/>
    <cellStyle name="Normal 291 3 3 3" xfId="23760" xr:uid="{00000000-0005-0000-0000-000090620000}"/>
    <cellStyle name="Normal 291 3 4" xfId="28665" xr:uid="{00000000-0005-0000-0000-000091620000}"/>
    <cellStyle name="Normal 291 3 5" xfId="32526" xr:uid="{00000000-0005-0000-0000-000092620000}"/>
    <cellStyle name="Normal 291 3 6" xfId="16705" xr:uid="{00000000-0005-0000-0000-000093620000}"/>
    <cellStyle name="Normal 291 4" xfId="8291" xr:uid="{00000000-0005-0000-0000-000094620000}"/>
    <cellStyle name="Normal 291 4 2" xfId="29413" xr:uid="{00000000-0005-0000-0000-000095620000}"/>
    <cellStyle name="Normal 291 4 3" xfId="33249" xr:uid="{00000000-0005-0000-0000-000096620000}"/>
    <cellStyle name="Normal 291 4 4" xfId="24938" xr:uid="{00000000-0005-0000-0000-000097620000}"/>
    <cellStyle name="Normal 291 5" xfId="10459" xr:uid="{00000000-0005-0000-0000-000098620000}"/>
    <cellStyle name="Normal 291 5 2" xfId="31025" xr:uid="{00000000-0005-0000-0000-000099620000}"/>
    <cellStyle name="Normal 291 5 3" xfId="35002" xr:uid="{00000000-0005-0000-0000-00009A620000}"/>
    <cellStyle name="Normal 291 5 4" xfId="20331" xr:uid="{00000000-0005-0000-0000-00009B620000}"/>
    <cellStyle name="Normal 291 6" xfId="27113" xr:uid="{00000000-0005-0000-0000-00009C620000}"/>
    <cellStyle name="Normal 291 7" xfId="31547" xr:uid="{00000000-0005-0000-0000-00009D620000}"/>
    <cellStyle name="Normal 291 8" xfId="16697" xr:uid="{00000000-0005-0000-0000-00009E620000}"/>
    <cellStyle name="Normal 292" xfId="3015" xr:uid="{00000000-0005-0000-0000-00009F620000}"/>
    <cellStyle name="Normal 292 2" xfId="5213" xr:uid="{00000000-0005-0000-0000-0000A0620000}"/>
    <cellStyle name="Normal 292 2 2" xfId="8814" xr:uid="{00000000-0005-0000-0000-0000A1620000}"/>
    <cellStyle name="Normal 292 2 2 2" xfId="29846" xr:uid="{00000000-0005-0000-0000-0000A2620000}"/>
    <cellStyle name="Normal 292 2 2 3" xfId="33681" xr:uid="{00000000-0005-0000-0000-0000A3620000}"/>
    <cellStyle name="Normal 292 2 2 4" xfId="25461" xr:uid="{00000000-0005-0000-0000-0000A4620000}"/>
    <cellStyle name="Normal 292 2 3" xfId="11964" xr:uid="{00000000-0005-0000-0000-0000A5620000}"/>
    <cellStyle name="Normal 292 2 3 2" xfId="36457" xr:uid="{00000000-0005-0000-0000-0000A6620000}"/>
    <cellStyle name="Normal 292 2 3 3" xfId="22175" xr:uid="{00000000-0005-0000-0000-0000A7620000}"/>
    <cellStyle name="Normal 292 2 4" xfId="27573" xr:uid="{00000000-0005-0000-0000-0000A8620000}"/>
    <cellStyle name="Normal 292 2 5" xfId="32003" xr:uid="{00000000-0005-0000-0000-0000A9620000}"/>
    <cellStyle name="Normal 292 2 6" xfId="15586" xr:uid="{00000000-0005-0000-0000-0000AA620000}"/>
    <cellStyle name="Normal 292 3" xfId="6799" xr:uid="{00000000-0005-0000-0000-0000AB620000}"/>
    <cellStyle name="Normal 292 3 2" xfId="9442" xr:uid="{00000000-0005-0000-0000-0000AC620000}"/>
    <cellStyle name="Normal 292 3 2 2" xfId="30356" xr:uid="{00000000-0005-0000-0000-0000AD620000}"/>
    <cellStyle name="Normal 292 3 2 3" xfId="34189" xr:uid="{00000000-0005-0000-0000-0000AE620000}"/>
    <cellStyle name="Normal 292 3 2 4" xfId="25972" xr:uid="{00000000-0005-0000-0000-0000AF620000}"/>
    <cellStyle name="Normal 292 3 3" xfId="12779" xr:uid="{00000000-0005-0000-0000-0000B0620000}"/>
    <cellStyle name="Normal 292 3 3 2" xfId="37272" xr:uid="{00000000-0005-0000-0000-0000B1620000}"/>
    <cellStyle name="Normal 292 3 3 3" xfId="23761" xr:uid="{00000000-0005-0000-0000-0000B2620000}"/>
    <cellStyle name="Normal 292 3 4" xfId="28666" xr:uid="{00000000-0005-0000-0000-0000B3620000}"/>
    <cellStyle name="Normal 292 3 5" xfId="32527" xr:uid="{00000000-0005-0000-0000-0000B4620000}"/>
    <cellStyle name="Normal 292 3 6" xfId="15595" xr:uid="{00000000-0005-0000-0000-0000B5620000}"/>
    <cellStyle name="Normal 292 4" xfId="8292" xr:uid="{00000000-0005-0000-0000-0000B6620000}"/>
    <cellStyle name="Normal 292 4 2" xfId="29414" xr:uid="{00000000-0005-0000-0000-0000B7620000}"/>
    <cellStyle name="Normal 292 4 3" xfId="33250" xr:uid="{00000000-0005-0000-0000-0000B8620000}"/>
    <cellStyle name="Normal 292 4 4" xfId="24939" xr:uid="{00000000-0005-0000-0000-0000B9620000}"/>
    <cellStyle name="Normal 292 5" xfId="10460" xr:uid="{00000000-0005-0000-0000-0000BA620000}"/>
    <cellStyle name="Normal 292 5 2" xfId="31026" xr:uid="{00000000-0005-0000-0000-0000BB620000}"/>
    <cellStyle name="Normal 292 5 3" xfId="35003" xr:uid="{00000000-0005-0000-0000-0000BC620000}"/>
    <cellStyle name="Normal 292 5 4" xfId="20332" xr:uid="{00000000-0005-0000-0000-0000BD620000}"/>
    <cellStyle name="Normal 292 6" xfId="27114" xr:uid="{00000000-0005-0000-0000-0000BE620000}"/>
    <cellStyle name="Normal 292 7" xfId="31548" xr:uid="{00000000-0005-0000-0000-0000BF620000}"/>
    <cellStyle name="Normal 292 8" xfId="13224" xr:uid="{00000000-0005-0000-0000-0000C0620000}"/>
    <cellStyle name="Normal 293" xfId="3016" xr:uid="{00000000-0005-0000-0000-0000C1620000}"/>
    <cellStyle name="Normal 293 2" xfId="5214" xr:uid="{00000000-0005-0000-0000-0000C2620000}"/>
    <cellStyle name="Normal 293 2 2" xfId="8815" xr:uid="{00000000-0005-0000-0000-0000C3620000}"/>
    <cellStyle name="Normal 293 2 2 2" xfId="29847" xr:uid="{00000000-0005-0000-0000-0000C4620000}"/>
    <cellStyle name="Normal 293 2 2 3" xfId="33682" xr:uid="{00000000-0005-0000-0000-0000C5620000}"/>
    <cellStyle name="Normal 293 2 2 4" xfId="25462" xr:uid="{00000000-0005-0000-0000-0000C6620000}"/>
    <cellStyle name="Normal 293 2 3" xfId="11965" xr:uid="{00000000-0005-0000-0000-0000C7620000}"/>
    <cellStyle name="Normal 293 2 3 2" xfId="36458" xr:uid="{00000000-0005-0000-0000-0000C8620000}"/>
    <cellStyle name="Normal 293 2 3 3" xfId="22176" xr:uid="{00000000-0005-0000-0000-0000C9620000}"/>
    <cellStyle name="Normal 293 2 4" xfId="27574" xr:uid="{00000000-0005-0000-0000-0000CA620000}"/>
    <cellStyle name="Normal 293 2 5" xfId="32004" xr:uid="{00000000-0005-0000-0000-0000CB620000}"/>
    <cellStyle name="Normal 293 2 6" xfId="16713" xr:uid="{00000000-0005-0000-0000-0000CC620000}"/>
    <cellStyle name="Normal 293 3" xfId="6800" xr:uid="{00000000-0005-0000-0000-0000CD620000}"/>
    <cellStyle name="Normal 293 3 2" xfId="9443" xr:uid="{00000000-0005-0000-0000-0000CE620000}"/>
    <cellStyle name="Normal 293 3 2 2" xfId="30357" xr:uid="{00000000-0005-0000-0000-0000CF620000}"/>
    <cellStyle name="Normal 293 3 2 3" xfId="34190" xr:uid="{00000000-0005-0000-0000-0000D0620000}"/>
    <cellStyle name="Normal 293 3 2 4" xfId="25973" xr:uid="{00000000-0005-0000-0000-0000D1620000}"/>
    <cellStyle name="Normal 293 3 3" xfId="12780" xr:uid="{00000000-0005-0000-0000-0000D2620000}"/>
    <cellStyle name="Normal 293 3 3 2" xfId="37273" xr:uid="{00000000-0005-0000-0000-0000D3620000}"/>
    <cellStyle name="Normal 293 3 3 3" xfId="23762" xr:uid="{00000000-0005-0000-0000-0000D4620000}"/>
    <cellStyle name="Normal 293 3 4" xfId="28667" xr:uid="{00000000-0005-0000-0000-0000D5620000}"/>
    <cellStyle name="Normal 293 3 5" xfId="32528" xr:uid="{00000000-0005-0000-0000-0000D6620000}"/>
    <cellStyle name="Normal 293 3 6" xfId="16718" xr:uid="{00000000-0005-0000-0000-0000D7620000}"/>
    <cellStyle name="Normal 293 4" xfId="8293" xr:uid="{00000000-0005-0000-0000-0000D8620000}"/>
    <cellStyle name="Normal 293 4 2" xfId="29415" xr:uid="{00000000-0005-0000-0000-0000D9620000}"/>
    <cellStyle name="Normal 293 4 3" xfId="33251" xr:uid="{00000000-0005-0000-0000-0000DA620000}"/>
    <cellStyle name="Normal 293 4 4" xfId="24940" xr:uid="{00000000-0005-0000-0000-0000DB620000}"/>
    <cellStyle name="Normal 293 5" xfId="10461" xr:uid="{00000000-0005-0000-0000-0000DC620000}"/>
    <cellStyle name="Normal 293 5 2" xfId="31027" xr:uid="{00000000-0005-0000-0000-0000DD620000}"/>
    <cellStyle name="Normal 293 5 3" xfId="35004" xr:uid="{00000000-0005-0000-0000-0000DE620000}"/>
    <cellStyle name="Normal 293 5 4" xfId="20333" xr:uid="{00000000-0005-0000-0000-0000DF620000}"/>
    <cellStyle name="Normal 293 6" xfId="27115" xr:uid="{00000000-0005-0000-0000-0000E0620000}"/>
    <cellStyle name="Normal 293 7" xfId="31549" xr:uid="{00000000-0005-0000-0000-0000E1620000}"/>
    <cellStyle name="Normal 293 8" xfId="16709" xr:uid="{00000000-0005-0000-0000-0000E2620000}"/>
    <cellStyle name="Normal 294" xfId="3017" xr:uid="{00000000-0005-0000-0000-0000E3620000}"/>
    <cellStyle name="Normal 294 2" xfId="5215" xr:uid="{00000000-0005-0000-0000-0000E4620000}"/>
    <cellStyle name="Normal 294 2 2" xfId="8816" xr:uid="{00000000-0005-0000-0000-0000E5620000}"/>
    <cellStyle name="Normal 294 2 2 2" xfId="29848" xr:uid="{00000000-0005-0000-0000-0000E6620000}"/>
    <cellStyle name="Normal 294 2 2 3" xfId="33683" xr:uid="{00000000-0005-0000-0000-0000E7620000}"/>
    <cellStyle name="Normal 294 2 2 4" xfId="25463" xr:uid="{00000000-0005-0000-0000-0000E8620000}"/>
    <cellStyle name="Normal 294 2 3" xfId="11966" xr:uid="{00000000-0005-0000-0000-0000E9620000}"/>
    <cellStyle name="Normal 294 2 3 2" xfId="36459" xr:uid="{00000000-0005-0000-0000-0000EA620000}"/>
    <cellStyle name="Normal 294 2 3 3" xfId="22177" xr:uid="{00000000-0005-0000-0000-0000EB620000}"/>
    <cellStyle name="Normal 294 2 4" xfId="27575" xr:uid="{00000000-0005-0000-0000-0000EC620000}"/>
    <cellStyle name="Normal 294 2 5" xfId="32005" xr:uid="{00000000-0005-0000-0000-0000ED620000}"/>
    <cellStyle name="Normal 294 2 6" xfId="16727" xr:uid="{00000000-0005-0000-0000-0000EE620000}"/>
    <cellStyle name="Normal 294 3" xfId="6801" xr:uid="{00000000-0005-0000-0000-0000EF620000}"/>
    <cellStyle name="Normal 294 3 2" xfId="9444" xr:uid="{00000000-0005-0000-0000-0000F0620000}"/>
    <cellStyle name="Normal 294 3 2 2" xfId="30358" xr:uid="{00000000-0005-0000-0000-0000F1620000}"/>
    <cellStyle name="Normal 294 3 2 3" xfId="34191" xr:uid="{00000000-0005-0000-0000-0000F2620000}"/>
    <cellStyle name="Normal 294 3 2 4" xfId="25974" xr:uid="{00000000-0005-0000-0000-0000F3620000}"/>
    <cellStyle name="Normal 294 3 3" xfId="12781" xr:uid="{00000000-0005-0000-0000-0000F4620000}"/>
    <cellStyle name="Normal 294 3 3 2" xfId="37274" xr:uid="{00000000-0005-0000-0000-0000F5620000}"/>
    <cellStyle name="Normal 294 3 3 3" xfId="23763" xr:uid="{00000000-0005-0000-0000-0000F6620000}"/>
    <cellStyle name="Normal 294 3 4" xfId="28668" xr:uid="{00000000-0005-0000-0000-0000F7620000}"/>
    <cellStyle name="Normal 294 3 5" xfId="32529" xr:uid="{00000000-0005-0000-0000-0000F8620000}"/>
    <cellStyle name="Normal 294 3 6" xfId="16731" xr:uid="{00000000-0005-0000-0000-0000F9620000}"/>
    <cellStyle name="Normal 294 4" xfId="8294" xr:uid="{00000000-0005-0000-0000-0000FA620000}"/>
    <cellStyle name="Normal 294 4 2" xfId="29416" xr:uid="{00000000-0005-0000-0000-0000FB620000}"/>
    <cellStyle name="Normal 294 4 3" xfId="33252" xr:uid="{00000000-0005-0000-0000-0000FC620000}"/>
    <cellStyle name="Normal 294 4 4" xfId="24941" xr:uid="{00000000-0005-0000-0000-0000FD620000}"/>
    <cellStyle name="Normal 294 5" xfId="10462" xr:uid="{00000000-0005-0000-0000-0000FE620000}"/>
    <cellStyle name="Normal 294 5 2" xfId="31028" xr:uid="{00000000-0005-0000-0000-0000FF620000}"/>
    <cellStyle name="Normal 294 5 3" xfId="35005" xr:uid="{00000000-0005-0000-0000-000000630000}"/>
    <cellStyle name="Normal 294 5 4" xfId="20334" xr:uid="{00000000-0005-0000-0000-000001630000}"/>
    <cellStyle name="Normal 294 6" xfId="27116" xr:uid="{00000000-0005-0000-0000-000002630000}"/>
    <cellStyle name="Normal 294 7" xfId="31550" xr:uid="{00000000-0005-0000-0000-000003630000}"/>
    <cellStyle name="Normal 294 8" xfId="16723" xr:uid="{00000000-0005-0000-0000-000004630000}"/>
    <cellStyle name="Normal 295" xfId="3018" xr:uid="{00000000-0005-0000-0000-000005630000}"/>
    <cellStyle name="Normal 295 2" xfId="5216" xr:uid="{00000000-0005-0000-0000-000006630000}"/>
    <cellStyle name="Normal 295 2 2" xfId="8817" xr:uid="{00000000-0005-0000-0000-000007630000}"/>
    <cellStyle name="Normal 295 2 2 2" xfId="29849" xr:uid="{00000000-0005-0000-0000-000008630000}"/>
    <cellStyle name="Normal 295 2 2 3" xfId="33684" xr:uid="{00000000-0005-0000-0000-000009630000}"/>
    <cellStyle name="Normal 295 2 2 4" xfId="25464" xr:uid="{00000000-0005-0000-0000-00000A630000}"/>
    <cellStyle name="Normal 295 2 3" xfId="11967" xr:uid="{00000000-0005-0000-0000-00000B630000}"/>
    <cellStyle name="Normal 295 2 3 2" xfId="36460" xr:uid="{00000000-0005-0000-0000-00000C630000}"/>
    <cellStyle name="Normal 295 2 3 3" xfId="22178" xr:uid="{00000000-0005-0000-0000-00000D630000}"/>
    <cellStyle name="Normal 295 2 4" xfId="27576" xr:uid="{00000000-0005-0000-0000-00000E630000}"/>
    <cellStyle name="Normal 295 2 5" xfId="32006" xr:uid="{00000000-0005-0000-0000-00000F630000}"/>
    <cellStyle name="Normal 295 2 6" xfId="16766" xr:uid="{00000000-0005-0000-0000-000010630000}"/>
    <cellStyle name="Normal 295 3" xfId="6802" xr:uid="{00000000-0005-0000-0000-000011630000}"/>
    <cellStyle name="Normal 295 3 2" xfId="9445" xr:uid="{00000000-0005-0000-0000-000012630000}"/>
    <cellStyle name="Normal 295 3 2 2" xfId="30359" xr:uid="{00000000-0005-0000-0000-000013630000}"/>
    <cellStyle name="Normal 295 3 2 3" xfId="34192" xr:uid="{00000000-0005-0000-0000-000014630000}"/>
    <cellStyle name="Normal 295 3 2 4" xfId="25975" xr:uid="{00000000-0005-0000-0000-000015630000}"/>
    <cellStyle name="Normal 295 3 3" xfId="12782" xr:uid="{00000000-0005-0000-0000-000016630000}"/>
    <cellStyle name="Normal 295 3 3 2" xfId="37275" xr:uid="{00000000-0005-0000-0000-000017630000}"/>
    <cellStyle name="Normal 295 3 3 3" xfId="23764" xr:uid="{00000000-0005-0000-0000-000018630000}"/>
    <cellStyle name="Normal 295 3 4" xfId="28669" xr:uid="{00000000-0005-0000-0000-000019630000}"/>
    <cellStyle name="Normal 295 3 5" xfId="32530" xr:uid="{00000000-0005-0000-0000-00001A630000}"/>
    <cellStyle name="Normal 295 3 6" xfId="16770" xr:uid="{00000000-0005-0000-0000-00001B630000}"/>
    <cellStyle name="Normal 295 4" xfId="8295" xr:uid="{00000000-0005-0000-0000-00001C630000}"/>
    <cellStyle name="Normal 295 4 2" xfId="29417" xr:uid="{00000000-0005-0000-0000-00001D630000}"/>
    <cellStyle name="Normal 295 4 3" xfId="33253" xr:uid="{00000000-0005-0000-0000-00001E630000}"/>
    <cellStyle name="Normal 295 4 4" xfId="24942" xr:uid="{00000000-0005-0000-0000-00001F630000}"/>
    <cellStyle name="Normal 295 5" xfId="10463" xr:uid="{00000000-0005-0000-0000-000020630000}"/>
    <cellStyle name="Normal 295 5 2" xfId="31029" xr:uid="{00000000-0005-0000-0000-000021630000}"/>
    <cellStyle name="Normal 295 5 3" xfId="35006" xr:uid="{00000000-0005-0000-0000-000022630000}"/>
    <cellStyle name="Normal 295 5 4" xfId="20335" xr:uid="{00000000-0005-0000-0000-000023630000}"/>
    <cellStyle name="Normal 295 6" xfId="27117" xr:uid="{00000000-0005-0000-0000-000024630000}"/>
    <cellStyle name="Normal 295 7" xfId="31551" xr:uid="{00000000-0005-0000-0000-000025630000}"/>
    <cellStyle name="Normal 295 8" xfId="16762" xr:uid="{00000000-0005-0000-0000-000026630000}"/>
    <cellStyle name="Normal 296" xfId="3019" xr:uid="{00000000-0005-0000-0000-000027630000}"/>
    <cellStyle name="Normal 296 2" xfId="5217" xr:uid="{00000000-0005-0000-0000-000028630000}"/>
    <cellStyle name="Normal 296 2 2" xfId="8818" xr:uid="{00000000-0005-0000-0000-000029630000}"/>
    <cellStyle name="Normal 296 2 2 2" xfId="29850" xr:uid="{00000000-0005-0000-0000-00002A630000}"/>
    <cellStyle name="Normal 296 2 2 3" xfId="33685" xr:uid="{00000000-0005-0000-0000-00002B630000}"/>
    <cellStyle name="Normal 296 2 2 4" xfId="25465" xr:uid="{00000000-0005-0000-0000-00002C630000}"/>
    <cellStyle name="Normal 296 2 3" xfId="11968" xr:uid="{00000000-0005-0000-0000-00002D630000}"/>
    <cellStyle name="Normal 296 2 3 2" xfId="36461" xr:uid="{00000000-0005-0000-0000-00002E630000}"/>
    <cellStyle name="Normal 296 2 3 3" xfId="22179" xr:uid="{00000000-0005-0000-0000-00002F630000}"/>
    <cellStyle name="Normal 296 2 4" xfId="27577" xr:uid="{00000000-0005-0000-0000-000030630000}"/>
    <cellStyle name="Normal 296 2 5" xfId="32007" xr:uid="{00000000-0005-0000-0000-000031630000}"/>
    <cellStyle name="Normal 296 2 6" xfId="16778" xr:uid="{00000000-0005-0000-0000-000032630000}"/>
    <cellStyle name="Normal 296 3" xfId="6803" xr:uid="{00000000-0005-0000-0000-000033630000}"/>
    <cellStyle name="Normal 296 3 2" xfId="9446" xr:uid="{00000000-0005-0000-0000-000034630000}"/>
    <cellStyle name="Normal 296 3 2 2" xfId="30360" xr:uid="{00000000-0005-0000-0000-000035630000}"/>
    <cellStyle name="Normal 296 3 2 3" xfId="34193" xr:uid="{00000000-0005-0000-0000-000036630000}"/>
    <cellStyle name="Normal 296 3 2 4" xfId="25976" xr:uid="{00000000-0005-0000-0000-000037630000}"/>
    <cellStyle name="Normal 296 3 3" xfId="12783" xr:uid="{00000000-0005-0000-0000-000038630000}"/>
    <cellStyle name="Normal 296 3 3 2" xfId="37276" xr:uid="{00000000-0005-0000-0000-000039630000}"/>
    <cellStyle name="Normal 296 3 3 3" xfId="23765" xr:uid="{00000000-0005-0000-0000-00003A630000}"/>
    <cellStyle name="Normal 296 3 4" xfId="28670" xr:uid="{00000000-0005-0000-0000-00003B630000}"/>
    <cellStyle name="Normal 296 3 5" xfId="32531" xr:uid="{00000000-0005-0000-0000-00003C630000}"/>
    <cellStyle name="Normal 296 3 6" xfId="16782" xr:uid="{00000000-0005-0000-0000-00003D630000}"/>
    <cellStyle name="Normal 296 4" xfId="8296" xr:uid="{00000000-0005-0000-0000-00003E630000}"/>
    <cellStyle name="Normal 296 4 2" xfId="29418" xr:uid="{00000000-0005-0000-0000-00003F630000}"/>
    <cellStyle name="Normal 296 4 3" xfId="33254" xr:uid="{00000000-0005-0000-0000-000040630000}"/>
    <cellStyle name="Normal 296 4 4" xfId="24943" xr:uid="{00000000-0005-0000-0000-000041630000}"/>
    <cellStyle name="Normal 296 5" xfId="10464" xr:uid="{00000000-0005-0000-0000-000042630000}"/>
    <cellStyle name="Normal 296 5 2" xfId="31030" xr:uid="{00000000-0005-0000-0000-000043630000}"/>
    <cellStyle name="Normal 296 5 3" xfId="35007" xr:uid="{00000000-0005-0000-0000-000044630000}"/>
    <cellStyle name="Normal 296 5 4" xfId="20336" xr:uid="{00000000-0005-0000-0000-000045630000}"/>
    <cellStyle name="Normal 296 6" xfId="27118" xr:uid="{00000000-0005-0000-0000-000046630000}"/>
    <cellStyle name="Normal 296 7" xfId="31552" xr:uid="{00000000-0005-0000-0000-000047630000}"/>
    <cellStyle name="Normal 296 8" xfId="16774" xr:uid="{00000000-0005-0000-0000-000048630000}"/>
    <cellStyle name="Normal 297" xfId="3020" xr:uid="{00000000-0005-0000-0000-000049630000}"/>
    <cellStyle name="Normal 297 2" xfId="5218" xr:uid="{00000000-0005-0000-0000-00004A630000}"/>
    <cellStyle name="Normal 297 2 2" xfId="8819" xr:uid="{00000000-0005-0000-0000-00004B630000}"/>
    <cellStyle name="Normal 297 2 2 2" xfId="29851" xr:uid="{00000000-0005-0000-0000-00004C630000}"/>
    <cellStyle name="Normal 297 2 2 3" xfId="33686" xr:uid="{00000000-0005-0000-0000-00004D630000}"/>
    <cellStyle name="Normal 297 2 2 4" xfId="25466" xr:uid="{00000000-0005-0000-0000-00004E630000}"/>
    <cellStyle name="Normal 297 2 3" xfId="11969" xr:uid="{00000000-0005-0000-0000-00004F630000}"/>
    <cellStyle name="Normal 297 2 3 2" xfId="36462" xr:uid="{00000000-0005-0000-0000-000050630000}"/>
    <cellStyle name="Normal 297 2 3 3" xfId="22180" xr:uid="{00000000-0005-0000-0000-000051630000}"/>
    <cellStyle name="Normal 297 2 4" xfId="27578" xr:uid="{00000000-0005-0000-0000-000052630000}"/>
    <cellStyle name="Normal 297 2 5" xfId="32008" xr:uid="{00000000-0005-0000-0000-000053630000}"/>
    <cellStyle name="Normal 297 2 6" xfId="16790" xr:uid="{00000000-0005-0000-0000-000054630000}"/>
    <cellStyle name="Normal 297 3" xfId="6804" xr:uid="{00000000-0005-0000-0000-000055630000}"/>
    <cellStyle name="Normal 297 3 2" xfId="9447" xr:uid="{00000000-0005-0000-0000-000056630000}"/>
    <cellStyle name="Normal 297 3 2 2" xfId="30361" xr:uid="{00000000-0005-0000-0000-000057630000}"/>
    <cellStyle name="Normal 297 3 2 3" xfId="34194" xr:uid="{00000000-0005-0000-0000-000058630000}"/>
    <cellStyle name="Normal 297 3 2 4" xfId="25977" xr:uid="{00000000-0005-0000-0000-000059630000}"/>
    <cellStyle name="Normal 297 3 3" xfId="12784" xr:uid="{00000000-0005-0000-0000-00005A630000}"/>
    <cellStyle name="Normal 297 3 3 2" xfId="37277" xr:uid="{00000000-0005-0000-0000-00005B630000}"/>
    <cellStyle name="Normal 297 3 3 3" xfId="23766" xr:uid="{00000000-0005-0000-0000-00005C630000}"/>
    <cellStyle name="Normal 297 3 4" xfId="28671" xr:uid="{00000000-0005-0000-0000-00005D630000}"/>
    <cellStyle name="Normal 297 3 5" xfId="32532" xr:uid="{00000000-0005-0000-0000-00005E630000}"/>
    <cellStyle name="Normal 297 3 6" xfId="16794" xr:uid="{00000000-0005-0000-0000-00005F630000}"/>
    <cellStyle name="Normal 297 4" xfId="8297" xr:uid="{00000000-0005-0000-0000-000060630000}"/>
    <cellStyle name="Normal 297 4 2" xfId="29419" xr:uid="{00000000-0005-0000-0000-000061630000}"/>
    <cellStyle name="Normal 297 4 3" xfId="33255" xr:uid="{00000000-0005-0000-0000-000062630000}"/>
    <cellStyle name="Normal 297 4 4" xfId="24944" xr:uid="{00000000-0005-0000-0000-000063630000}"/>
    <cellStyle name="Normal 297 5" xfId="10465" xr:uid="{00000000-0005-0000-0000-000064630000}"/>
    <cellStyle name="Normal 297 5 2" xfId="31031" xr:uid="{00000000-0005-0000-0000-000065630000}"/>
    <cellStyle name="Normal 297 5 3" xfId="35008" xr:uid="{00000000-0005-0000-0000-000066630000}"/>
    <cellStyle name="Normal 297 5 4" xfId="20337" xr:uid="{00000000-0005-0000-0000-000067630000}"/>
    <cellStyle name="Normal 297 6" xfId="27119" xr:uid="{00000000-0005-0000-0000-000068630000}"/>
    <cellStyle name="Normal 297 7" xfId="31553" xr:uid="{00000000-0005-0000-0000-000069630000}"/>
    <cellStyle name="Normal 297 8" xfId="16786" xr:uid="{00000000-0005-0000-0000-00006A630000}"/>
    <cellStyle name="Normal 298" xfId="3021" xr:uid="{00000000-0005-0000-0000-00006B630000}"/>
    <cellStyle name="Normal 298 2" xfId="5219" xr:uid="{00000000-0005-0000-0000-00006C630000}"/>
    <cellStyle name="Normal 298 2 2" xfId="8820" xr:uid="{00000000-0005-0000-0000-00006D630000}"/>
    <cellStyle name="Normal 298 2 2 2" xfId="29852" xr:uid="{00000000-0005-0000-0000-00006E630000}"/>
    <cellStyle name="Normal 298 2 2 3" xfId="33687" xr:uid="{00000000-0005-0000-0000-00006F630000}"/>
    <cellStyle name="Normal 298 2 2 4" xfId="25467" xr:uid="{00000000-0005-0000-0000-000070630000}"/>
    <cellStyle name="Normal 298 2 3" xfId="11970" xr:uid="{00000000-0005-0000-0000-000071630000}"/>
    <cellStyle name="Normal 298 2 3 2" xfId="36463" xr:uid="{00000000-0005-0000-0000-000072630000}"/>
    <cellStyle name="Normal 298 2 3 3" xfId="22181" xr:uid="{00000000-0005-0000-0000-000073630000}"/>
    <cellStyle name="Normal 298 2 4" xfId="27579" xr:uid="{00000000-0005-0000-0000-000074630000}"/>
    <cellStyle name="Normal 298 2 5" xfId="32009" xr:uid="{00000000-0005-0000-0000-000075630000}"/>
    <cellStyle name="Normal 298 2 6" xfId="16802" xr:uid="{00000000-0005-0000-0000-000076630000}"/>
    <cellStyle name="Normal 298 3" xfId="6805" xr:uid="{00000000-0005-0000-0000-000077630000}"/>
    <cellStyle name="Normal 298 3 2" xfId="9448" xr:uid="{00000000-0005-0000-0000-000078630000}"/>
    <cellStyle name="Normal 298 3 2 2" xfId="30362" xr:uid="{00000000-0005-0000-0000-000079630000}"/>
    <cellStyle name="Normal 298 3 2 3" xfId="34195" xr:uid="{00000000-0005-0000-0000-00007A630000}"/>
    <cellStyle name="Normal 298 3 2 4" xfId="25978" xr:uid="{00000000-0005-0000-0000-00007B630000}"/>
    <cellStyle name="Normal 298 3 3" xfId="12785" xr:uid="{00000000-0005-0000-0000-00007C630000}"/>
    <cellStyle name="Normal 298 3 3 2" xfId="37278" xr:uid="{00000000-0005-0000-0000-00007D630000}"/>
    <cellStyle name="Normal 298 3 3 3" xfId="23767" xr:uid="{00000000-0005-0000-0000-00007E630000}"/>
    <cellStyle name="Normal 298 3 4" xfId="28672" xr:uid="{00000000-0005-0000-0000-00007F630000}"/>
    <cellStyle name="Normal 298 3 5" xfId="32533" xr:uid="{00000000-0005-0000-0000-000080630000}"/>
    <cellStyle name="Normal 298 3 6" xfId="16806" xr:uid="{00000000-0005-0000-0000-000081630000}"/>
    <cellStyle name="Normal 298 4" xfId="8298" xr:uid="{00000000-0005-0000-0000-000082630000}"/>
    <cellStyle name="Normal 298 4 2" xfId="29420" xr:uid="{00000000-0005-0000-0000-000083630000}"/>
    <cellStyle name="Normal 298 4 3" xfId="33256" xr:uid="{00000000-0005-0000-0000-000084630000}"/>
    <cellStyle name="Normal 298 4 4" xfId="24945" xr:uid="{00000000-0005-0000-0000-000085630000}"/>
    <cellStyle name="Normal 298 5" xfId="10466" xr:uid="{00000000-0005-0000-0000-000086630000}"/>
    <cellStyle name="Normal 298 5 2" xfId="31032" xr:uid="{00000000-0005-0000-0000-000087630000}"/>
    <cellStyle name="Normal 298 5 3" xfId="35009" xr:uid="{00000000-0005-0000-0000-000088630000}"/>
    <cellStyle name="Normal 298 5 4" xfId="20338" xr:uid="{00000000-0005-0000-0000-000089630000}"/>
    <cellStyle name="Normal 298 6" xfId="27120" xr:uid="{00000000-0005-0000-0000-00008A630000}"/>
    <cellStyle name="Normal 298 7" xfId="31554" xr:uid="{00000000-0005-0000-0000-00008B630000}"/>
    <cellStyle name="Normal 298 8" xfId="16798" xr:uid="{00000000-0005-0000-0000-00008C630000}"/>
    <cellStyle name="Normal 299" xfId="3022" xr:uid="{00000000-0005-0000-0000-00008D630000}"/>
    <cellStyle name="Normal 299 2" xfId="5220" xr:uid="{00000000-0005-0000-0000-00008E630000}"/>
    <cellStyle name="Normal 299 2 2" xfId="8821" xr:uid="{00000000-0005-0000-0000-00008F630000}"/>
    <cellStyle name="Normal 299 2 2 2" xfId="29853" xr:uid="{00000000-0005-0000-0000-000090630000}"/>
    <cellStyle name="Normal 299 2 2 3" xfId="33688" xr:uid="{00000000-0005-0000-0000-000091630000}"/>
    <cellStyle name="Normal 299 2 2 4" xfId="25468" xr:uid="{00000000-0005-0000-0000-000092630000}"/>
    <cellStyle name="Normal 299 2 3" xfId="11971" xr:uid="{00000000-0005-0000-0000-000093630000}"/>
    <cellStyle name="Normal 299 2 3 2" xfId="36464" xr:uid="{00000000-0005-0000-0000-000094630000}"/>
    <cellStyle name="Normal 299 2 3 3" xfId="22182" xr:uid="{00000000-0005-0000-0000-000095630000}"/>
    <cellStyle name="Normal 299 2 4" xfId="27580" xr:uid="{00000000-0005-0000-0000-000096630000}"/>
    <cellStyle name="Normal 299 2 5" xfId="32010" xr:uid="{00000000-0005-0000-0000-000097630000}"/>
    <cellStyle name="Normal 299 2 6" xfId="16814" xr:uid="{00000000-0005-0000-0000-000098630000}"/>
    <cellStyle name="Normal 299 3" xfId="6806" xr:uid="{00000000-0005-0000-0000-000099630000}"/>
    <cellStyle name="Normal 299 3 2" xfId="9449" xr:uid="{00000000-0005-0000-0000-00009A630000}"/>
    <cellStyle name="Normal 299 3 2 2" xfId="30363" xr:uid="{00000000-0005-0000-0000-00009B630000}"/>
    <cellStyle name="Normal 299 3 2 3" xfId="34196" xr:uid="{00000000-0005-0000-0000-00009C630000}"/>
    <cellStyle name="Normal 299 3 2 4" xfId="25979" xr:uid="{00000000-0005-0000-0000-00009D630000}"/>
    <cellStyle name="Normal 299 3 3" xfId="12786" xr:uid="{00000000-0005-0000-0000-00009E630000}"/>
    <cellStyle name="Normal 299 3 3 2" xfId="37279" xr:uid="{00000000-0005-0000-0000-00009F630000}"/>
    <cellStyle name="Normal 299 3 3 3" xfId="23768" xr:uid="{00000000-0005-0000-0000-0000A0630000}"/>
    <cellStyle name="Normal 299 3 4" xfId="28673" xr:uid="{00000000-0005-0000-0000-0000A1630000}"/>
    <cellStyle name="Normal 299 3 5" xfId="32534" xr:uid="{00000000-0005-0000-0000-0000A2630000}"/>
    <cellStyle name="Normal 299 3 6" xfId="16818" xr:uid="{00000000-0005-0000-0000-0000A3630000}"/>
    <cellStyle name="Normal 299 4" xfId="8299" xr:uid="{00000000-0005-0000-0000-0000A4630000}"/>
    <cellStyle name="Normal 299 4 2" xfId="29421" xr:uid="{00000000-0005-0000-0000-0000A5630000}"/>
    <cellStyle name="Normal 299 4 3" xfId="33257" xr:uid="{00000000-0005-0000-0000-0000A6630000}"/>
    <cellStyle name="Normal 299 4 4" xfId="24946" xr:uid="{00000000-0005-0000-0000-0000A7630000}"/>
    <cellStyle name="Normal 299 5" xfId="10467" xr:uid="{00000000-0005-0000-0000-0000A8630000}"/>
    <cellStyle name="Normal 299 5 2" xfId="31033" xr:uid="{00000000-0005-0000-0000-0000A9630000}"/>
    <cellStyle name="Normal 299 5 3" xfId="35010" xr:uid="{00000000-0005-0000-0000-0000AA630000}"/>
    <cellStyle name="Normal 299 5 4" xfId="20339" xr:uid="{00000000-0005-0000-0000-0000AB630000}"/>
    <cellStyle name="Normal 299 6" xfId="27121" xr:uid="{00000000-0005-0000-0000-0000AC630000}"/>
    <cellStyle name="Normal 299 7" xfId="31555" xr:uid="{00000000-0005-0000-0000-0000AD630000}"/>
    <cellStyle name="Normal 299 8" xfId="16810" xr:uid="{00000000-0005-0000-0000-0000AE630000}"/>
    <cellStyle name="Normal 3" xfId="146" xr:uid="{00000000-0005-0000-0000-0000AF630000}"/>
    <cellStyle name="Normal 3 10" xfId="10057" xr:uid="{00000000-0005-0000-0000-0000B0630000}"/>
    <cellStyle name="Normal 3 10 2" xfId="13194" xr:uid="{00000000-0005-0000-0000-0000B1630000}"/>
    <cellStyle name="Normal 3 10 2 2" xfId="37687" xr:uid="{00000000-0005-0000-0000-0000B2630000}"/>
    <cellStyle name="Normal 3 10 2 3" xfId="30776" xr:uid="{00000000-0005-0000-0000-0000B3630000}"/>
    <cellStyle name="Normal 3 10 3" xfId="34605" xr:uid="{00000000-0005-0000-0000-0000B4630000}"/>
    <cellStyle name="Normal 3 10 4" xfId="26390" xr:uid="{00000000-0005-0000-0000-0000B5630000}"/>
    <cellStyle name="Normal 3 11" xfId="17733" xr:uid="{00000000-0005-0000-0000-0000B6630000}"/>
    <cellStyle name="Normal 3 12" xfId="37742" xr:uid="{00000000-0005-0000-0000-0000B7630000}"/>
    <cellStyle name="Normal 3 2" xfId="147" xr:uid="{00000000-0005-0000-0000-0000B8630000}"/>
    <cellStyle name="Normal 3 2 10" xfId="26778" xr:uid="{00000000-0005-0000-0000-0000B9630000}"/>
    <cellStyle name="Normal 3 2 11" xfId="31556" xr:uid="{00000000-0005-0000-0000-0000BA630000}"/>
    <cellStyle name="Normal 3 2 2" xfId="148" xr:uid="{00000000-0005-0000-0000-0000BB630000}"/>
    <cellStyle name="Normal 3 2 2 2" xfId="3023" xr:uid="{00000000-0005-0000-0000-0000BC630000}"/>
    <cellStyle name="Normal 3 2 2 2 2" xfId="3024" xr:uid="{00000000-0005-0000-0000-0000BD630000}"/>
    <cellStyle name="Normal 3 2 2 2 2 2" xfId="5224" xr:uid="{00000000-0005-0000-0000-0000BE630000}"/>
    <cellStyle name="Normal 3 2 2 2 2 2 2" xfId="11975" xr:uid="{00000000-0005-0000-0000-0000BF630000}"/>
    <cellStyle name="Normal 3 2 2 2 2 2 2 2" xfId="36468" xr:uid="{00000000-0005-0000-0000-0000C0630000}"/>
    <cellStyle name="Normal 3 2 2 2 2 2 2 3" xfId="16819" xr:uid="{00000000-0005-0000-0000-0000C1630000}"/>
    <cellStyle name="Normal 3 2 2 2 2 2 3" xfId="22186" xr:uid="{00000000-0005-0000-0000-0000C2630000}"/>
    <cellStyle name="Normal 3 2 2 2 2 3" xfId="6659" xr:uid="{00000000-0005-0000-0000-0000C3630000}"/>
    <cellStyle name="Normal 3 2 2 2 2 3 2" xfId="9302" xr:uid="{00000000-0005-0000-0000-0000C4630000}"/>
    <cellStyle name="Normal 3 2 2 2 2 3 2 2" xfId="30216" xr:uid="{00000000-0005-0000-0000-0000C5630000}"/>
    <cellStyle name="Normal 3 2 2 2 2 3 2 3" xfId="34049" xr:uid="{00000000-0005-0000-0000-0000C6630000}"/>
    <cellStyle name="Normal 3 2 2 2 2 3 2 4" xfId="25832" xr:uid="{00000000-0005-0000-0000-0000C7630000}"/>
    <cellStyle name="Normal 3 2 2 2 2 3 3" xfId="12639" xr:uid="{00000000-0005-0000-0000-0000C8630000}"/>
    <cellStyle name="Normal 3 2 2 2 2 3 3 2" xfId="37132" xr:uid="{00000000-0005-0000-0000-0000C9630000}"/>
    <cellStyle name="Normal 3 2 2 2 2 3 3 3" xfId="23621" xr:uid="{00000000-0005-0000-0000-0000CA630000}"/>
    <cellStyle name="Normal 3 2 2 2 2 3 4" xfId="28526" xr:uid="{00000000-0005-0000-0000-0000CB630000}"/>
    <cellStyle name="Normal 3 2 2 2 2 3 5" xfId="32387" xr:uid="{00000000-0005-0000-0000-0000CC630000}"/>
    <cellStyle name="Normal 3 2 2 2 2 3 6" xfId="16820" xr:uid="{00000000-0005-0000-0000-0000CD630000}"/>
    <cellStyle name="Normal 3 2 2 2 2 4" xfId="8301" xr:uid="{00000000-0005-0000-0000-0000CE630000}"/>
    <cellStyle name="Normal 3 2 2 2 2 4 2" xfId="29423" xr:uid="{00000000-0005-0000-0000-0000CF630000}"/>
    <cellStyle name="Normal 3 2 2 2 2 4 3" xfId="33259" xr:uid="{00000000-0005-0000-0000-0000D0630000}"/>
    <cellStyle name="Normal 3 2 2 2 2 4 4" xfId="24948" xr:uid="{00000000-0005-0000-0000-0000D1630000}"/>
    <cellStyle name="Normal 3 2 2 2 2 5" xfId="10159" xr:uid="{00000000-0005-0000-0000-0000D2630000}"/>
    <cellStyle name="Normal 3 2 2 2 2 5 2" xfId="34702" xr:uid="{00000000-0005-0000-0000-0000D3630000}"/>
    <cellStyle name="Normal 3 2 2 2 2 5 3" xfId="20341" xr:uid="{00000000-0005-0000-0000-0000D4630000}"/>
    <cellStyle name="Normal 3 2 2 2 2 6" xfId="27123" xr:uid="{00000000-0005-0000-0000-0000D5630000}"/>
    <cellStyle name="Normal 3 2 2 2 2 7" xfId="31500" xr:uid="{00000000-0005-0000-0000-0000D6630000}"/>
    <cellStyle name="Normal 3 2 2 2 3" xfId="5223" xr:uid="{00000000-0005-0000-0000-0000D7630000}"/>
    <cellStyle name="Normal 3 2 2 2 3 2" xfId="8824" xr:uid="{00000000-0005-0000-0000-0000D8630000}"/>
    <cellStyle name="Normal 3 2 2 2 3 2 2" xfId="29856" xr:uid="{00000000-0005-0000-0000-0000D9630000}"/>
    <cellStyle name="Normal 3 2 2 2 3 2 3" xfId="33691" xr:uid="{00000000-0005-0000-0000-0000DA630000}"/>
    <cellStyle name="Normal 3 2 2 2 3 2 4" xfId="25471" xr:uid="{00000000-0005-0000-0000-0000DB630000}"/>
    <cellStyle name="Normal 3 2 2 2 3 3" xfId="11974" xr:uid="{00000000-0005-0000-0000-0000DC630000}"/>
    <cellStyle name="Normal 3 2 2 2 3 3 2" xfId="36467" xr:uid="{00000000-0005-0000-0000-0000DD630000}"/>
    <cellStyle name="Normal 3 2 2 2 3 3 3" xfId="22185" xr:uid="{00000000-0005-0000-0000-0000DE630000}"/>
    <cellStyle name="Normal 3 2 2 2 3 4" xfId="27583" xr:uid="{00000000-0005-0000-0000-0000DF630000}"/>
    <cellStyle name="Normal 3 2 2 2 3 5" xfId="32013" xr:uid="{00000000-0005-0000-0000-0000E0630000}"/>
    <cellStyle name="Normal 3 2 2 2 3 6" xfId="16821" xr:uid="{00000000-0005-0000-0000-0000E1630000}"/>
    <cellStyle name="Normal 3 2 2 2 4" xfId="6809" xr:uid="{00000000-0005-0000-0000-0000E2630000}"/>
    <cellStyle name="Normal 3 2 2 2 4 2" xfId="9452" xr:uid="{00000000-0005-0000-0000-0000E3630000}"/>
    <cellStyle name="Normal 3 2 2 2 4 2 2" xfId="30366" xr:uid="{00000000-0005-0000-0000-0000E4630000}"/>
    <cellStyle name="Normal 3 2 2 2 4 2 3" xfId="34199" xr:uid="{00000000-0005-0000-0000-0000E5630000}"/>
    <cellStyle name="Normal 3 2 2 2 4 2 4" xfId="25982" xr:uid="{00000000-0005-0000-0000-0000E6630000}"/>
    <cellStyle name="Normal 3 2 2 2 4 3" xfId="12789" xr:uid="{00000000-0005-0000-0000-0000E7630000}"/>
    <cellStyle name="Normal 3 2 2 2 4 3 2" xfId="37282" xr:uid="{00000000-0005-0000-0000-0000E8630000}"/>
    <cellStyle name="Normal 3 2 2 2 4 3 3" xfId="23771" xr:uid="{00000000-0005-0000-0000-0000E9630000}"/>
    <cellStyle name="Normal 3 2 2 2 4 4" xfId="28676" xr:uid="{00000000-0005-0000-0000-0000EA630000}"/>
    <cellStyle name="Normal 3 2 2 2 4 5" xfId="32537" xr:uid="{00000000-0005-0000-0000-0000EB630000}"/>
    <cellStyle name="Normal 3 2 2 2 4 6" xfId="16822" xr:uid="{00000000-0005-0000-0000-0000EC630000}"/>
    <cellStyle name="Normal 3 2 2 2 5" xfId="8300" xr:uid="{00000000-0005-0000-0000-0000ED630000}"/>
    <cellStyle name="Normal 3 2 2 2 5 2" xfId="29422" xr:uid="{00000000-0005-0000-0000-0000EE630000}"/>
    <cellStyle name="Normal 3 2 2 2 5 3" xfId="33258" xr:uid="{00000000-0005-0000-0000-0000EF630000}"/>
    <cellStyle name="Normal 3 2 2 2 5 4" xfId="24947" xr:uid="{00000000-0005-0000-0000-0000F0630000}"/>
    <cellStyle name="Normal 3 2 2 2 6" xfId="10470" xr:uid="{00000000-0005-0000-0000-0000F1630000}"/>
    <cellStyle name="Normal 3 2 2 2 6 2" xfId="31036" xr:uid="{00000000-0005-0000-0000-0000F2630000}"/>
    <cellStyle name="Normal 3 2 2 2 6 3" xfId="35013" xr:uid="{00000000-0005-0000-0000-0000F3630000}"/>
    <cellStyle name="Normal 3 2 2 2 6 4" xfId="20340" xr:uid="{00000000-0005-0000-0000-0000F4630000}"/>
    <cellStyle name="Normal 3 2 2 2 7" xfId="27122" xr:uid="{00000000-0005-0000-0000-0000F5630000}"/>
    <cellStyle name="Normal 3 2 2 2 8" xfId="31558" xr:uid="{00000000-0005-0000-0000-0000F6630000}"/>
    <cellStyle name="Normal 3 2 2 3" xfId="3025" xr:uid="{00000000-0005-0000-0000-0000F7630000}"/>
    <cellStyle name="Normal 3 2 2 3 2" xfId="5225" xr:uid="{00000000-0005-0000-0000-0000F8630000}"/>
    <cellStyle name="Normal 3 2 2 3 2 2" xfId="11976" xr:uid="{00000000-0005-0000-0000-0000F9630000}"/>
    <cellStyle name="Normal 3 2 2 3 2 2 2" xfId="36469" xr:uid="{00000000-0005-0000-0000-0000FA630000}"/>
    <cellStyle name="Normal 3 2 2 3 2 2 3" xfId="15881" xr:uid="{00000000-0005-0000-0000-0000FB630000}"/>
    <cellStyle name="Normal 3 2 2 3 2 3" xfId="22187" xr:uid="{00000000-0005-0000-0000-0000FC630000}"/>
    <cellStyle name="Normal 3 2 2 3 3" xfId="6661" xr:uid="{00000000-0005-0000-0000-0000FD630000}"/>
    <cellStyle name="Normal 3 2 2 3 3 2" xfId="9304" xr:uid="{00000000-0005-0000-0000-0000FE630000}"/>
    <cellStyle name="Normal 3 2 2 3 3 2 2" xfId="30218" xr:uid="{00000000-0005-0000-0000-0000FF630000}"/>
    <cellStyle name="Normal 3 2 2 3 3 2 3" xfId="34051" xr:uid="{00000000-0005-0000-0000-000000640000}"/>
    <cellStyle name="Normal 3 2 2 3 3 2 4" xfId="25834" xr:uid="{00000000-0005-0000-0000-000001640000}"/>
    <cellStyle name="Normal 3 2 2 3 3 3" xfId="12641" xr:uid="{00000000-0005-0000-0000-000002640000}"/>
    <cellStyle name="Normal 3 2 2 3 3 3 2" xfId="37134" xr:uid="{00000000-0005-0000-0000-000003640000}"/>
    <cellStyle name="Normal 3 2 2 3 3 3 3" xfId="23623" xr:uid="{00000000-0005-0000-0000-000004640000}"/>
    <cellStyle name="Normal 3 2 2 3 3 4" xfId="28528" xr:uid="{00000000-0005-0000-0000-000005640000}"/>
    <cellStyle name="Normal 3 2 2 3 3 5" xfId="32389" xr:uid="{00000000-0005-0000-0000-000006640000}"/>
    <cellStyle name="Normal 3 2 2 3 3 6" xfId="15893" xr:uid="{00000000-0005-0000-0000-000007640000}"/>
    <cellStyle name="Normal 3 2 2 3 4" xfId="8302" xr:uid="{00000000-0005-0000-0000-000008640000}"/>
    <cellStyle name="Normal 3 2 2 3 4 2" xfId="29424" xr:uid="{00000000-0005-0000-0000-000009640000}"/>
    <cellStyle name="Normal 3 2 2 3 4 3" xfId="33260" xr:uid="{00000000-0005-0000-0000-00000A640000}"/>
    <cellStyle name="Normal 3 2 2 3 4 4" xfId="24949" xr:uid="{00000000-0005-0000-0000-00000B640000}"/>
    <cellStyle name="Normal 3 2 2 3 5" xfId="10158" xr:uid="{00000000-0005-0000-0000-00000C640000}"/>
    <cellStyle name="Normal 3 2 2 3 5 2" xfId="34701" xr:uid="{00000000-0005-0000-0000-00000D640000}"/>
    <cellStyle name="Normal 3 2 2 3 5 3" xfId="20342" xr:uid="{00000000-0005-0000-0000-00000E640000}"/>
    <cellStyle name="Normal 3 2 2 3 6" xfId="27124" xr:uid="{00000000-0005-0000-0000-00000F640000}"/>
    <cellStyle name="Normal 3 2 2 3 7" xfId="31501" xr:uid="{00000000-0005-0000-0000-000010640000}"/>
    <cellStyle name="Normal 3 2 2 4" xfId="5222" xr:uid="{00000000-0005-0000-0000-000011640000}"/>
    <cellStyle name="Normal 3 2 2 4 2" xfId="8823" xr:uid="{00000000-0005-0000-0000-000012640000}"/>
    <cellStyle name="Normal 3 2 2 4 2 2" xfId="29855" xr:uid="{00000000-0005-0000-0000-000013640000}"/>
    <cellStyle name="Normal 3 2 2 4 2 3" xfId="33690" xr:uid="{00000000-0005-0000-0000-000014640000}"/>
    <cellStyle name="Normal 3 2 2 4 2 4" xfId="25470" xr:uid="{00000000-0005-0000-0000-000015640000}"/>
    <cellStyle name="Normal 3 2 2 4 3" xfId="11973" xr:uid="{00000000-0005-0000-0000-000016640000}"/>
    <cellStyle name="Normal 3 2 2 4 3 2" xfId="36466" xr:uid="{00000000-0005-0000-0000-000017640000}"/>
    <cellStyle name="Normal 3 2 2 4 3 3" xfId="22184" xr:uid="{00000000-0005-0000-0000-000018640000}"/>
    <cellStyle name="Normal 3 2 2 4 4" xfId="27582" xr:uid="{00000000-0005-0000-0000-000019640000}"/>
    <cellStyle name="Normal 3 2 2 4 5" xfId="32012" xr:uid="{00000000-0005-0000-0000-00001A640000}"/>
    <cellStyle name="Normal 3 2 2 4 6" xfId="16823" xr:uid="{00000000-0005-0000-0000-00001B640000}"/>
    <cellStyle name="Normal 3 2 2 5" xfId="6808" xr:uid="{00000000-0005-0000-0000-00001C640000}"/>
    <cellStyle name="Normal 3 2 2 5 2" xfId="9451" xr:uid="{00000000-0005-0000-0000-00001D640000}"/>
    <cellStyle name="Normal 3 2 2 5 2 2" xfId="30365" xr:uid="{00000000-0005-0000-0000-00001E640000}"/>
    <cellStyle name="Normal 3 2 2 5 2 3" xfId="34198" xr:uid="{00000000-0005-0000-0000-00001F640000}"/>
    <cellStyle name="Normal 3 2 2 5 2 4" xfId="25981" xr:uid="{00000000-0005-0000-0000-000020640000}"/>
    <cellStyle name="Normal 3 2 2 5 3" xfId="12788" xr:uid="{00000000-0005-0000-0000-000021640000}"/>
    <cellStyle name="Normal 3 2 2 5 3 2" xfId="37281" xr:uid="{00000000-0005-0000-0000-000022640000}"/>
    <cellStyle name="Normal 3 2 2 5 3 3" xfId="23770" xr:uid="{00000000-0005-0000-0000-000023640000}"/>
    <cellStyle name="Normal 3 2 2 5 4" xfId="28675" xr:uid="{00000000-0005-0000-0000-000024640000}"/>
    <cellStyle name="Normal 3 2 2 5 5" xfId="32536" xr:uid="{00000000-0005-0000-0000-000025640000}"/>
    <cellStyle name="Normal 3 2 2 5 6" xfId="16824" xr:uid="{00000000-0005-0000-0000-000026640000}"/>
    <cellStyle name="Normal 3 2 2 6" xfId="7685" xr:uid="{00000000-0005-0000-0000-000027640000}"/>
    <cellStyle name="Normal 3 2 2 6 2" xfId="29112" xr:uid="{00000000-0005-0000-0000-000028640000}"/>
    <cellStyle name="Normal 3 2 2 6 3" xfId="32951" xr:uid="{00000000-0005-0000-0000-000029640000}"/>
    <cellStyle name="Normal 3 2 2 6 4" xfId="24640" xr:uid="{00000000-0005-0000-0000-00002A640000}"/>
    <cellStyle name="Normal 3 2 2 7" xfId="10469" xr:uid="{00000000-0005-0000-0000-00002B640000}"/>
    <cellStyle name="Normal 3 2 2 7 2" xfId="31035" xr:uid="{00000000-0005-0000-0000-00002C640000}"/>
    <cellStyle name="Normal 3 2 2 7 3" xfId="35012" xr:uid="{00000000-0005-0000-0000-00002D640000}"/>
    <cellStyle name="Normal 3 2 2 7 4" xfId="17735" xr:uid="{00000000-0005-0000-0000-00002E640000}"/>
    <cellStyle name="Normal 3 2 2 8" xfId="26779" xr:uid="{00000000-0005-0000-0000-00002F640000}"/>
    <cellStyle name="Normal 3 2 2 9" xfId="31557" xr:uid="{00000000-0005-0000-0000-000030640000}"/>
    <cellStyle name="Normal 3 2 3" xfId="149" xr:uid="{00000000-0005-0000-0000-000031640000}"/>
    <cellStyle name="Normal 3 2 3 2" xfId="3026" xr:uid="{00000000-0005-0000-0000-000032640000}"/>
    <cellStyle name="Normal 3 2 3 2 2" xfId="3027" xr:uid="{00000000-0005-0000-0000-000033640000}"/>
    <cellStyle name="Normal 3 2 3 2 2 2" xfId="5226" xr:uid="{00000000-0005-0000-0000-000034640000}"/>
    <cellStyle name="Normal 3 2 3 2 2 2 2" xfId="11977" xr:uid="{00000000-0005-0000-0000-000035640000}"/>
    <cellStyle name="Normal 3 2 3 2 2 2 2 2" xfId="36470" xr:uid="{00000000-0005-0000-0000-000036640000}"/>
    <cellStyle name="Normal 3 2 3 2 2 2 2 3" xfId="13202" xr:uid="{00000000-0005-0000-0000-000037640000}"/>
    <cellStyle name="Normal 3 2 3 2 2 2 3" xfId="22188" xr:uid="{00000000-0005-0000-0000-000038640000}"/>
    <cellStyle name="Normal 3 2 3 2 2 3" xfId="20344" xr:uid="{00000000-0005-0000-0000-000039640000}"/>
    <cellStyle name="Normal 3 2 3 2 3" xfId="20343" xr:uid="{00000000-0005-0000-0000-00003A640000}"/>
    <cellStyle name="Normal 3 2 3 3" xfId="3028" xr:uid="{00000000-0005-0000-0000-00003B640000}"/>
    <cellStyle name="Normal 3 2 3 3 2" xfId="5227" xr:uid="{00000000-0005-0000-0000-00003C640000}"/>
    <cellStyle name="Normal 3 2 3 3 2 2" xfId="11978" xr:uid="{00000000-0005-0000-0000-00003D640000}"/>
    <cellStyle name="Normal 3 2 3 3 2 2 2" xfId="36471" xr:uid="{00000000-0005-0000-0000-00003E640000}"/>
    <cellStyle name="Normal 3 2 3 3 2 2 3" xfId="16825" xr:uid="{00000000-0005-0000-0000-00003F640000}"/>
    <cellStyle name="Normal 3 2 3 3 2 3" xfId="22189" xr:uid="{00000000-0005-0000-0000-000040640000}"/>
    <cellStyle name="Normal 3 2 3 3 3" xfId="20345" xr:uid="{00000000-0005-0000-0000-000041640000}"/>
    <cellStyle name="Normal 3 2 3 4" xfId="17736" xr:uid="{00000000-0005-0000-0000-000042640000}"/>
    <cellStyle name="Normal 3 2 4" xfId="3029" xr:uid="{00000000-0005-0000-0000-000043640000}"/>
    <cellStyle name="Normal 3 2 4 2" xfId="3030" xr:uid="{00000000-0005-0000-0000-000044640000}"/>
    <cellStyle name="Normal 3 2 4 2 2" xfId="5229" xr:uid="{00000000-0005-0000-0000-000045640000}"/>
    <cellStyle name="Normal 3 2 4 2 2 2" xfId="11980" xr:uid="{00000000-0005-0000-0000-000046640000}"/>
    <cellStyle name="Normal 3 2 4 2 2 2 2" xfId="36473" xr:uid="{00000000-0005-0000-0000-000047640000}"/>
    <cellStyle name="Normal 3 2 4 2 2 2 3" xfId="16826" xr:uid="{00000000-0005-0000-0000-000048640000}"/>
    <cellStyle name="Normal 3 2 4 2 2 3" xfId="22191" xr:uid="{00000000-0005-0000-0000-000049640000}"/>
    <cellStyle name="Normal 3 2 4 2 3" xfId="6668" xr:uid="{00000000-0005-0000-0000-00004A640000}"/>
    <cellStyle name="Normal 3 2 4 2 3 2" xfId="9311" xr:uid="{00000000-0005-0000-0000-00004B640000}"/>
    <cellStyle name="Normal 3 2 4 2 3 2 2" xfId="30225" xr:uid="{00000000-0005-0000-0000-00004C640000}"/>
    <cellStyle name="Normal 3 2 4 2 3 2 3" xfId="34058" xr:uid="{00000000-0005-0000-0000-00004D640000}"/>
    <cellStyle name="Normal 3 2 4 2 3 2 4" xfId="25841" xr:uid="{00000000-0005-0000-0000-00004E640000}"/>
    <cellStyle name="Normal 3 2 4 2 3 3" xfId="12648" xr:uid="{00000000-0005-0000-0000-00004F640000}"/>
    <cellStyle name="Normal 3 2 4 2 3 3 2" xfId="37141" xr:uid="{00000000-0005-0000-0000-000050640000}"/>
    <cellStyle name="Normal 3 2 4 2 3 3 3" xfId="23630" xr:uid="{00000000-0005-0000-0000-000051640000}"/>
    <cellStyle name="Normal 3 2 4 2 3 4" xfId="28535" xr:uid="{00000000-0005-0000-0000-000052640000}"/>
    <cellStyle name="Normal 3 2 4 2 3 5" xfId="32396" xr:uid="{00000000-0005-0000-0000-000053640000}"/>
    <cellStyle name="Normal 3 2 4 2 3 6" xfId="16827" xr:uid="{00000000-0005-0000-0000-000054640000}"/>
    <cellStyle name="Normal 3 2 4 2 4" xfId="8304" xr:uid="{00000000-0005-0000-0000-000055640000}"/>
    <cellStyle name="Normal 3 2 4 2 4 2" xfId="29426" xr:uid="{00000000-0005-0000-0000-000056640000}"/>
    <cellStyle name="Normal 3 2 4 2 4 3" xfId="33262" xr:uid="{00000000-0005-0000-0000-000057640000}"/>
    <cellStyle name="Normal 3 2 4 2 4 4" xfId="24951" xr:uid="{00000000-0005-0000-0000-000058640000}"/>
    <cellStyle name="Normal 3 2 4 2 5" xfId="10157" xr:uid="{00000000-0005-0000-0000-000059640000}"/>
    <cellStyle name="Normal 3 2 4 2 5 2" xfId="34700" xr:uid="{00000000-0005-0000-0000-00005A640000}"/>
    <cellStyle name="Normal 3 2 4 2 5 3" xfId="20347" xr:uid="{00000000-0005-0000-0000-00005B640000}"/>
    <cellStyle name="Normal 3 2 4 2 6" xfId="27126" xr:uid="{00000000-0005-0000-0000-00005C640000}"/>
    <cellStyle name="Normal 3 2 4 2 7" xfId="31502" xr:uid="{00000000-0005-0000-0000-00005D640000}"/>
    <cellStyle name="Normal 3 2 4 3" xfId="5228" xr:uid="{00000000-0005-0000-0000-00005E640000}"/>
    <cellStyle name="Normal 3 2 4 3 2" xfId="8825" xr:uid="{00000000-0005-0000-0000-00005F640000}"/>
    <cellStyle name="Normal 3 2 4 3 2 2" xfId="29857" xr:uid="{00000000-0005-0000-0000-000060640000}"/>
    <cellStyle name="Normal 3 2 4 3 2 3" xfId="33692" xr:uid="{00000000-0005-0000-0000-000061640000}"/>
    <cellStyle name="Normal 3 2 4 3 2 4" xfId="25472" xr:uid="{00000000-0005-0000-0000-000062640000}"/>
    <cellStyle name="Normal 3 2 4 3 3" xfId="11979" xr:uid="{00000000-0005-0000-0000-000063640000}"/>
    <cellStyle name="Normal 3 2 4 3 3 2" xfId="36472" xr:uid="{00000000-0005-0000-0000-000064640000}"/>
    <cellStyle name="Normal 3 2 4 3 3 3" xfId="22190" xr:uid="{00000000-0005-0000-0000-000065640000}"/>
    <cellStyle name="Normal 3 2 4 3 4" xfId="27584" xr:uid="{00000000-0005-0000-0000-000066640000}"/>
    <cellStyle name="Normal 3 2 4 3 5" xfId="32014" xr:uid="{00000000-0005-0000-0000-000067640000}"/>
    <cellStyle name="Normal 3 2 4 3 6" xfId="16828" xr:uid="{00000000-0005-0000-0000-000068640000}"/>
    <cellStyle name="Normal 3 2 4 4" xfId="6811" xr:uid="{00000000-0005-0000-0000-000069640000}"/>
    <cellStyle name="Normal 3 2 4 4 2" xfId="9454" xr:uid="{00000000-0005-0000-0000-00006A640000}"/>
    <cellStyle name="Normal 3 2 4 4 2 2" xfId="30368" xr:uid="{00000000-0005-0000-0000-00006B640000}"/>
    <cellStyle name="Normal 3 2 4 4 2 3" xfId="34201" xr:uid="{00000000-0005-0000-0000-00006C640000}"/>
    <cellStyle name="Normal 3 2 4 4 2 4" xfId="25984" xr:uid="{00000000-0005-0000-0000-00006D640000}"/>
    <cellStyle name="Normal 3 2 4 4 3" xfId="12791" xr:uid="{00000000-0005-0000-0000-00006E640000}"/>
    <cellStyle name="Normal 3 2 4 4 3 2" xfId="37284" xr:uid="{00000000-0005-0000-0000-00006F640000}"/>
    <cellStyle name="Normal 3 2 4 4 3 3" xfId="23773" xr:uid="{00000000-0005-0000-0000-000070640000}"/>
    <cellStyle name="Normal 3 2 4 4 4" xfId="28678" xr:uid="{00000000-0005-0000-0000-000071640000}"/>
    <cellStyle name="Normal 3 2 4 4 5" xfId="32539" xr:uid="{00000000-0005-0000-0000-000072640000}"/>
    <cellStyle name="Normal 3 2 4 4 6" xfId="16829" xr:uid="{00000000-0005-0000-0000-000073640000}"/>
    <cellStyle name="Normal 3 2 4 5" xfId="8303" xr:uid="{00000000-0005-0000-0000-000074640000}"/>
    <cellStyle name="Normal 3 2 4 5 2" xfId="29425" xr:uid="{00000000-0005-0000-0000-000075640000}"/>
    <cellStyle name="Normal 3 2 4 5 3" xfId="33261" xr:uid="{00000000-0005-0000-0000-000076640000}"/>
    <cellStyle name="Normal 3 2 4 5 4" xfId="24950" xr:uid="{00000000-0005-0000-0000-000077640000}"/>
    <cellStyle name="Normal 3 2 4 6" xfId="10471" xr:uid="{00000000-0005-0000-0000-000078640000}"/>
    <cellStyle name="Normal 3 2 4 6 2" xfId="31037" xr:uid="{00000000-0005-0000-0000-000079640000}"/>
    <cellStyle name="Normal 3 2 4 6 3" xfId="35014" xr:uid="{00000000-0005-0000-0000-00007A640000}"/>
    <cellStyle name="Normal 3 2 4 6 4" xfId="20346" xr:uid="{00000000-0005-0000-0000-00007B640000}"/>
    <cellStyle name="Normal 3 2 4 7" xfId="27125" xr:uid="{00000000-0005-0000-0000-00007C640000}"/>
    <cellStyle name="Normal 3 2 4 8" xfId="31559" xr:uid="{00000000-0005-0000-0000-00007D640000}"/>
    <cellStyle name="Normal 3 2 5" xfId="3031" xr:uid="{00000000-0005-0000-0000-00007E640000}"/>
    <cellStyle name="Normal 3 2 5 2" xfId="5230" xr:uid="{00000000-0005-0000-0000-00007F640000}"/>
    <cellStyle name="Normal 3 2 5 2 2" xfId="11981" xr:uid="{00000000-0005-0000-0000-000080640000}"/>
    <cellStyle name="Normal 3 2 5 2 2 2" xfId="36474" xr:uid="{00000000-0005-0000-0000-000081640000}"/>
    <cellStyle name="Normal 3 2 5 2 2 3" xfId="16830" xr:uid="{00000000-0005-0000-0000-000082640000}"/>
    <cellStyle name="Normal 3 2 5 2 3" xfId="22192" xr:uid="{00000000-0005-0000-0000-000083640000}"/>
    <cellStyle name="Normal 3 2 5 3" xfId="6670" xr:uid="{00000000-0005-0000-0000-000084640000}"/>
    <cellStyle name="Normal 3 2 5 3 2" xfId="9313" xr:uid="{00000000-0005-0000-0000-000085640000}"/>
    <cellStyle name="Normal 3 2 5 3 2 2" xfId="30227" xr:uid="{00000000-0005-0000-0000-000086640000}"/>
    <cellStyle name="Normal 3 2 5 3 2 3" xfId="34060" xr:uid="{00000000-0005-0000-0000-000087640000}"/>
    <cellStyle name="Normal 3 2 5 3 2 4" xfId="25843" xr:uid="{00000000-0005-0000-0000-000088640000}"/>
    <cellStyle name="Normal 3 2 5 3 3" xfId="12650" xr:uid="{00000000-0005-0000-0000-000089640000}"/>
    <cellStyle name="Normal 3 2 5 3 3 2" xfId="37143" xr:uid="{00000000-0005-0000-0000-00008A640000}"/>
    <cellStyle name="Normal 3 2 5 3 3 3" xfId="23632" xr:uid="{00000000-0005-0000-0000-00008B640000}"/>
    <cellStyle name="Normal 3 2 5 3 4" xfId="28537" xr:uid="{00000000-0005-0000-0000-00008C640000}"/>
    <cellStyle name="Normal 3 2 5 3 5" xfId="32398" xr:uid="{00000000-0005-0000-0000-00008D640000}"/>
    <cellStyle name="Normal 3 2 5 3 6" xfId="16831" xr:uid="{00000000-0005-0000-0000-00008E640000}"/>
    <cellStyle name="Normal 3 2 5 4" xfId="8305" xr:uid="{00000000-0005-0000-0000-00008F640000}"/>
    <cellStyle name="Normal 3 2 5 4 2" xfId="29427" xr:uid="{00000000-0005-0000-0000-000090640000}"/>
    <cellStyle name="Normal 3 2 5 4 3" xfId="33263" xr:uid="{00000000-0005-0000-0000-000091640000}"/>
    <cellStyle name="Normal 3 2 5 4 4" xfId="24952" xr:uid="{00000000-0005-0000-0000-000092640000}"/>
    <cellStyle name="Normal 3 2 5 5" xfId="10156" xr:uid="{00000000-0005-0000-0000-000093640000}"/>
    <cellStyle name="Normal 3 2 5 5 2" xfId="34699" xr:uid="{00000000-0005-0000-0000-000094640000}"/>
    <cellStyle name="Normal 3 2 5 5 3" xfId="20348" xr:uid="{00000000-0005-0000-0000-000095640000}"/>
    <cellStyle name="Normal 3 2 5 6" xfId="27127" xr:uid="{00000000-0005-0000-0000-000096640000}"/>
    <cellStyle name="Normal 3 2 5 7" xfId="31504" xr:uid="{00000000-0005-0000-0000-000097640000}"/>
    <cellStyle name="Normal 3 2 6" xfId="5221" xr:uid="{00000000-0005-0000-0000-000098640000}"/>
    <cellStyle name="Normal 3 2 6 2" xfId="8822" xr:uid="{00000000-0005-0000-0000-000099640000}"/>
    <cellStyle name="Normal 3 2 6 2 2" xfId="29854" xr:uid="{00000000-0005-0000-0000-00009A640000}"/>
    <cellStyle name="Normal 3 2 6 2 3" xfId="33689" xr:uid="{00000000-0005-0000-0000-00009B640000}"/>
    <cellStyle name="Normal 3 2 6 2 4" xfId="25469" xr:uid="{00000000-0005-0000-0000-00009C640000}"/>
    <cellStyle name="Normal 3 2 6 3" xfId="11972" xr:uid="{00000000-0005-0000-0000-00009D640000}"/>
    <cellStyle name="Normal 3 2 6 3 2" xfId="36465" xr:uid="{00000000-0005-0000-0000-00009E640000}"/>
    <cellStyle name="Normal 3 2 6 3 3" xfId="22183" xr:uid="{00000000-0005-0000-0000-00009F640000}"/>
    <cellStyle name="Normal 3 2 6 4" xfId="27581" xr:uid="{00000000-0005-0000-0000-0000A0640000}"/>
    <cellStyle name="Normal 3 2 6 5" xfId="32011" xr:uid="{00000000-0005-0000-0000-0000A1640000}"/>
    <cellStyle name="Normal 3 2 6 6" xfId="16832" xr:uid="{00000000-0005-0000-0000-0000A2640000}"/>
    <cellStyle name="Normal 3 2 7" xfId="6807" xr:uid="{00000000-0005-0000-0000-0000A3640000}"/>
    <cellStyle name="Normal 3 2 7 2" xfId="9450" xr:uid="{00000000-0005-0000-0000-0000A4640000}"/>
    <cellStyle name="Normal 3 2 7 2 2" xfId="30364" xr:uid="{00000000-0005-0000-0000-0000A5640000}"/>
    <cellStyle name="Normal 3 2 7 2 3" xfId="34197" xr:uid="{00000000-0005-0000-0000-0000A6640000}"/>
    <cellStyle name="Normal 3 2 7 2 4" xfId="25980" xr:uid="{00000000-0005-0000-0000-0000A7640000}"/>
    <cellStyle name="Normal 3 2 7 3" xfId="12787" xr:uid="{00000000-0005-0000-0000-0000A8640000}"/>
    <cellStyle name="Normal 3 2 7 3 2" xfId="37280" xr:uid="{00000000-0005-0000-0000-0000A9640000}"/>
    <cellStyle name="Normal 3 2 7 3 3" xfId="23769" xr:uid="{00000000-0005-0000-0000-0000AA640000}"/>
    <cellStyle name="Normal 3 2 7 4" xfId="28674" xr:uid="{00000000-0005-0000-0000-0000AB640000}"/>
    <cellStyle name="Normal 3 2 7 5" xfId="32535" xr:uid="{00000000-0005-0000-0000-0000AC640000}"/>
    <cellStyle name="Normal 3 2 7 6" xfId="16833" xr:uid="{00000000-0005-0000-0000-0000AD640000}"/>
    <cellStyle name="Normal 3 2 8" xfId="7684" xr:uid="{00000000-0005-0000-0000-0000AE640000}"/>
    <cellStyle name="Normal 3 2 8 2" xfId="29111" xr:uid="{00000000-0005-0000-0000-0000AF640000}"/>
    <cellStyle name="Normal 3 2 8 3" xfId="32950" xr:uid="{00000000-0005-0000-0000-0000B0640000}"/>
    <cellStyle name="Normal 3 2 8 4" xfId="24639" xr:uid="{00000000-0005-0000-0000-0000B1640000}"/>
    <cellStyle name="Normal 3 2 9" xfId="10468" xr:uid="{00000000-0005-0000-0000-0000B2640000}"/>
    <cellStyle name="Normal 3 2 9 2" xfId="31034" xr:uid="{00000000-0005-0000-0000-0000B3640000}"/>
    <cellStyle name="Normal 3 2 9 3" xfId="35011" xr:uid="{00000000-0005-0000-0000-0000B4640000}"/>
    <cellStyle name="Normal 3 2 9 4" xfId="17734" xr:uid="{00000000-0005-0000-0000-0000B5640000}"/>
    <cellStyle name="Normal 3 3" xfId="150" xr:uid="{00000000-0005-0000-0000-0000B6640000}"/>
    <cellStyle name="Normal 3 3 2" xfId="3032" xr:uid="{00000000-0005-0000-0000-0000B7640000}"/>
    <cellStyle name="Normal 3 3 2 2" xfId="3033" xr:uid="{00000000-0005-0000-0000-0000B8640000}"/>
    <cellStyle name="Normal 3 3 2 2 2" xfId="5233" xr:uid="{00000000-0005-0000-0000-0000B9640000}"/>
    <cellStyle name="Normal 3 3 2 2 2 2" xfId="11984" xr:uid="{00000000-0005-0000-0000-0000BA640000}"/>
    <cellStyle name="Normal 3 3 2 2 2 2 2" xfId="36477" xr:uid="{00000000-0005-0000-0000-0000BB640000}"/>
    <cellStyle name="Normal 3 3 2 2 2 2 3" xfId="16834" xr:uid="{00000000-0005-0000-0000-0000BC640000}"/>
    <cellStyle name="Normal 3 3 2 2 2 3" xfId="22195" xr:uid="{00000000-0005-0000-0000-0000BD640000}"/>
    <cellStyle name="Normal 3 3 2 2 3" xfId="6674" xr:uid="{00000000-0005-0000-0000-0000BE640000}"/>
    <cellStyle name="Normal 3 3 2 2 3 2" xfId="9317" xr:uid="{00000000-0005-0000-0000-0000BF640000}"/>
    <cellStyle name="Normal 3 3 2 2 3 2 2" xfId="30231" xr:uid="{00000000-0005-0000-0000-0000C0640000}"/>
    <cellStyle name="Normal 3 3 2 2 3 2 3" xfId="34064" xr:uid="{00000000-0005-0000-0000-0000C1640000}"/>
    <cellStyle name="Normal 3 3 2 2 3 2 4" xfId="25847" xr:uid="{00000000-0005-0000-0000-0000C2640000}"/>
    <cellStyle name="Normal 3 3 2 2 3 3" xfId="12654" xr:uid="{00000000-0005-0000-0000-0000C3640000}"/>
    <cellStyle name="Normal 3 3 2 2 3 3 2" xfId="37147" xr:uid="{00000000-0005-0000-0000-0000C4640000}"/>
    <cellStyle name="Normal 3 3 2 2 3 3 3" xfId="23636" xr:uid="{00000000-0005-0000-0000-0000C5640000}"/>
    <cellStyle name="Normal 3 3 2 2 3 4" xfId="28541" xr:uid="{00000000-0005-0000-0000-0000C6640000}"/>
    <cellStyle name="Normal 3 3 2 2 3 5" xfId="32402" xr:uid="{00000000-0005-0000-0000-0000C7640000}"/>
    <cellStyle name="Normal 3 3 2 2 3 6" xfId="16835" xr:uid="{00000000-0005-0000-0000-0000C8640000}"/>
    <cellStyle name="Normal 3 3 2 2 4" xfId="8307" xr:uid="{00000000-0005-0000-0000-0000C9640000}"/>
    <cellStyle name="Normal 3 3 2 2 4 2" xfId="29429" xr:uid="{00000000-0005-0000-0000-0000CA640000}"/>
    <cellStyle name="Normal 3 3 2 2 4 3" xfId="33265" xr:uid="{00000000-0005-0000-0000-0000CB640000}"/>
    <cellStyle name="Normal 3 3 2 2 4 4" xfId="24954" xr:uid="{00000000-0005-0000-0000-0000CC640000}"/>
    <cellStyle name="Normal 3 3 2 2 5" xfId="10155" xr:uid="{00000000-0005-0000-0000-0000CD640000}"/>
    <cellStyle name="Normal 3 3 2 2 5 2" xfId="34698" xr:uid="{00000000-0005-0000-0000-0000CE640000}"/>
    <cellStyle name="Normal 3 3 2 2 5 3" xfId="20350" xr:uid="{00000000-0005-0000-0000-0000CF640000}"/>
    <cellStyle name="Normal 3 3 2 2 6" xfId="27129" xr:uid="{00000000-0005-0000-0000-0000D0640000}"/>
    <cellStyle name="Normal 3 3 2 2 7" xfId="31505" xr:uid="{00000000-0005-0000-0000-0000D1640000}"/>
    <cellStyle name="Normal 3 3 2 3" xfId="5232" xr:uid="{00000000-0005-0000-0000-0000D2640000}"/>
    <cellStyle name="Normal 3 3 2 3 2" xfId="8827" xr:uid="{00000000-0005-0000-0000-0000D3640000}"/>
    <cellStyle name="Normal 3 3 2 3 2 2" xfId="29859" xr:uid="{00000000-0005-0000-0000-0000D4640000}"/>
    <cellStyle name="Normal 3 3 2 3 2 3" xfId="33694" xr:uid="{00000000-0005-0000-0000-0000D5640000}"/>
    <cellStyle name="Normal 3 3 2 3 2 4" xfId="25474" xr:uid="{00000000-0005-0000-0000-0000D6640000}"/>
    <cellStyle name="Normal 3 3 2 3 3" xfId="11983" xr:uid="{00000000-0005-0000-0000-0000D7640000}"/>
    <cellStyle name="Normal 3 3 2 3 3 2" xfId="36476" xr:uid="{00000000-0005-0000-0000-0000D8640000}"/>
    <cellStyle name="Normal 3 3 2 3 3 3" xfId="22194" xr:uid="{00000000-0005-0000-0000-0000D9640000}"/>
    <cellStyle name="Normal 3 3 2 3 4" xfId="27586" xr:uid="{00000000-0005-0000-0000-0000DA640000}"/>
    <cellStyle name="Normal 3 3 2 3 5" xfId="32016" xr:uid="{00000000-0005-0000-0000-0000DB640000}"/>
    <cellStyle name="Normal 3 3 2 3 6" xfId="16836" xr:uid="{00000000-0005-0000-0000-0000DC640000}"/>
    <cellStyle name="Normal 3 3 2 4" xfId="6813" xr:uid="{00000000-0005-0000-0000-0000DD640000}"/>
    <cellStyle name="Normal 3 3 2 4 2" xfId="9456" xr:uid="{00000000-0005-0000-0000-0000DE640000}"/>
    <cellStyle name="Normal 3 3 2 4 2 2" xfId="30370" xr:uid="{00000000-0005-0000-0000-0000DF640000}"/>
    <cellStyle name="Normal 3 3 2 4 2 3" xfId="34203" xr:uid="{00000000-0005-0000-0000-0000E0640000}"/>
    <cellStyle name="Normal 3 3 2 4 2 4" xfId="25986" xr:uid="{00000000-0005-0000-0000-0000E1640000}"/>
    <cellStyle name="Normal 3 3 2 4 3" xfId="12793" xr:uid="{00000000-0005-0000-0000-0000E2640000}"/>
    <cellStyle name="Normal 3 3 2 4 3 2" xfId="37286" xr:uid="{00000000-0005-0000-0000-0000E3640000}"/>
    <cellStyle name="Normal 3 3 2 4 3 3" xfId="23775" xr:uid="{00000000-0005-0000-0000-0000E4640000}"/>
    <cellStyle name="Normal 3 3 2 4 4" xfId="28680" xr:uid="{00000000-0005-0000-0000-0000E5640000}"/>
    <cellStyle name="Normal 3 3 2 4 5" xfId="32541" xr:uid="{00000000-0005-0000-0000-0000E6640000}"/>
    <cellStyle name="Normal 3 3 2 4 6" xfId="16837" xr:uid="{00000000-0005-0000-0000-0000E7640000}"/>
    <cellStyle name="Normal 3 3 2 5" xfId="8306" xr:uid="{00000000-0005-0000-0000-0000E8640000}"/>
    <cellStyle name="Normal 3 3 2 5 2" xfId="29428" xr:uid="{00000000-0005-0000-0000-0000E9640000}"/>
    <cellStyle name="Normal 3 3 2 5 3" xfId="33264" xr:uid="{00000000-0005-0000-0000-0000EA640000}"/>
    <cellStyle name="Normal 3 3 2 5 4" xfId="24953" xr:uid="{00000000-0005-0000-0000-0000EB640000}"/>
    <cellStyle name="Normal 3 3 2 6" xfId="10473" xr:uid="{00000000-0005-0000-0000-0000EC640000}"/>
    <cellStyle name="Normal 3 3 2 6 2" xfId="31039" xr:uid="{00000000-0005-0000-0000-0000ED640000}"/>
    <cellStyle name="Normal 3 3 2 6 3" xfId="35016" xr:uid="{00000000-0005-0000-0000-0000EE640000}"/>
    <cellStyle name="Normal 3 3 2 6 4" xfId="20349" xr:uid="{00000000-0005-0000-0000-0000EF640000}"/>
    <cellStyle name="Normal 3 3 2 7" xfId="27128" xr:uid="{00000000-0005-0000-0000-0000F0640000}"/>
    <cellStyle name="Normal 3 3 2 8" xfId="31562" xr:uid="{00000000-0005-0000-0000-0000F1640000}"/>
    <cellStyle name="Normal 3 3 3" xfId="3034" xr:uid="{00000000-0005-0000-0000-0000F2640000}"/>
    <cellStyle name="Normal 3 3 3 2" xfId="5234" xr:uid="{00000000-0005-0000-0000-0000F3640000}"/>
    <cellStyle name="Normal 3 3 3 2 2" xfId="11985" xr:uid="{00000000-0005-0000-0000-0000F4640000}"/>
    <cellStyle name="Normal 3 3 3 2 2 2" xfId="36478" xr:uid="{00000000-0005-0000-0000-0000F5640000}"/>
    <cellStyle name="Normal 3 3 3 2 2 3" xfId="16838" xr:uid="{00000000-0005-0000-0000-0000F6640000}"/>
    <cellStyle name="Normal 3 3 3 2 3" xfId="22196" xr:uid="{00000000-0005-0000-0000-0000F7640000}"/>
    <cellStyle name="Normal 3 3 3 3" xfId="6676" xr:uid="{00000000-0005-0000-0000-0000F8640000}"/>
    <cellStyle name="Normal 3 3 3 3 2" xfId="9319" xr:uid="{00000000-0005-0000-0000-0000F9640000}"/>
    <cellStyle name="Normal 3 3 3 3 2 2" xfId="30233" xr:uid="{00000000-0005-0000-0000-0000FA640000}"/>
    <cellStyle name="Normal 3 3 3 3 2 3" xfId="34066" xr:uid="{00000000-0005-0000-0000-0000FB640000}"/>
    <cellStyle name="Normal 3 3 3 3 2 4" xfId="25849" xr:uid="{00000000-0005-0000-0000-0000FC640000}"/>
    <cellStyle name="Normal 3 3 3 3 3" xfId="12656" xr:uid="{00000000-0005-0000-0000-0000FD640000}"/>
    <cellStyle name="Normal 3 3 3 3 3 2" xfId="37149" xr:uid="{00000000-0005-0000-0000-0000FE640000}"/>
    <cellStyle name="Normal 3 3 3 3 3 3" xfId="23638" xr:uid="{00000000-0005-0000-0000-0000FF640000}"/>
    <cellStyle name="Normal 3 3 3 3 4" xfId="28543" xr:uid="{00000000-0005-0000-0000-000000650000}"/>
    <cellStyle name="Normal 3 3 3 3 5" xfId="32404" xr:uid="{00000000-0005-0000-0000-000001650000}"/>
    <cellStyle name="Normal 3 3 3 3 6" xfId="16839" xr:uid="{00000000-0005-0000-0000-000002650000}"/>
    <cellStyle name="Normal 3 3 3 4" xfId="8308" xr:uid="{00000000-0005-0000-0000-000003650000}"/>
    <cellStyle name="Normal 3 3 3 4 2" xfId="29430" xr:uid="{00000000-0005-0000-0000-000004650000}"/>
    <cellStyle name="Normal 3 3 3 4 3" xfId="33266" xr:uid="{00000000-0005-0000-0000-000005650000}"/>
    <cellStyle name="Normal 3 3 3 4 4" xfId="24955" xr:uid="{00000000-0005-0000-0000-000006650000}"/>
    <cellStyle name="Normal 3 3 3 5" xfId="10154" xr:uid="{00000000-0005-0000-0000-000007650000}"/>
    <cellStyle name="Normal 3 3 3 5 2" xfId="34697" xr:uid="{00000000-0005-0000-0000-000008650000}"/>
    <cellStyle name="Normal 3 3 3 5 3" xfId="20351" xr:uid="{00000000-0005-0000-0000-000009650000}"/>
    <cellStyle name="Normal 3 3 3 6" xfId="27130" xr:uid="{00000000-0005-0000-0000-00000A650000}"/>
    <cellStyle name="Normal 3 3 3 7" xfId="31507" xr:uid="{00000000-0005-0000-0000-00000B650000}"/>
    <cellStyle name="Normal 3 3 4" xfId="5231" xr:uid="{00000000-0005-0000-0000-00000C650000}"/>
    <cellStyle name="Normal 3 3 4 2" xfId="8826" xr:uid="{00000000-0005-0000-0000-00000D650000}"/>
    <cellStyle name="Normal 3 3 4 2 2" xfId="29858" xr:uid="{00000000-0005-0000-0000-00000E650000}"/>
    <cellStyle name="Normal 3 3 4 2 3" xfId="33693" xr:uid="{00000000-0005-0000-0000-00000F650000}"/>
    <cellStyle name="Normal 3 3 4 2 4" xfId="25473" xr:uid="{00000000-0005-0000-0000-000010650000}"/>
    <cellStyle name="Normal 3 3 4 3" xfId="11982" xr:uid="{00000000-0005-0000-0000-000011650000}"/>
    <cellStyle name="Normal 3 3 4 3 2" xfId="36475" xr:uid="{00000000-0005-0000-0000-000012650000}"/>
    <cellStyle name="Normal 3 3 4 3 3" xfId="22193" xr:uid="{00000000-0005-0000-0000-000013650000}"/>
    <cellStyle name="Normal 3 3 4 4" xfId="27585" xr:uid="{00000000-0005-0000-0000-000014650000}"/>
    <cellStyle name="Normal 3 3 4 5" xfId="32015" xr:uid="{00000000-0005-0000-0000-000015650000}"/>
    <cellStyle name="Normal 3 3 4 6" xfId="16840" xr:uid="{00000000-0005-0000-0000-000016650000}"/>
    <cellStyle name="Normal 3 3 5" xfId="6812" xr:uid="{00000000-0005-0000-0000-000017650000}"/>
    <cellStyle name="Normal 3 3 5 2" xfId="9455" xr:uid="{00000000-0005-0000-0000-000018650000}"/>
    <cellStyle name="Normal 3 3 5 2 2" xfId="30369" xr:uid="{00000000-0005-0000-0000-000019650000}"/>
    <cellStyle name="Normal 3 3 5 2 3" xfId="34202" xr:uid="{00000000-0005-0000-0000-00001A650000}"/>
    <cellStyle name="Normal 3 3 5 2 4" xfId="25985" xr:uid="{00000000-0005-0000-0000-00001B650000}"/>
    <cellStyle name="Normal 3 3 5 3" xfId="12792" xr:uid="{00000000-0005-0000-0000-00001C650000}"/>
    <cellStyle name="Normal 3 3 5 3 2" xfId="37285" xr:uid="{00000000-0005-0000-0000-00001D650000}"/>
    <cellStyle name="Normal 3 3 5 3 3" xfId="23774" xr:uid="{00000000-0005-0000-0000-00001E650000}"/>
    <cellStyle name="Normal 3 3 5 4" xfId="28679" xr:uid="{00000000-0005-0000-0000-00001F650000}"/>
    <cellStyle name="Normal 3 3 5 5" xfId="32540" xr:uid="{00000000-0005-0000-0000-000020650000}"/>
    <cellStyle name="Normal 3 3 5 6" xfId="16841" xr:uid="{00000000-0005-0000-0000-000021650000}"/>
    <cellStyle name="Normal 3 3 6" xfId="7686" xr:uid="{00000000-0005-0000-0000-000022650000}"/>
    <cellStyle name="Normal 3 3 6 2" xfId="29113" xr:uid="{00000000-0005-0000-0000-000023650000}"/>
    <cellStyle name="Normal 3 3 6 3" xfId="32952" xr:uid="{00000000-0005-0000-0000-000024650000}"/>
    <cellStyle name="Normal 3 3 6 4" xfId="24641" xr:uid="{00000000-0005-0000-0000-000025650000}"/>
    <cellStyle name="Normal 3 3 7" xfId="10472" xr:uid="{00000000-0005-0000-0000-000026650000}"/>
    <cellStyle name="Normal 3 3 7 2" xfId="31038" xr:uid="{00000000-0005-0000-0000-000027650000}"/>
    <cellStyle name="Normal 3 3 7 3" xfId="35015" xr:uid="{00000000-0005-0000-0000-000028650000}"/>
    <cellStyle name="Normal 3 3 7 4" xfId="17737" xr:uid="{00000000-0005-0000-0000-000029650000}"/>
    <cellStyle name="Normal 3 3 8" xfId="26780" xr:uid="{00000000-0005-0000-0000-00002A650000}"/>
    <cellStyle name="Normal 3 3 9" xfId="31561" xr:uid="{00000000-0005-0000-0000-00002B650000}"/>
    <cellStyle name="Normal 3 4" xfId="151" xr:uid="{00000000-0005-0000-0000-00002C650000}"/>
    <cellStyle name="Normal 3 4 2" xfId="3035" xr:uid="{00000000-0005-0000-0000-00002D650000}"/>
    <cellStyle name="Normal 3 4 2 2" xfId="3036" xr:uid="{00000000-0005-0000-0000-00002E650000}"/>
    <cellStyle name="Normal 3 4 2 2 2" xfId="5235" xr:uid="{00000000-0005-0000-0000-00002F650000}"/>
    <cellStyle name="Normal 3 4 2 2 2 2" xfId="11986" xr:uid="{00000000-0005-0000-0000-000030650000}"/>
    <cellStyle name="Normal 3 4 2 2 2 2 2" xfId="36479" xr:uid="{00000000-0005-0000-0000-000031650000}"/>
    <cellStyle name="Normal 3 4 2 2 2 2 3" xfId="16842" xr:uid="{00000000-0005-0000-0000-000032650000}"/>
    <cellStyle name="Normal 3 4 2 2 2 3" xfId="22197" xr:uid="{00000000-0005-0000-0000-000033650000}"/>
    <cellStyle name="Normal 3 4 2 2 3" xfId="20353" xr:uid="{00000000-0005-0000-0000-000034650000}"/>
    <cellStyle name="Normal 3 4 2 3" xfId="20352" xr:uid="{00000000-0005-0000-0000-000035650000}"/>
    <cellStyle name="Normal 3 4 3" xfId="3037" xr:uid="{00000000-0005-0000-0000-000036650000}"/>
    <cellStyle name="Normal 3 4 3 2" xfId="5236" xr:uid="{00000000-0005-0000-0000-000037650000}"/>
    <cellStyle name="Normal 3 4 3 2 2" xfId="11987" xr:uid="{00000000-0005-0000-0000-000038650000}"/>
    <cellStyle name="Normal 3 4 3 2 2 2" xfId="36480" xr:uid="{00000000-0005-0000-0000-000039650000}"/>
    <cellStyle name="Normal 3 4 3 2 2 3" xfId="15794" xr:uid="{00000000-0005-0000-0000-00003A650000}"/>
    <cellStyle name="Normal 3 4 3 2 3" xfId="22198" xr:uid="{00000000-0005-0000-0000-00003B650000}"/>
    <cellStyle name="Normal 3 4 3 3" xfId="20354" xr:uid="{00000000-0005-0000-0000-00003C650000}"/>
    <cellStyle name="Normal 3 4 4" xfId="17738" xr:uid="{00000000-0005-0000-0000-00003D650000}"/>
    <cellStyle name="Normal 3 5" xfId="152" xr:uid="{00000000-0005-0000-0000-00003E650000}"/>
    <cellStyle name="Normal 3 5 2" xfId="3038" xr:uid="{00000000-0005-0000-0000-00003F650000}"/>
    <cellStyle name="Normal 3 5 2 2" xfId="3039" xr:uid="{00000000-0005-0000-0000-000040650000}"/>
    <cellStyle name="Normal 3 5 2 2 2" xfId="5237" xr:uid="{00000000-0005-0000-0000-000041650000}"/>
    <cellStyle name="Normal 3 5 2 2 2 2" xfId="11988" xr:uid="{00000000-0005-0000-0000-000042650000}"/>
    <cellStyle name="Normal 3 5 2 2 2 2 2" xfId="36481" xr:uid="{00000000-0005-0000-0000-000043650000}"/>
    <cellStyle name="Normal 3 5 2 2 2 2 3" xfId="16843" xr:uid="{00000000-0005-0000-0000-000044650000}"/>
    <cellStyle name="Normal 3 5 2 2 2 3" xfId="22199" xr:uid="{00000000-0005-0000-0000-000045650000}"/>
    <cellStyle name="Normal 3 5 2 2 3" xfId="20356" xr:uid="{00000000-0005-0000-0000-000046650000}"/>
    <cellStyle name="Normal 3 5 2 3" xfId="3040" xr:uid="{00000000-0005-0000-0000-000047650000}"/>
    <cellStyle name="Normal 3 5 2 3 2" xfId="5238" xr:uid="{00000000-0005-0000-0000-000048650000}"/>
    <cellStyle name="Normal 3 5 2 3 2 2" xfId="11989" xr:uid="{00000000-0005-0000-0000-000049650000}"/>
    <cellStyle name="Normal 3 5 2 3 2 2 2" xfId="36482" xr:uid="{00000000-0005-0000-0000-00004A650000}"/>
    <cellStyle name="Normal 3 5 2 3 2 2 3" xfId="16844" xr:uid="{00000000-0005-0000-0000-00004B650000}"/>
    <cellStyle name="Normal 3 5 2 3 2 3" xfId="22200" xr:uid="{00000000-0005-0000-0000-00004C650000}"/>
    <cellStyle name="Normal 3 5 2 3 3" xfId="20357" xr:uid="{00000000-0005-0000-0000-00004D650000}"/>
    <cellStyle name="Normal 3 5 2 4" xfId="20355" xr:uid="{00000000-0005-0000-0000-00004E650000}"/>
    <cellStyle name="Normal 3 5 3" xfId="3041" xr:uid="{00000000-0005-0000-0000-00004F650000}"/>
    <cellStyle name="Normal 3 5 3 2" xfId="5239" xr:uid="{00000000-0005-0000-0000-000050650000}"/>
    <cellStyle name="Normal 3 5 3 2 2" xfId="11990" xr:uid="{00000000-0005-0000-0000-000051650000}"/>
    <cellStyle name="Normal 3 5 3 2 2 2" xfId="36483" xr:uid="{00000000-0005-0000-0000-000052650000}"/>
    <cellStyle name="Normal 3 5 3 2 2 3" xfId="16845" xr:uid="{00000000-0005-0000-0000-000053650000}"/>
    <cellStyle name="Normal 3 5 3 2 3" xfId="22201" xr:uid="{00000000-0005-0000-0000-000054650000}"/>
    <cellStyle name="Normal 3 5 3 3" xfId="20358" xr:uid="{00000000-0005-0000-0000-000055650000}"/>
    <cellStyle name="Normal 3 5 4" xfId="3042" xr:uid="{00000000-0005-0000-0000-000056650000}"/>
    <cellStyle name="Normal 3 5 4 2" xfId="5240" xr:uid="{00000000-0005-0000-0000-000057650000}"/>
    <cellStyle name="Normal 3 5 4 2 2" xfId="11991" xr:uid="{00000000-0005-0000-0000-000058650000}"/>
    <cellStyle name="Normal 3 5 4 2 2 2" xfId="36484" xr:uid="{00000000-0005-0000-0000-000059650000}"/>
    <cellStyle name="Normal 3 5 4 2 2 3" xfId="16846" xr:uid="{00000000-0005-0000-0000-00005A650000}"/>
    <cellStyle name="Normal 3 5 4 2 3" xfId="22202" xr:uid="{00000000-0005-0000-0000-00005B650000}"/>
    <cellStyle name="Normal 3 5 4 3" xfId="20359" xr:uid="{00000000-0005-0000-0000-00005C650000}"/>
    <cellStyle name="Normal 3 5 5" xfId="17739" xr:uid="{00000000-0005-0000-0000-00005D650000}"/>
    <cellStyle name="Normal 3 6" xfId="3043" xr:uid="{00000000-0005-0000-0000-00005E650000}"/>
    <cellStyle name="Normal 3 6 2" xfId="3044" xr:uid="{00000000-0005-0000-0000-00005F650000}"/>
    <cellStyle name="Normal 3 6 2 2" xfId="5241" xr:uid="{00000000-0005-0000-0000-000060650000}"/>
    <cellStyle name="Normal 3 6 2 2 2" xfId="11992" xr:uid="{00000000-0005-0000-0000-000061650000}"/>
    <cellStyle name="Normal 3 6 2 2 2 2" xfId="36485" xr:uid="{00000000-0005-0000-0000-000062650000}"/>
    <cellStyle name="Normal 3 6 2 2 2 3" xfId="16849" xr:uid="{00000000-0005-0000-0000-000063650000}"/>
    <cellStyle name="Normal 3 6 2 2 3" xfId="22203" xr:uid="{00000000-0005-0000-0000-000064650000}"/>
    <cellStyle name="Normal 3 6 2 3" xfId="20361" xr:uid="{00000000-0005-0000-0000-000065650000}"/>
    <cellStyle name="Normal 3 6 2 4" xfId="16848" xr:uid="{00000000-0005-0000-0000-000066650000}"/>
    <cellStyle name="Normal 3 6 3" xfId="20360" xr:uid="{00000000-0005-0000-0000-000067650000}"/>
    <cellStyle name="Normal 3 6 4" xfId="16847" xr:uid="{00000000-0005-0000-0000-000068650000}"/>
    <cellStyle name="Normal 3 7" xfId="3045" xr:uid="{00000000-0005-0000-0000-000069650000}"/>
    <cellStyle name="Normal 3 7 2" xfId="5242" xr:uid="{00000000-0005-0000-0000-00006A650000}"/>
    <cellStyle name="Normal 3 7 2 2" xfId="11993" xr:uid="{00000000-0005-0000-0000-00006B650000}"/>
    <cellStyle name="Normal 3 7 2 2 2" xfId="36486" xr:uid="{00000000-0005-0000-0000-00006C650000}"/>
    <cellStyle name="Normal 3 7 2 2 3" xfId="16850" xr:uid="{00000000-0005-0000-0000-00006D650000}"/>
    <cellStyle name="Normal 3 7 2 3" xfId="22204" xr:uid="{00000000-0005-0000-0000-00006E650000}"/>
    <cellStyle name="Normal 3 7 3" xfId="20362" xr:uid="{00000000-0005-0000-0000-00006F650000}"/>
    <cellStyle name="Normal 3 8" xfId="3046" xr:uid="{00000000-0005-0000-0000-000070650000}"/>
    <cellStyle name="Normal 3 8 2" xfId="5243" xr:uid="{00000000-0005-0000-0000-000071650000}"/>
    <cellStyle name="Normal 3 8 2 2" xfId="11994" xr:uid="{00000000-0005-0000-0000-000072650000}"/>
    <cellStyle name="Normal 3 8 2 2 2" xfId="36487" xr:uid="{00000000-0005-0000-0000-000073650000}"/>
    <cellStyle name="Normal 3 8 2 2 3" xfId="16851" xr:uid="{00000000-0005-0000-0000-000074650000}"/>
    <cellStyle name="Normal 3 8 2 3" xfId="22205" xr:uid="{00000000-0005-0000-0000-000075650000}"/>
    <cellStyle name="Normal 3 8 3" xfId="20363" xr:uid="{00000000-0005-0000-0000-000076650000}"/>
    <cellStyle name="Normal 3 9" xfId="7653" xr:uid="{00000000-0005-0000-0000-000077650000}"/>
    <cellStyle name="Normal 3 9 2" xfId="10040" xr:uid="{00000000-0005-0000-0000-000078650000}"/>
    <cellStyle name="Normal 3 9 2 2" xfId="30761" xr:uid="{00000000-0005-0000-0000-000079650000}"/>
    <cellStyle name="Normal 3 9 2 3" xfId="34590" xr:uid="{00000000-0005-0000-0000-00007A650000}"/>
    <cellStyle name="Normal 3 9 2 4" xfId="26373" xr:uid="{00000000-0005-0000-0000-00007B650000}"/>
    <cellStyle name="Normal 3 9 3" xfId="13179" xr:uid="{00000000-0005-0000-0000-00007C650000}"/>
    <cellStyle name="Normal 3 9 3 2" xfId="37672" xr:uid="{00000000-0005-0000-0000-00007D650000}"/>
    <cellStyle name="Normal 3 9 3 3" xfId="24614" xr:uid="{00000000-0005-0000-0000-00007E650000}"/>
    <cellStyle name="Normal 3 9 4" xfId="29089" xr:uid="{00000000-0005-0000-0000-00007F650000}"/>
    <cellStyle name="Normal 3 9 5" xfId="32928" xr:uid="{00000000-0005-0000-0000-000080650000}"/>
    <cellStyle name="Normal 3 9 6" xfId="16852" xr:uid="{00000000-0005-0000-0000-000081650000}"/>
    <cellStyle name="Normal 3_1. PT ALAMANDA DUTA HERMES" xfId="3047" xr:uid="{00000000-0005-0000-0000-000082650000}"/>
    <cellStyle name="Normal 30" xfId="153" xr:uid="{00000000-0005-0000-0000-000083650000}"/>
    <cellStyle name="Normal 30 2" xfId="3048" xr:uid="{00000000-0005-0000-0000-000084650000}"/>
    <cellStyle name="Normal 30 2 2" xfId="3049" xr:uid="{00000000-0005-0000-0000-000085650000}"/>
    <cellStyle name="Normal 30 2 2 2" xfId="5245" xr:uid="{00000000-0005-0000-0000-000086650000}"/>
    <cellStyle name="Normal 30 2 2 2 2" xfId="11996" xr:uid="{00000000-0005-0000-0000-000087650000}"/>
    <cellStyle name="Normal 30 2 2 2 2 2" xfId="36489" xr:uid="{00000000-0005-0000-0000-000088650000}"/>
    <cellStyle name="Normal 30 2 2 2 2 3" xfId="16417" xr:uid="{00000000-0005-0000-0000-000089650000}"/>
    <cellStyle name="Normal 30 2 2 2 3" xfId="22207" xr:uid="{00000000-0005-0000-0000-00008A650000}"/>
    <cellStyle name="Normal 30 2 2 3" xfId="6680" xr:uid="{00000000-0005-0000-0000-00008B650000}"/>
    <cellStyle name="Normal 30 2 2 3 2" xfId="9323" xr:uid="{00000000-0005-0000-0000-00008C650000}"/>
    <cellStyle name="Normal 30 2 2 3 2 2" xfId="30237" xr:uid="{00000000-0005-0000-0000-00008D650000}"/>
    <cellStyle name="Normal 30 2 2 3 2 3" xfId="34070" xr:uid="{00000000-0005-0000-0000-00008E650000}"/>
    <cellStyle name="Normal 30 2 2 3 2 4" xfId="25853" xr:uid="{00000000-0005-0000-0000-00008F650000}"/>
    <cellStyle name="Normal 30 2 2 3 3" xfId="12660" xr:uid="{00000000-0005-0000-0000-000090650000}"/>
    <cellStyle name="Normal 30 2 2 3 3 2" xfId="37153" xr:uid="{00000000-0005-0000-0000-000091650000}"/>
    <cellStyle name="Normal 30 2 2 3 3 3" xfId="23642" xr:uid="{00000000-0005-0000-0000-000092650000}"/>
    <cellStyle name="Normal 30 2 2 3 4" xfId="28547" xr:uid="{00000000-0005-0000-0000-000093650000}"/>
    <cellStyle name="Normal 30 2 2 3 5" xfId="32408" xr:uid="{00000000-0005-0000-0000-000094650000}"/>
    <cellStyle name="Normal 30 2 2 3 6" xfId="16419" xr:uid="{00000000-0005-0000-0000-000095650000}"/>
    <cellStyle name="Normal 30 2 2 4" xfId="8310" xr:uid="{00000000-0005-0000-0000-000096650000}"/>
    <cellStyle name="Normal 30 2 2 4 2" xfId="29432" xr:uid="{00000000-0005-0000-0000-000097650000}"/>
    <cellStyle name="Normal 30 2 2 4 3" xfId="33268" xr:uid="{00000000-0005-0000-0000-000098650000}"/>
    <cellStyle name="Normal 30 2 2 4 4" xfId="24957" xr:uid="{00000000-0005-0000-0000-000099650000}"/>
    <cellStyle name="Normal 30 2 2 5" xfId="10153" xr:uid="{00000000-0005-0000-0000-00009A650000}"/>
    <cellStyle name="Normal 30 2 2 5 2" xfId="34696" xr:uid="{00000000-0005-0000-0000-00009B650000}"/>
    <cellStyle name="Normal 30 2 2 5 3" xfId="20365" xr:uid="{00000000-0005-0000-0000-00009C650000}"/>
    <cellStyle name="Normal 30 2 2 6" xfId="27132" xr:uid="{00000000-0005-0000-0000-00009D650000}"/>
    <cellStyle name="Normal 30 2 2 7" xfId="31531" xr:uid="{00000000-0005-0000-0000-00009E650000}"/>
    <cellStyle name="Normal 30 2 2 8" xfId="16416" xr:uid="{00000000-0005-0000-0000-00009F650000}"/>
    <cellStyle name="Normal 30 2 3" xfId="5244" xr:uid="{00000000-0005-0000-0000-0000A0650000}"/>
    <cellStyle name="Normal 30 2 3 2" xfId="8828" xr:uid="{00000000-0005-0000-0000-0000A1650000}"/>
    <cellStyle name="Normal 30 2 3 2 2" xfId="29860" xr:uid="{00000000-0005-0000-0000-0000A2650000}"/>
    <cellStyle name="Normal 30 2 3 2 3" xfId="33695" xr:uid="{00000000-0005-0000-0000-0000A3650000}"/>
    <cellStyle name="Normal 30 2 3 2 4" xfId="25475" xr:uid="{00000000-0005-0000-0000-0000A4650000}"/>
    <cellStyle name="Normal 30 2 3 3" xfId="11995" xr:uid="{00000000-0005-0000-0000-0000A5650000}"/>
    <cellStyle name="Normal 30 2 3 3 2" xfId="36488" xr:uid="{00000000-0005-0000-0000-0000A6650000}"/>
    <cellStyle name="Normal 30 2 3 3 3" xfId="22206" xr:uid="{00000000-0005-0000-0000-0000A7650000}"/>
    <cellStyle name="Normal 30 2 3 4" xfId="27587" xr:uid="{00000000-0005-0000-0000-0000A8650000}"/>
    <cellStyle name="Normal 30 2 3 5" xfId="32017" xr:uid="{00000000-0005-0000-0000-0000A9650000}"/>
    <cellStyle name="Normal 30 2 3 6" xfId="15882" xr:uid="{00000000-0005-0000-0000-0000AA650000}"/>
    <cellStyle name="Normal 30 2 4" xfId="6816" xr:uid="{00000000-0005-0000-0000-0000AB650000}"/>
    <cellStyle name="Normal 30 2 4 2" xfId="9459" xr:uid="{00000000-0005-0000-0000-0000AC650000}"/>
    <cellStyle name="Normal 30 2 4 2 2" xfId="30373" xr:uid="{00000000-0005-0000-0000-0000AD650000}"/>
    <cellStyle name="Normal 30 2 4 2 3" xfId="34206" xr:uid="{00000000-0005-0000-0000-0000AE650000}"/>
    <cellStyle name="Normal 30 2 4 2 4" xfId="25989" xr:uid="{00000000-0005-0000-0000-0000AF650000}"/>
    <cellStyle name="Normal 30 2 4 3" xfId="12796" xr:uid="{00000000-0005-0000-0000-0000B0650000}"/>
    <cellStyle name="Normal 30 2 4 3 2" xfId="37289" xr:uid="{00000000-0005-0000-0000-0000B1650000}"/>
    <cellStyle name="Normal 30 2 4 3 3" xfId="23778" xr:uid="{00000000-0005-0000-0000-0000B2650000}"/>
    <cellStyle name="Normal 30 2 4 4" xfId="28683" xr:uid="{00000000-0005-0000-0000-0000B3650000}"/>
    <cellStyle name="Normal 30 2 4 5" xfId="32544" xr:uid="{00000000-0005-0000-0000-0000B4650000}"/>
    <cellStyle name="Normal 30 2 4 6" xfId="16421" xr:uid="{00000000-0005-0000-0000-0000B5650000}"/>
    <cellStyle name="Normal 30 2 5" xfId="8309" xr:uid="{00000000-0005-0000-0000-0000B6650000}"/>
    <cellStyle name="Normal 30 2 5 2" xfId="29431" xr:uid="{00000000-0005-0000-0000-0000B7650000}"/>
    <cellStyle name="Normal 30 2 5 3" xfId="33267" xr:uid="{00000000-0005-0000-0000-0000B8650000}"/>
    <cellStyle name="Normal 30 2 5 4" xfId="24956" xr:uid="{00000000-0005-0000-0000-0000B9650000}"/>
    <cellStyle name="Normal 30 2 6" xfId="10474" xr:uid="{00000000-0005-0000-0000-0000BA650000}"/>
    <cellStyle name="Normal 30 2 6 2" xfId="31040" xr:uid="{00000000-0005-0000-0000-0000BB650000}"/>
    <cellStyle name="Normal 30 2 6 3" xfId="35017" xr:uid="{00000000-0005-0000-0000-0000BC650000}"/>
    <cellStyle name="Normal 30 2 6 4" xfId="20364" xr:uid="{00000000-0005-0000-0000-0000BD650000}"/>
    <cellStyle name="Normal 30 2 7" xfId="27131" xr:uid="{00000000-0005-0000-0000-0000BE650000}"/>
    <cellStyle name="Normal 30 2 8" xfId="31565" xr:uid="{00000000-0005-0000-0000-0000BF650000}"/>
    <cellStyle name="Normal 30 2 9" xfId="16415" xr:uid="{00000000-0005-0000-0000-0000C0650000}"/>
    <cellStyle name="Normal 30 3" xfId="3050" xr:uid="{00000000-0005-0000-0000-0000C1650000}"/>
    <cellStyle name="Normal 30 3 2" xfId="3051" xr:uid="{00000000-0005-0000-0000-0000C2650000}"/>
    <cellStyle name="Normal 30 3 2 2" xfId="5246" xr:uid="{00000000-0005-0000-0000-0000C3650000}"/>
    <cellStyle name="Normal 30 3 2 2 2" xfId="11997" xr:uid="{00000000-0005-0000-0000-0000C4650000}"/>
    <cellStyle name="Normal 30 3 2 2 2 2" xfId="36490" xr:uid="{00000000-0005-0000-0000-0000C5650000}"/>
    <cellStyle name="Normal 30 3 2 2 2 3" xfId="16423" xr:uid="{00000000-0005-0000-0000-0000C6650000}"/>
    <cellStyle name="Normal 30 3 2 2 3" xfId="22208" xr:uid="{00000000-0005-0000-0000-0000C7650000}"/>
    <cellStyle name="Normal 30 3 2 3" xfId="20367" xr:uid="{00000000-0005-0000-0000-0000C8650000}"/>
    <cellStyle name="Normal 30 3 3" xfId="20366" xr:uid="{00000000-0005-0000-0000-0000C9650000}"/>
    <cellStyle name="Normal 30 4" xfId="3052" xr:uid="{00000000-0005-0000-0000-0000CA650000}"/>
    <cellStyle name="Normal 30 4 2" xfId="5247" xr:uid="{00000000-0005-0000-0000-0000CB650000}"/>
    <cellStyle name="Normal 30 4 2 2" xfId="8829" xr:uid="{00000000-0005-0000-0000-0000CC650000}"/>
    <cellStyle name="Normal 30 4 2 2 2" xfId="29861" xr:uid="{00000000-0005-0000-0000-0000CD650000}"/>
    <cellStyle name="Normal 30 4 2 2 3" xfId="33696" xr:uid="{00000000-0005-0000-0000-0000CE650000}"/>
    <cellStyle name="Normal 30 4 2 2 4" xfId="25476" xr:uid="{00000000-0005-0000-0000-0000CF650000}"/>
    <cellStyle name="Normal 30 4 2 3" xfId="11998" xr:uid="{00000000-0005-0000-0000-0000D0650000}"/>
    <cellStyle name="Normal 30 4 2 3 2" xfId="36491" xr:uid="{00000000-0005-0000-0000-0000D1650000}"/>
    <cellStyle name="Normal 30 4 2 3 3" xfId="22209" xr:uid="{00000000-0005-0000-0000-0000D2650000}"/>
    <cellStyle name="Normal 30 4 2 4" xfId="27588" xr:uid="{00000000-0005-0000-0000-0000D3650000}"/>
    <cellStyle name="Normal 30 4 2 5" xfId="32018" xr:uid="{00000000-0005-0000-0000-0000D4650000}"/>
    <cellStyle name="Normal 30 4 2 6" xfId="16427" xr:uid="{00000000-0005-0000-0000-0000D5650000}"/>
    <cellStyle name="Normal 30 4 3" xfId="6817" xr:uid="{00000000-0005-0000-0000-0000D6650000}"/>
    <cellStyle name="Normal 30 4 3 2" xfId="9460" xr:uid="{00000000-0005-0000-0000-0000D7650000}"/>
    <cellStyle name="Normal 30 4 3 2 2" xfId="30374" xr:uid="{00000000-0005-0000-0000-0000D8650000}"/>
    <cellStyle name="Normal 30 4 3 2 3" xfId="34207" xr:uid="{00000000-0005-0000-0000-0000D9650000}"/>
    <cellStyle name="Normal 30 4 3 2 4" xfId="25990" xr:uid="{00000000-0005-0000-0000-0000DA650000}"/>
    <cellStyle name="Normal 30 4 3 3" xfId="12797" xr:uid="{00000000-0005-0000-0000-0000DB650000}"/>
    <cellStyle name="Normal 30 4 3 3 2" xfId="37290" xr:uid="{00000000-0005-0000-0000-0000DC650000}"/>
    <cellStyle name="Normal 30 4 3 3 3" xfId="23779" xr:uid="{00000000-0005-0000-0000-0000DD650000}"/>
    <cellStyle name="Normal 30 4 3 4" xfId="28684" xr:uid="{00000000-0005-0000-0000-0000DE650000}"/>
    <cellStyle name="Normal 30 4 3 5" xfId="32545" xr:uid="{00000000-0005-0000-0000-0000DF650000}"/>
    <cellStyle name="Normal 30 4 3 6" xfId="16429" xr:uid="{00000000-0005-0000-0000-0000E0650000}"/>
    <cellStyle name="Normal 30 4 4" xfId="8311" xr:uid="{00000000-0005-0000-0000-0000E1650000}"/>
    <cellStyle name="Normal 30 4 4 2" xfId="29433" xr:uid="{00000000-0005-0000-0000-0000E2650000}"/>
    <cellStyle name="Normal 30 4 4 3" xfId="33269" xr:uid="{00000000-0005-0000-0000-0000E3650000}"/>
    <cellStyle name="Normal 30 4 4 4" xfId="24958" xr:uid="{00000000-0005-0000-0000-0000E4650000}"/>
    <cellStyle name="Normal 30 4 5" xfId="10475" xr:uid="{00000000-0005-0000-0000-0000E5650000}"/>
    <cellStyle name="Normal 30 4 5 2" xfId="31041" xr:uid="{00000000-0005-0000-0000-0000E6650000}"/>
    <cellStyle name="Normal 30 4 5 3" xfId="35018" xr:uid="{00000000-0005-0000-0000-0000E7650000}"/>
    <cellStyle name="Normal 30 4 5 4" xfId="20368" xr:uid="{00000000-0005-0000-0000-0000E8650000}"/>
    <cellStyle name="Normal 30 4 6" xfId="27133" xr:uid="{00000000-0005-0000-0000-0000E9650000}"/>
    <cellStyle name="Normal 30 4 7" xfId="31567" xr:uid="{00000000-0005-0000-0000-0000EA650000}"/>
    <cellStyle name="Normal 30 4 8" xfId="16425" xr:uid="{00000000-0005-0000-0000-0000EB650000}"/>
    <cellStyle name="Normal 30 5" xfId="3053" xr:uid="{00000000-0005-0000-0000-0000EC650000}"/>
    <cellStyle name="Normal 30 5 2" xfId="5248" xr:uid="{00000000-0005-0000-0000-0000ED650000}"/>
    <cellStyle name="Normal 30 5 2 2" xfId="11999" xr:uid="{00000000-0005-0000-0000-0000EE650000}"/>
    <cellStyle name="Normal 30 5 2 2 2" xfId="36492" xr:uid="{00000000-0005-0000-0000-0000EF650000}"/>
    <cellStyle name="Normal 30 5 2 2 3" xfId="16432" xr:uid="{00000000-0005-0000-0000-0000F0650000}"/>
    <cellStyle name="Normal 30 5 2 3" xfId="22210" xr:uid="{00000000-0005-0000-0000-0000F1650000}"/>
    <cellStyle name="Normal 30 5 3" xfId="6681" xr:uid="{00000000-0005-0000-0000-0000F2650000}"/>
    <cellStyle name="Normal 30 5 3 2" xfId="9324" xr:uid="{00000000-0005-0000-0000-0000F3650000}"/>
    <cellStyle name="Normal 30 5 3 2 2" xfId="30238" xr:uid="{00000000-0005-0000-0000-0000F4650000}"/>
    <cellStyle name="Normal 30 5 3 2 3" xfId="34071" xr:uid="{00000000-0005-0000-0000-0000F5650000}"/>
    <cellStyle name="Normal 30 5 3 2 4" xfId="25854" xr:uid="{00000000-0005-0000-0000-0000F6650000}"/>
    <cellStyle name="Normal 30 5 3 3" xfId="12661" xr:uid="{00000000-0005-0000-0000-0000F7650000}"/>
    <cellStyle name="Normal 30 5 3 3 2" xfId="37154" xr:uid="{00000000-0005-0000-0000-0000F8650000}"/>
    <cellStyle name="Normal 30 5 3 3 3" xfId="23643" xr:uid="{00000000-0005-0000-0000-0000F9650000}"/>
    <cellStyle name="Normal 30 5 3 4" xfId="28548" xr:uid="{00000000-0005-0000-0000-0000FA650000}"/>
    <cellStyle name="Normal 30 5 3 5" xfId="32409" xr:uid="{00000000-0005-0000-0000-0000FB650000}"/>
    <cellStyle name="Normal 30 5 3 6" xfId="16434" xr:uid="{00000000-0005-0000-0000-0000FC650000}"/>
    <cellStyle name="Normal 30 5 4" xfId="8312" xr:uid="{00000000-0005-0000-0000-0000FD650000}"/>
    <cellStyle name="Normal 30 5 4 2" xfId="29434" xr:uid="{00000000-0005-0000-0000-0000FE650000}"/>
    <cellStyle name="Normal 30 5 4 3" xfId="33270" xr:uid="{00000000-0005-0000-0000-0000FF650000}"/>
    <cellStyle name="Normal 30 5 4 4" xfId="24959" xr:uid="{00000000-0005-0000-0000-000000660000}"/>
    <cellStyle name="Normal 30 5 5" xfId="10152" xr:uid="{00000000-0005-0000-0000-000001660000}"/>
    <cellStyle name="Normal 30 5 5 2" xfId="34695" xr:uid="{00000000-0005-0000-0000-000002660000}"/>
    <cellStyle name="Normal 30 5 5 3" xfId="20369" xr:uid="{00000000-0005-0000-0000-000003660000}"/>
    <cellStyle name="Normal 30 5 6" xfId="27134" xr:uid="{00000000-0005-0000-0000-000004660000}"/>
    <cellStyle name="Normal 30 5 7" xfId="31544" xr:uid="{00000000-0005-0000-0000-000005660000}"/>
    <cellStyle name="Normal 30 5 8" xfId="16431" xr:uid="{00000000-0005-0000-0000-000006660000}"/>
    <cellStyle name="Normal 30 6" xfId="17740" xr:uid="{00000000-0005-0000-0000-000007660000}"/>
    <cellStyle name="Normal 300" xfId="3054" xr:uid="{00000000-0005-0000-0000-000008660000}"/>
    <cellStyle name="Normal 300 2" xfId="5249" xr:uid="{00000000-0005-0000-0000-000009660000}"/>
    <cellStyle name="Normal 300 2 2" xfId="8830" xr:uid="{00000000-0005-0000-0000-00000A660000}"/>
    <cellStyle name="Normal 300 2 2 2" xfId="29862" xr:uid="{00000000-0005-0000-0000-00000B660000}"/>
    <cellStyle name="Normal 300 2 2 3" xfId="33697" xr:uid="{00000000-0005-0000-0000-00000C660000}"/>
    <cellStyle name="Normal 300 2 2 4" xfId="25477" xr:uid="{00000000-0005-0000-0000-00000D660000}"/>
    <cellStyle name="Normal 300 2 3" xfId="12000" xr:uid="{00000000-0005-0000-0000-00000E660000}"/>
    <cellStyle name="Normal 300 2 3 2" xfId="36493" xr:uid="{00000000-0005-0000-0000-00000F660000}"/>
    <cellStyle name="Normal 300 2 3 3" xfId="22211" xr:uid="{00000000-0005-0000-0000-000010660000}"/>
    <cellStyle name="Normal 300 2 4" xfId="27589" xr:uid="{00000000-0005-0000-0000-000011660000}"/>
    <cellStyle name="Normal 300 2 5" xfId="32019" xr:uid="{00000000-0005-0000-0000-000012660000}"/>
    <cellStyle name="Normal 300 2 6" xfId="16308" xr:uid="{00000000-0005-0000-0000-000013660000}"/>
    <cellStyle name="Normal 300 3" xfId="6818" xr:uid="{00000000-0005-0000-0000-000014660000}"/>
    <cellStyle name="Normal 300 3 2" xfId="9461" xr:uid="{00000000-0005-0000-0000-000015660000}"/>
    <cellStyle name="Normal 300 3 2 2" xfId="30375" xr:uid="{00000000-0005-0000-0000-000016660000}"/>
    <cellStyle name="Normal 300 3 2 3" xfId="34208" xr:uid="{00000000-0005-0000-0000-000017660000}"/>
    <cellStyle name="Normal 300 3 2 4" xfId="25991" xr:uid="{00000000-0005-0000-0000-000018660000}"/>
    <cellStyle name="Normal 300 3 3" xfId="12798" xr:uid="{00000000-0005-0000-0000-000019660000}"/>
    <cellStyle name="Normal 300 3 3 2" xfId="37291" xr:uid="{00000000-0005-0000-0000-00001A660000}"/>
    <cellStyle name="Normal 300 3 3 3" xfId="23780" xr:uid="{00000000-0005-0000-0000-00001B660000}"/>
    <cellStyle name="Normal 300 3 4" xfId="28685" xr:uid="{00000000-0005-0000-0000-00001C660000}"/>
    <cellStyle name="Normal 300 3 5" xfId="32546" xr:uid="{00000000-0005-0000-0000-00001D660000}"/>
    <cellStyle name="Normal 300 3 6" xfId="16312" xr:uid="{00000000-0005-0000-0000-00001E660000}"/>
    <cellStyle name="Normal 300 4" xfId="8313" xr:uid="{00000000-0005-0000-0000-00001F660000}"/>
    <cellStyle name="Normal 300 4 2" xfId="29435" xr:uid="{00000000-0005-0000-0000-000020660000}"/>
    <cellStyle name="Normal 300 4 3" xfId="33271" xr:uid="{00000000-0005-0000-0000-000021660000}"/>
    <cellStyle name="Normal 300 4 4" xfId="24960" xr:uid="{00000000-0005-0000-0000-000022660000}"/>
    <cellStyle name="Normal 300 5" xfId="10476" xr:uid="{00000000-0005-0000-0000-000023660000}"/>
    <cellStyle name="Normal 300 5 2" xfId="31042" xr:uid="{00000000-0005-0000-0000-000024660000}"/>
    <cellStyle name="Normal 300 5 3" xfId="35019" xr:uid="{00000000-0005-0000-0000-000025660000}"/>
    <cellStyle name="Normal 300 5 4" xfId="20370" xr:uid="{00000000-0005-0000-0000-000026660000}"/>
    <cellStyle name="Normal 300 6" xfId="27135" xr:uid="{00000000-0005-0000-0000-000027660000}"/>
    <cellStyle name="Normal 300 7" xfId="31568" xr:uid="{00000000-0005-0000-0000-000028660000}"/>
    <cellStyle name="Normal 300 8" xfId="16307" xr:uid="{00000000-0005-0000-0000-000029660000}"/>
    <cellStyle name="Normal 301" xfId="3055" xr:uid="{00000000-0005-0000-0000-00002A660000}"/>
    <cellStyle name="Normal 301 2" xfId="5250" xr:uid="{00000000-0005-0000-0000-00002B660000}"/>
    <cellStyle name="Normal 301 2 2" xfId="8831" xr:uid="{00000000-0005-0000-0000-00002C660000}"/>
    <cellStyle name="Normal 301 2 2 2" xfId="29863" xr:uid="{00000000-0005-0000-0000-00002D660000}"/>
    <cellStyle name="Normal 301 2 2 3" xfId="33698" xr:uid="{00000000-0005-0000-0000-00002E660000}"/>
    <cellStyle name="Normal 301 2 2 4" xfId="25478" xr:uid="{00000000-0005-0000-0000-00002F660000}"/>
    <cellStyle name="Normal 301 2 3" xfId="12001" xr:uid="{00000000-0005-0000-0000-000030660000}"/>
    <cellStyle name="Normal 301 2 3 2" xfId="36494" xr:uid="{00000000-0005-0000-0000-000031660000}"/>
    <cellStyle name="Normal 301 2 3 3" xfId="22212" xr:uid="{00000000-0005-0000-0000-000032660000}"/>
    <cellStyle name="Normal 301 2 4" xfId="27590" xr:uid="{00000000-0005-0000-0000-000033660000}"/>
    <cellStyle name="Normal 301 2 5" xfId="32020" xr:uid="{00000000-0005-0000-0000-000034660000}"/>
    <cellStyle name="Normal 301 2 6" xfId="16320" xr:uid="{00000000-0005-0000-0000-000035660000}"/>
    <cellStyle name="Normal 301 3" xfId="6819" xr:uid="{00000000-0005-0000-0000-000036660000}"/>
    <cellStyle name="Normal 301 3 2" xfId="9462" xr:uid="{00000000-0005-0000-0000-000037660000}"/>
    <cellStyle name="Normal 301 3 2 2" xfId="30376" xr:uid="{00000000-0005-0000-0000-000038660000}"/>
    <cellStyle name="Normal 301 3 2 3" xfId="34209" xr:uid="{00000000-0005-0000-0000-000039660000}"/>
    <cellStyle name="Normal 301 3 2 4" xfId="25992" xr:uid="{00000000-0005-0000-0000-00003A660000}"/>
    <cellStyle name="Normal 301 3 3" xfId="12799" xr:uid="{00000000-0005-0000-0000-00003B660000}"/>
    <cellStyle name="Normal 301 3 3 2" xfId="37292" xr:uid="{00000000-0005-0000-0000-00003C660000}"/>
    <cellStyle name="Normal 301 3 3 3" xfId="23781" xr:uid="{00000000-0005-0000-0000-00003D660000}"/>
    <cellStyle name="Normal 301 3 4" xfId="28686" xr:uid="{00000000-0005-0000-0000-00003E660000}"/>
    <cellStyle name="Normal 301 3 5" xfId="32547" xr:uid="{00000000-0005-0000-0000-00003F660000}"/>
    <cellStyle name="Normal 301 3 6" xfId="16324" xr:uid="{00000000-0005-0000-0000-000040660000}"/>
    <cellStyle name="Normal 301 4" xfId="8314" xr:uid="{00000000-0005-0000-0000-000041660000}"/>
    <cellStyle name="Normal 301 4 2" xfId="29436" xr:uid="{00000000-0005-0000-0000-000042660000}"/>
    <cellStyle name="Normal 301 4 3" xfId="33272" xr:uid="{00000000-0005-0000-0000-000043660000}"/>
    <cellStyle name="Normal 301 4 4" xfId="24961" xr:uid="{00000000-0005-0000-0000-000044660000}"/>
    <cellStyle name="Normal 301 5" xfId="10477" xr:uid="{00000000-0005-0000-0000-000045660000}"/>
    <cellStyle name="Normal 301 5 2" xfId="31043" xr:uid="{00000000-0005-0000-0000-000046660000}"/>
    <cellStyle name="Normal 301 5 3" xfId="35020" xr:uid="{00000000-0005-0000-0000-000047660000}"/>
    <cellStyle name="Normal 301 5 4" xfId="20371" xr:uid="{00000000-0005-0000-0000-000048660000}"/>
    <cellStyle name="Normal 301 6" xfId="27136" xr:uid="{00000000-0005-0000-0000-000049660000}"/>
    <cellStyle name="Normal 301 7" xfId="31569" xr:uid="{00000000-0005-0000-0000-00004A660000}"/>
    <cellStyle name="Normal 301 8" xfId="16319" xr:uid="{00000000-0005-0000-0000-00004B660000}"/>
    <cellStyle name="Normal 302" xfId="3056" xr:uid="{00000000-0005-0000-0000-00004C660000}"/>
    <cellStyle name="Normal 302 2" xfId="5251" xr:uid="{00000000-0005-0000-0000-00004D660000}"/>
    <cellStyle name="Normal 302 2 2" xfId="8832" xr:uid="{00000000-0005-0000-0000-00004E660000}"/>
    <cellStyle name="Normal 302 2 2 2" xfId="29864" xr:uid="{00000000-0005-0000-0000-00004F660000}"/>
    <cellStyle name="Normal 302 2 2 3" xfId="33699" xr:uid="{00000000-0005-0000-0000-000050660000}"/>
    <cellStyle name="Normal 302 2 2 4" xfId="25479" xr:uid="{00000000-0005-0000-0000-000051660000}"/>
    <cellStyle name="Normal 302 2 3" xfId="12002" xr:uid="{00000000-0005-0000-0000-000052660000}"/>
    <cellStyle name="Normal 302 2 3 2" xfId="36495" xr:uid="{00000000-0005-0000-0000-000053660000}"/>
    <cellStyle name="Normal 302 2 3 3" xfId="22213" xr:uid="{00000000-0005-0000-0000-000054660000}"/>
    <cellStyle name="Normal 302 2 4" xfId="27591" xr:uid="{00000000-0005-0000-0000-000055660000}"/>
    <cellStyle name="Normal 302 2 5" xfId="32021" xr:uid="{00000000-0005-0000-0000-000056660000}"/>
    <cellStyle name="Normal 302 2 6" xfId="16332" xr:uid="{00000000-0005-0000-0000-000057660000}"/>
    <cellStyle name="Normal 302 3" xfId="6820" xr:uid="{00000000-0005-0000-0000-000058660000}"/>
    <cellStyle name="Normal 302 3 2" xfId="9463" xr:uid="{00000000-0005-0000-0000-000059660000}"/>
    <cellStyle name="Normal 302 3 2 2" xfId="30377" xr:uid="{00000000-0005-0000-0000-00005A660000}"/>
    <cellStyle name="Normal 302 3 2 3" xfId="34210" xr:uid="{00000000-0005-0000-0000-00005B660000}"/>
    <cellStyle name="Normal 302 3 2 4" xfId="25993" xr:uid="{00000000-0005-0000-0000-00005C660000}"/>
    <cellStyle name="Normal 302 3 3" xfId="12800" xr:uid="{00000000-0005-0000-0000-00005D660000}"/>
    <cellStyle name="Normal 302 3 3 2" xfId="37293" xr:uid="{00000000-0005-0000-0000-00005E660000}"/>
    <cellStyle name="Normal 302 3 3 3" xfId="23782" xr:uid="{00000000-0005-0000-0000-00005F660000}"/>
    <cellStyle name="Normal 302 3 4" xfId="28687" xr:uid="{00000000-0005-0000-0000-000060660000}"/>
    <cellStyle name="Normal 302 3 5" xfId="32548" xr:uid="{00000000-0005-0000-0000-000061660000}"/>
    <cellStyle name="Normal 302 3 6" xfId="16338" xr:uid="{00000000-0005-0000-0000-000062660000}"/>
    <cellStyle name="Normal 302 4" xfId="8315" xr:uid="{00000000-0005-0000-0000-000063660000}"/>
    <cellStyle name="Normal 302 4 2" xfId="29437" xr:uid="{00000000-0005-0000-0000-000064660000}"/>
    <cellStyle name="Normal 302 4 3" xfId="33273" xr:uid="{00000000-0005-0000-0000-000065660000}"/>
    <cellStyle name="Normal 302 4 4" xfId="24962" xr:uid="{00000000-0005-0000-0000-000066660000}"/>
    <cellStyle name="Normal 302 5" xfId="10478" xr:uid="{00000000-0005-0000-0000-000067660000}"/>
    <cellStyle name="Normal 302 5 2" xfId="31044" xr:uid="{00000000-0005-0000-0000-000068660000}"/>
    <cellStyle name="Normal 302 5 3" xfId="35021" xr:uid="{00000000-0005-0000-0000-000069660000}"/>
    <cellStyle name="Normal 302 5 4" xfId="20372" xr:uid="{00000000-0005-0000-0000-00006A660000}"/>
    <cellStyle name="Normal 302 6" xfId="27137" xr:uid="{00000000-0005-0000-0000-00006B660000}"/>
    <cellStyle name="Normal 302 7" xfId="31570" xr:uid="{00000000-0005-0000-0000-00006C660000}"/>
    <cellStyle name="Normal 302 8" xfId="16331" xr:uid="{00000000-0005-0000-0000-00006D660000}"/>
    <cellStyle name="Normal 303" xfId="3057" xr:uid="{00000000-0005-0000-0000-00006E660000}"/>
    <cellStyle name="Normal 303 2" xfId="5252" xr:uid="{00000000-0005-0000-0000-00006F660000}"/>
    <cellStyle name="Normal 303 2 2" xfId="8833" xr:uid="{00000000-0005-0000-0000-000070660000}"/>
    <cellStyle name="Normal 303 2 2 2" xfId="29865" xr:uid="{00000000-0005-0000-0000-000071660000}"/>
    <cellStyle name="Normal 303 2 2 3" xfId="33700" xr:uid="{00000000-0005-0000-0000-000072660000}"/>
    <cellStyle name="Normal 303 2 2 4" xfId="25480" xr:uid="{00000000-0005-0000-0000-000073660000}"/>
    <cellStyle name="Normal 303 2 3" xfId="12003" xr:uid="{00000000-0005-0000-0000-000074660000}"/>
    <cellStyle name="Normal 303 2 3 2" xfId="36496" xr:uid="{00000000-0005-0000-0000-000075660000}"/>
    <cellStyle name="Normal 303 2 3 3" xfId="22214" xr:uid="{00000000-0005-0000-0000-000076660000}"/>
    <cellStyle name="Normal 303 2 4" xfId="27592" xr:uid="{00000000-0005-0000-0000-000077660000}"/>
    <cellStyle name="Normal 303 2 5" xfId="32022" xr:uid="{00000000-0005-0000-0000-000078660000}"/>
    <cellStyle name="Normal 303 2 6" xfId="16344" xr:uid="{00000000-0005-0000-0000-000079660000}"/>
    <cellStyle name="Normal 303 3" xfId="6821" xr:uid="{00000000-0005-0000-0000-00007A660000}"/>
    <cellStyle name="Normal 303 3 2" xfId="9464" xr:uid="{00000000-0005-0000-0000-00007B660000}"/>
    <cellStyle name="Normal 303 3 2 2" xfId="30378" xr:uid="{00000000-0005-0000-0000-00007C660000}"/>
    <cellStyle name="Normal 303 3 2 3" xfId="34211" xr:uid="{00000000-0005-0000-0000-00007D660000}"/>
    <cellStyle name="Normal 303 3 2 4" xfId="25994" xr:uid="{00000000-0005-0000-0000-00007E660000}"/>
    <cellStyle name="Normal 303 3 3" xfId="12801" xr:uid="{00000000-0005-0000-0000-00007F660000}"/>
    <cellStyle name="Normal 303 3 3 2" xfId="37294" xr:uid="{00000000-0005-0000-0000-000080660000}"/>
    <cellStyle name="Normal 303 3 3 3" xfId="23783" xr:uid="{00000000-0005-0000-0000-000081660000}"/>
    <cellStyle name="Normal 303 3 4" xfId="28688" xr:uid="{00000000-0005-0000-0000-000082660000}"/>
    <cellStyle name="Normal 303 3 5" xfId="32549" xr:uid="{00000000-0005-0000-0000-000083660000}"/>
    <cellStyle name="Normal 303 3 6" xfId="16350" xr:uid="{00000000-0005-0000-0000-000084660000}"/>
    <cellStyle name="Normal 303 4" xfId="8316" xr:uid="{00000000-0005-0000-0000-000085660000}"/>
    <cellStyle name="Normal 303 4 2" xfId="29438" xr:uid="{00000000-0005-0000-0000-000086660000}"/>
    <cellStyle name="Normal 303 4 3" xfId="33274" xr:uid="{00000000-0005-0000-0000-000087660000}"/>
    <cellStyle name="Normal 303 4 4" xfId="24963" xr:uid="{00000000-0005-0000-0000-000088660000}"/>
    <cellStyle name="Normal 303 5" xfId="10479" xr:uid="{00000000-0005-0000-0000-000089660000}"/>
    <cellStyle name="Normal 303 5 2" xfId="31045" xr:uid="{00000000-0005-0000-0000-00008A660000}"/>
    <cellStyle name="Normal 303 5 3" xfId="35022" xr:uid="{00000000-0005-0000-0000-00008B660000}"/>
    <cellStyle name="Normal 303 5 4" xfId="20373" xr:uid="{00000000-0005-0000-0000-00008C660000}"/>
    <cellStyle name="Normal 303 6" xfId="27138" xr:uid="{00000000-0005-0000-0000-00008D660000}"/>
    <cellStyle name="Normal 303 7" xfId="31571" xr:uid="{00000000-0005-0000-0000-00008E660000}"/>
    <cellStyle name="Normal 303 8" xfId="16343" xr:uid="{00000000-0005-0000-0000-00008F660000}"/>
    <cellStyle name="Normal 304" xfId="3058" xr:uid="{00000000-0005-0000-0000-000090660000}"/>
    <cellStyle name="Normal 304 2" xfId="5253" xr:uid="{00000000-0005-0000-0000-000091660000}"/>
    <cellStyle name="Normal 304 2 2" xfId="8834" xr:uid="{00000000-0005-0000-0000-000092660000}"/>
    <cellStyle name="Normal 304 2 2 2" xfId="29866" xr:uid="{00000000-0005-0000-0000-000093660000}"/>
    <cellStyle name="Normal 304 2 2 3" xfId="33701" xr:uid="{00000000-0005-0000-0000-000094660000}"/>
    <cellStyle name="Normal 304 2 2 4" xfId="25481" xr:uid="{00000000-0005-0000-0000-000095660000}"/>
    <cellStyle name="Normal 304 2 3" xfId="12004" xr:uid="{00000000-0005-0000-0000-000096660000}"/>
    <cellStyle name="Normal 304 2 3 2" xfId="36497" xr:uid="{00000000-0005-0000-0000-000097660000}"/>
    <cellStyle name="Normal 304 2 3 3" xfId="22215" xr:uid="{00000000-0005-0000-0000-000098660000}"/>
    <cellStyle name="Normal 304 2 4" xfId="27593" xr:uid="{00000000-0005-0000-0000-000099660000}"/>
    <cellStyle name="Normal 304 2 5" xfId="32023" xr:uid="{00000000-0005-0000-0000-00009A660000}"/>
    <cellStyle name="Normal 304 2 6" xfId="16356" xr:uid="{00000000-0005-0000-0000-00009B660000}"/>
    <cellStyle name="Normal 304 3" xfId="6822" xr:uid="{00000000-0005-0000-0000-00009C660000}"/>
    <cellStyle name="Normal 304 3 2" xfId="9465" xr:uid="{00000000-0005-0000-0000-00009D660000}"/>
    <cellStyle name="Normal 304 3 2 2" xfId="30379" xr:uid="{00000000-0005-0000-0000-00009E660000}"/>
    <cellStyle name="Normal 304 3 2 3" xfId="34212" xr:uid="{00000000-0005-0000-0000-00009F660000}"/>
    <cellStyle name="Normal 304 3 2 4" xfId="25995" xr:uid="{00000000-0005-0000-0000-0000A0660000}"/>
    <cellStyle name="Normal 304 3 3" xfId="12802" xr:uid="{00000000-0005-0000-0000-0000A1660000}"/>
    <cellStyle name="Normal 304 3 3 2" xfId="37295" xr:uid="{00000000-0005-0000-0000-0000A2660000}"/>
    <cellStyle name="Normal 304 3 3 3" xfId="23784" xr:uid="{00000000-0005-0000-0000-0000A3660000}"/>
    <cellStyle name="Normal 304 3 4" xfId="28689" xr:uid="{00000000-0005-0000-0000-0000A4660000}"/>
    <cellStyle name="Normal 304 3 5" xfId="32550" xr:uid="{00000000-0005-0000-0000-0000A5660000}"/>
    <cellStyle name="Normal 304 3 6" xfId="16362" xr:uid="{00000000-0005-0000-0000-0000A6660000}"/>
    <cellStyle name="Normal 304 4" xfId="8317" xr:uid="{00000000-0005-0000-0000-0000A7660000}"/>
    <cellStyle name="Normal 304 4 2" xfId="29439" xr:uid="{00000000-0005-0000-0000-0000A8660000}"/>
    <cellStyle name="Normal 304 4 3" xfId="33275" xr:uid="{00000000-0005-0000-0000-0000A9660000}"/>
    <cellStyle name="Normal 304 4 4" xfId="24964" xr:uid="{00000000-0005-0000-0000-0000AA660000}"/>
    <cellStyle name="Normal 304 5" xfId="10480" xr:uid="{00000000-0005-0000-0000-0000AB660000}"/>
    <cellStyle name="Normal 304 5 2" xfId="31046" xr:uid="{00000000-0005-0000-0000-0000AC660000}"/>
    <cellStyle name="Normal 304 5 3" xfId="35023" xr:uid="{00000000-0005-0000-0000-0000AD660000}"/>
    <cellStyle name="Normal 304 5 4" xfId="20374" xr:uid="{00000000-0005-0000-0000-0000AE660000}"/>
    <cellStyle name="Normal 304 6" xfId="27139" xr:uid="{00000000-0005-0000-0000-0000AF660000}"/>
    <cellStyle name="Normal 304 7" xfId="31572" xr:uid="{00000000-0005-0000-0000-0000B0660000}"/>
    <cellStyle name="Normal 304 8" xfId="16355" xr:uid="{00000000-0005-0000-0000-0000B1660000}"/>
    <cellStyle name="Normal 305" xfId="3059" xr:uid="{00000000-0005-0000-0000-0000B2660000}"/>
    <cellStyle name="Normal 305 2" xfId="5254" xr:uid="{00000000-0005-0000-0000-0000B3660000}"/>
    <cellStyle name="Normal 305 2 2" xfId="8835" xr:uid="{00000000-0005-0000-0000-0000B4660000}"/>
    <cellStyle name="Normal 305 2 2 2" xfId="29867" xr:uid="{00000000-0005-0000-0000-0000B5660000}"/>
    <cellStyle name="Normal 305 2 2 3" xfId="33702" xr:uid="{00000000-0005-0000-0000-0000B6660000}"/>
    <cellStyle name="Normal 305 2 2 4" xfId="25482" xr:uid="{00000000-0005-0000-0000-0000B7660000}"/>
    <cellStyle name="Normal 305 2 3" xfId="12005" xr:uid="{00000000-0005-0000-0000-0000B8660000}"/>
    <cellStyle name="Normal 305 2 3 2" xfId="36498" xr:uid="{00000000-0005-0000-0000-0000B9660000}"/>
    <cellStyle name="Normal 305 2 3 3" xfId="22216" xr:uid="{00000000-0005-0000-0000-0000BA660000}"/>
    <cellStyle name="Normal 305 2 4" xfId="27594" xr:uid="{00000000-0005-0000-0000-0000BB660000}"/>
    <cellStyle name="Normal 305 2 5" xfId="32024" xr:uid="{00000000-0005-0000-0000-0000BC660000}"/>
    <cellStyle name="Normal 305 2 6" xfId="16440" xr:uid="{00000000-0005-0000-0000-0000BD660000}"/>
    <cellStyle name="Normal 305 3" xfId="6823" xr:uid="{00000000-0005-0000-0000-0000BE660000}"/>
    <cellStyle name="Normal 305 3 2" xfId="9466" xr:uid="{00000000-0005-0000-0000-0000BF660000}"/>
    <cellStyle name="Normal 305 3 2 2" xfId="30380" xr:uid="{00000000-0005-0000-0000-0000C0660000}"/>
    <cellStyle name="Normal 305 3 2 3" xfId="34213" xr:uid="{00000000-0005-0000-0000-0000C1660000}"/>
    <cellStyle name="Normal 305 3 2 4" xfId="25996" xr:uid="{00000000-0005-0000-0000-0000C2660000}"/>
    <cellStyle name="Normal 305 3 3" xfId="12803" xr:uid="{00000000-0005-0000-0000-0000C3660000}"/>
    <cellStyle name="Normal 305 3 3 2" xfId="37296" xr:uid="{00000000-0005-0000-0000-0000C4660000}"/>
    <cellStyle name="Normal 305 3 3 3" xfId="23785" xr:uid="{00000000-0005-0000-0000-0000C5660000}"/>
    <cellStyle name="Normal 305 3 4" xfId="28690" xr:uid="{00000000-0005-0000-0000-0000C6660000}"/>
    <cellStyle name="Normal 305 3 5" xfId="32551" xr:uid="{00000000-0005-0000-0000-0000C7660000}"/>
    <cellStyle name="Normal 305 3 6" xfId="16497" xr:uid="{00000000-0005-0000-0000-0000C8660000}"/>
    <cellStyle name="Normal 305 4" xfId="8318" xr:uid="{00000000-0005-0000-0000-0000C9660000}"/>
    <cellStyle name="Normal 305 4 2" xfId="29440" xr:uid="{00000000-0005-0000-0000-0000CA660000}"/>
    <cellStyle name="Normal 305 4 3" xfId="33276" xr:uid="{00000000-0005-0000-0000-0000CB660000}"/>
    <cellStyle name="Normal 305 4 4" xfId="24965" xr:uid="{00000000-0005-0000-0000-0000CC660000}"/>
    <cellStyle name="Normal 305 5" xfId="10481" xr:uid="{00000000-0005-0000-0000-0000CD660000}"/>
    <cellStyle name="Normal 305 5 2" xfId="31047" xr:uid="{00000000-0005-0000-0000-0000CE660000}"/>
    <cellStyle name="Normal 305 5 3" xfId="35024" xr:uid="{00000000-0005-0000-0000-0000CF660000}"/>
    <cellStyle name="Normal 305 5 4" xfId="20375" xr:uid="{00000000-0005-0000-0000-0000D0660000}"/>
    <cellStyle name="Normal 305 6" xfId="27140" xr:uid="{00000000-0005-0000-0000-0000D1660000}"/>
    <cellStyle name="Normal 305 7" xfId="31573" xr:uid="{00000000-0005-0000-0000-0000D2660000}"/>
    <cellStyle name="Normal 305 8" xfId="16437" xr:uid="{00000000-0005-0000-0000-0000D3660000}"/>
    <cellStyle name="Normal 306" xfId="3060" xr:uid="{00000000-0005-0000-0000-0000D4660000}"/>
    <cellStyle name="Normal 306 2" xfId="5255" xr:uid="{00000000-0005-0000-0000-0000D5660000}"/>
    <cellStyle name="Normal 306 2 2" xfId="8836" xr:uid="{00000000-0005-0000-0000-0000D6660000}"/>
    <cellStyle name="Normal 306 2 2 2" xfId="29868" xr:uid="{00000000-0005-0000-0000-0000D7660000}"/>
    <cellStyle name="Normal 306 2 2 3" xfId="33703" xr:uid="{00000000-0005-0000-0000-0000D8660000}"/>
    <cellStyle name="Normal 306 2 2 4" xfId="25483" xr:uid="{00000000-0005-0000-0000-0000D9660000}"/>
    <cellStyle name="Normal 306 2 3" xfId="12006" xr:uid="{00000000-0005-0000-0000-0000DA660000}"/>
    <cellStyle name="Normal 306 2 3 2" xfId="36499" xr:uid="{00000000-0005-0000-0000-0000DB660000}"/>
    <cellStyle name="Normal 306 2 3 3" xfId="22217" xr:uid="{00000000-0005-0000-0000-0000DC660000}"/>
    <cellStyle name="Normal 306 2 4" xfId="27595" xr:uid="{00000000-0005-0000-0000-0000DD660000}"/>
    <cellStyle name="Normal 306 2 5" xfId="32025" xr:uid="{00000000-0005-0000-0000-0000DE660000}"/>
    <cellStyle name="Normal 306 2 6" xfId="16448" xr:uid="{00000000-0005-0000-0000-0000DF660000}"/>
    <cellStyle name="Normal 306 3" xfId="6824" xr:uid="{00000000-0005-0000-0000-0000E0660000}"/>
    <cellStyle name="Normal 306 3 2" xfId="9467" xr:uid="{00000000-0005-0000-0000-0000E1660000}"/>
    <cellStyle name="Normal 306 3 2 2" xfId="30381" xr:uid="{00000000-0005-0000-0000-0000E2660000}"/>
    <cellStyle name="Normal 306 3 2 3" xfId="34214" xr:uid="{00000000-0005-0000-0000-0000E3660000}"/>
    <cellStyle name="Normal 306 3 2 4" xfId="25997" xr:uid="{00000000-0005-0000-0000-0000E4660000}"/>
    <cellStyle name="Normal 306 3 3" xfId="12804" xr:uid="{00000000-0005-0000-0000-0000E5660000}"/>
    <cellStyle name="Normal 306 3 3 2" xfId="37297" xr:uid="{00000000-0005-0000-0000-0000E6660000}"/>
    <cellStyle name="Normal 306 3 3 3" xfId="23786" xr:uid="{00000000-0005-0000-0000-0000E7660000}"/>
    <cellStyle name="Normal 306 3 4" xfId="28691" xr:uid="{00000000-0005-0000-0000-0000E8660000}"/>
    <cellStyle name="Normal 306 3 5" xfId="32552" xr:uid="{00000000-0005-0000-0000-0000E9660000}"/>
    <cellStyle name="Normal 306 3 6" xfId="16502" xr:uid="{00000000-0005-0000-0000-0000EA660000}"/>
    <cellStyle name="Normal 306 4" xfId="8319" xr:uid="{00000000-0005-0000-0000-0000EB660000}"/>
    <cellStyle name="Normal 306 4 2" xfId="29441" xr:uid="{00000000-0005-0000-0000-0000EC660000}"/>
    <cellStyle name="Normal 306 4 3" xfId="33277" xr:uid="{00000000-0005-0000-0000-0000ED660000}"/>
    <cellStyle name="Normal 306 4 4" xfId="24966" xr:uid="{00000000-0005-0000-0000-0000EE660000}"/>
    <cellStyle name="Normal 306 5" xfId="10482" xr:uid="{00000000-0005-0000-0000-0000EF660000}"/>
    <cellStyle name="Normal 306 5 2" xfId="31048" xr:uid="{00000000-0005-0000-0000-0000F0660000}"/>
    <cellStyle name="Normal 306 5 3" xfId="35025" xr:uid="{00000000-0005-0000-0000-0000F1660000}"/>
    <cellStyle name="Normal 306 5 4" xfId="20376" xr:uid="{00000000-0005-0000-0000-0000F2660000}"/>
    <cellStyle name="Normal 306 6" xfId="27141" xr:uid="{00000000-0005-0000-0000-0000F3660000}"/>
    <cellStyle name="Normal 306 7" xfId="31574" xr:uid="{00000000-0005-0000-0000-0000F4660000}"/>
    <cellStyle name="Normal 306 8" xfId="16445" xr:uid="{00000000-0005-0000-0000-0000F5660000}"/>
    <cellStyle name="Normal 307" xfId="3061" xr:uid="{00000000-0005-0000-0000-0000F6660000}"/>
    <cellStyle name="Normal 307 2" xfId="5256" xr:uid="{00000000-0005-0000-0000-0000F7660000}"/>
    <cellStyle name="Normal 307 2 2" xfId="8837" xr:uid="{00000000-0005-0000-0000-0000F8660000}"/>
    <cellStyle name="Normal 307 2 2 2" xfId="29869" xr:uid="{00000000-0005-0000-0000-0000F9660000}"/>
    <cellStyle name="Normal 307 2 2 3" xfId="33704" xr:uid="{00000000-0005-0000-0000-0000FA660000}"/>
    <cellStyle name="Normal 307 2 2 4" xfId="25484" xr:uid="{00000000-0005-0000-0000-0000FB660000}"/>
    <cellStyle name="Normal 307 2 3" xfId="12007" xr:uid="{00000000-0005-0000-0000-0000FC660000}"/>
    <cellStyle name="Normal 307 2 3 2" xfId="36500" xr:uid="{00000000-0005-0000-0000-0000FD660000}"/>
    <cellStyle name="Normal 307 2 3 3" xfId="22218" xr:uid="{00000000-0005-0000-0000-0000FE660000}"/>
    <cellStyle name="Normal 307 2 4" xfId="27596" xr:uid="{00000000-0005-0000-0000-0000FF660000}"/>
    <cellStyle name="Normal 307 2 5" xfId="32026" xr:uid="{00000000-0005-0000-0000-000000670000}"/>
    <cellStyle name="Normal 307 2 6" xfId="16456" xr:uid="{00000000-0005-0000-0000-000001670000}"/>
    <cellStyle name="Normal 307 3" xfId="6825" xr:uid="{00000000-0005-0000-0000-000002670000}"/>
    <cellStyle name="Normal 307 3 2" xfId="9468" xr:uid="{00000000-0005-0000-0000-000003670000}"/>
    <cellStyle name="Normal 307 3 2 2" xfId="30382" xr:uid="{00000000-0005-0000-0000-000004670000}"/>
    <cellStyle name="Normal 307 3 2 3" xfId="34215" xr:uid="{00000000-0005-0000-0000-000005670000}"/>
    <cellStyle name="Normal 307 3 2 4" xfId="25998" xr:uid="{00000000-0005-0000-0000-000006670000}"/>
    <cellStyle name="Normal 307 3 3" xfId="12805" xr:uid="{00000000-0005-0000-0000-000007670000}"/>
    <cellStyle name="Normal 307 3 3 2" xfId="37298" xr:uid="{00000000-0005-0000-0000-000008670000}"/>
    <cellStyle name="Normal 307 3 3 3" xfId="23787" xr:uid="{00000000-0005-0000-0000-000009670000}"/>
    <cellStyle name="Normal 307 3 4" xfId="28692" xr:uid="{00000000-0005-0000-0000-00000A670000}"/>
    <cellStyle name="Normal 307 3 5" xfId="32553" xr:uid="{00000000-0005-0000-0000-00000B670000}"/>
    <cellStyle name="Normal 307 3 6" xfId="16507" xr:uid="{00000000-0005-0000-0000-00000C670000}"/>
    <cellStyle name="Normal 307 4" xfId="8320" xr:uid="{00000000-0005-0000-0000-00000D670000}"/>
    <cellStyle name="Normal 307 4 2" xfId="29442" xr:uid="{00000000-0005-0000-0000-00000E670000}"/>
    <cellStyle name="Normal 307 4 3" xfId="33278" xr:uid="{00000000-0005-0000-0000-00000F670000}"/>
    <cellStyle name="Normal 307 4 4" xfId="24967" xr:uid="{00000000-0005-0000-0000-000010670000}"/>
    <cellStyle name="Normal 307 5" xfId="10483" xr:uid="{00000000-0005-0000-0000-000011670000}"/>
    <cellStyle name="Normal 307 5 2" xfId="31049" xr:uid="{00000000-0005-0000-0000-000012670000}"/>
    <cellStyle name="Normal 307 5 3" xfId="35026" xr:uid="{00000000-0005-0000-0000-000013670000}"/>
    <cellStyle name="Normal 307 5 4" xfId="20377" xr:uid="{00000000-0005-0000-0000-000014670000}"/>
    <cellStyle name="Normal 307 6" xfId="27142" xr:uid="{00000000-0005-0000-0000-000015670000}"/>
    <cellStyle name="Normal 307 7" xfId="31575" xr:uid="{00000000-0005-0000-0000-000016670000}"/>
    <cellStyle name="Normal 307 8" xfId="16453" xr:uid="{00000000-0005-0000-0000-000017670000}"/>
    <cellStyle name="Normal 308" xfId="3062" xr:uid="{00000000-0005-0000-0000-000018670000}"/>
    <cellStyle name="Normal 308 2" xfId="5257" xr:uid="{00000000-0005-0000-0000-000019670000}"/>
    <cellStyle name="Normal 308 2 2" xfId="8838" xr:uid="{00000000-0005-0000-0000-00001A670000}"/>
    <cellStyle name="Normal 308 2 2 2" xfId="29870" xr:uid="{00000000-0005-0000-0000-00001B670000}"/>
    <cellStyle name="Normal 308 2 2 3" xfId="33705" xr:uid="{00000000-0005-0000-0000-00001C670000}"/>
    <cellStyle name="Normal 308 2 2 4" xfId="25485" xr:uid="{00000000-0005-0000-0000-00001D670000}"/>
    <cellStyle name="Normal 308 2 3" xfId="12008" xr:uid="{00000000-0005-0000-0000-00001E670000}"/>
    <cellStyle name="Normal 308 2 3 2" xfId="36501" xr:uid="{00000000-0005-0000-0000-00001F670000}"/>
    <cellStyle name="Normal 308 2 3 3" xfId="22219" xr:uid="{00000000-0005-0000-0000-000020670000}"/>
    <cellStyle name="Normal 308 2 4" xfId="27597" xr:uid="{00000000-0005-0000-0000-000021670000}"/>
    <cellStyle name="Normal 308 2 5" xfId="32027" xr:uid="{00000000-0005-0000-0000-000022670000}"/>
    <cellStyle name="Normal 308 2 6" xfId="16462" xr:uid="{00000000-0005-0000-0000-000023670000}"/>
    <cellStyle name="Normal 308 3" xfId="6826" xr:uid="{00000000-0005-0000-0000-000024670000}"/>
    <cellStyle name="Normal 308 3 2" xfId="9469" xr:uid="{00000000-0005-0000-0000-000025670000}"/>
    <cellStyle name="Normal 308 3 2 2" xfId="30383" xr:uid="{00000000-0005-0000-0000-000026670000}"/>
    <cellStyle name="Normal 308 3 2 3" xfId="34216" xr:uid="{00000000-0005-0000-0000-000027670000}"/>
    <cellStyle name="Normal 308 3 2 4" xfId="25999" xr:uid="{00000000-0005-0000-0000-000028670000}"/>
    <cellStyle name="Normal 308 3 3" xfId="12806" xr:uid="{00000000-0005-0000-0000-000029670000}"/>
    <cellStyle name="Normal 308 3 3 2" xfId="37299" xr:uid="{00000000-0005-0000-0000-00002A670000}"/>
    <cellStyle name="Normal 308 3 3 3" xfId="23788" xr:uid="{00000000-0005-0000-0000-00002B670000}"/>
    <cellStyle name="Normal 308 3 4" xfId="28693" xr:uid="{00000000-0005-0000-0000-00002C670000}"/>
    <cellStyle name="Normal 308 3 5" xfId="32554" xr:uid="{00000000-0005-0000-0000-00002D670000}"/>
    <cellStyle name="Normal 308 3 6" xfId="16512" xr:uid="{00000000-0005-0000-0000-00002E670000}"/>
    <cellStyle name="Normal 308 4" xfId="8321" xr:uid="{00000000-0005-0000-0000-00002F670000}"/>
    <cellStyle name="Normal 308 4 2" xfId="29443" xr:uid="{00000000-0005-0000-0000-000030670000}"/>
    <cellStyle name="Normal 308 4 3" xfId="33279" xr:uid="{00000000-0005-0000-0000-000031670000}"/>
    <cellStyle name="Normal 308 4 4" xfId="24968" xr:uid="{00000000-0005-0000-0000-000032670000}"/>
    <cellStyle name="Normal 308 5" xfId="10484" xr:uid="{00000000-0005-0000-0000-000033670000}"/>
    <cellStyle name="Normal 308 5 2" xfId="31050" xr:uid="{00000000-0005-0000-0000-000034670000}"/>
    <cellStyle name="Normal 308 5 3" xfId="35027" xr:uid="{00000000-0005-0000-0000-000035670000}"/>
    <cellStyle name="Normal 308 5 4" xfId="20378" xr:uid="{00000000-0005-0000-0000-000036670000}"/>
    <cellStyle name="Normal 308 6" xfId="27143" xr:uid="{00000000-0005-0000-0000-000037670000}"/>
    <cellStyle name="Normal 308 7" xfId="31576" xr:uid="{00000000-0005-0000-0000-000038670000}"/>
    <cellStyle name="Normal 308 8" xfId="16459" xr:uid="{00000000-0005-0000-0000-000039670000}"/>
    <cellStyle name="Normal 309" xfId="3063" xr:uid="{00000000-0005-0000-0000-00003A670000}"/>
    <cellStyle name="Normal 309 2" xfId="5258" xr:uid="{00000000-0005-0000-0000-00003B670000}"/>
    <cellStyle name="Normal 309 2 2" xfId="8839" xr:uid="{00000000-0005-0000-0000-00003C670000}"/>
    <cellStyle name="Normal 309 2 2 2" xfId="29871" xr:uid="{00000000-0005-0000-0000-00003D670000}"/>
    <cellStyle name="Normal 309 2 2 3" xfId="33706" xr:uid="{00000000-0005-0000-0000-00003E670000}"/>
    <cellStyle name="Normal 309 2 2 4" xfId="25486" xr:uid="{00000000-0005-0000-0000-00003F670000}"/>
    <cellStyle name="Normal 309 2 3" xfId="12009" xr:uid="{00000000-0005-0000-0000-000040670000}"/>
    <cellStyle name="Normal 309 2 3 2" xfId="36502" xr:uid="{00000000-0005-0000-0000-000041670000}"/>
    <cellStyle name="Normal 309 2 3 3" xfId="22220" xr:uid="{00000000-0005-0000-0000-000042670000}"/>
    <cellStyle name="Normal 309 2 4" xfId="27598" xr:uid="{00000000-0005-0000-0000-000043670000}"/>
    <cellStyle name="Normal 309 2 5" xfId="32028" xr:uid="{00000000-0005-0000-0000-000044670000}"/>
    <cellStyle name="Normal 309 2 6" xfId="16470" xr:uid="{00000000-0005-0000-0000-000045670000}"/>
    <cellStyle name="Normal 309 3" xfId="6827" xr:uid="{00000000-0005-0000-0000-000046670000}"/>
    <cellStyle name="Normal 309 3 2" xfId="9470" xr:uid="{00000000-0005-0000-0000-000047670000}"/>
    <cellStyle name="Normal 309 3 2 2" xfId="30384" xr:uid="{00000000-0005-0000-0000-000048670000}"/>
    <cellStyle name="Normal 309 3 2 3" xfId="34217" xr:uid="{00000000-0005-0000-0000-000049670000}"/>
    <cellStyle name="Normal 309 3 2 4" xfId="26000" xr:uid="{00000000-0005-0000-0000-00004A670000}"/>
    <cellStyle name="Normal 309 3 3" xfId="12807" xr:uid="{00000000-0005-0000-0000-00004B670000}"/>
    <cellStyle name="Normal 309 3 3 2" xfId="37300" xr:uid="{00000000-0005-0000-0000-00004C670000}"/>
    <cellStyle name="Normal 309 3 3 3" xfId="23789" xr:uid="{00000000-0005-0000-0000-00004D670000}"/>
    <cellStyle name="Normal 309 3 4" xfId="28694" xr:uid="{00000000-0005-0000-0000-00004E670000}"/>
    <cellStyle name="Normal 309 3 5" xfId="32555" xr:uid="{00000000-0005-0000-0000-00004F670000}"/>
    <cellStyle name="Normal 309 3 6" xfId="16517" xr:uid="{00000000-0005-0000-0000-000050670000}"/>
    <cellStyle name="Normal 309 4" xfId="8322" xr:uid="{00000000-0005-0000-0000-000051670000}"/>
    <cellStyle name="Normal 309 4 2" xfId="29444" xr:uid="{00000000-0005-0000-0000-000052670000}"/>
    <cellStyle name="Normal 309 4 3" xfId="33280" xr:uid="{00000000-0005-0000-0000-000053670000}"/>
    <cellStyle name="Normal 309 4 4" xfId="24969" xr:uid="{00000000-0005-0000-0000-000054670000}"/>
    <cellStyle name="Normal 309 5" xfId="10485" xr:uid="{00000000-0005-0000-0000-000055670000}"/>
    <cellStyle name="Normal 309 5 2" xfId="31051" xr:uid="{00000000-0005-0000-0000-000056670000}"/>
    <cellStyle name="Normal 309 5 3" xfId="35028" xr:uid="{00000000-0005-0000-0000-000057670000}"/>
    <cellStyle name="Normal 309 5 4" xfId="20379" xr:uid="{00000000-0005-0000-0000-000058670000}"/>
    <cellStyle name="Normal 309 6" xfId="27144" xr:uid="{00000000-0005-0000-0000-000059670000}"/>
    <cellStyle name="Normal 309 7" xfId="31577" xr:uid="{00000000-0005-0000-0000-00005A670000}"/>
    <cellStyle name="Normal 309 8" xfId="16467" xr:uid="{00000000-0005-0000-0000-00005B670000}"/>
    <cellStyle name="Normal 31" xfId="154" xr:uid="{00000000-0005-0000-0000-00005C670000}"/>
    <cellStyle name="Normal 31 2" xfId="3064" xr:uid="{00000000-0005-0000-0000-00005D670000}"/>
    <cellStyle name="Normal 31 2 2" xfId="3065" xr:uid="{00000000-0005-0000-0000-00005E670000}"/>
    <cellStyle name="Normal 31 2 2 2" xfId="5260" xr:uid="{00000000-0005-0000-0000-00005F670000}"/>
    <cellStyle name="Normal 31 2 2 2 2" xfId="12011" xr:uid="{00000000-0005-0000-0000-000060670000}"/>
    <cellStyle name="Normal 31 2 2 2 2 2" xfId="36504" xr:uid="{00000000-0005-0000-0000-000061670000}"/>
    <cellStyle name="Normal 31 2 2 2 2 3" xfId="16476" xr:uid="{00000000-0005-0000-0000-000062670000}"/>
    <cellStyle name="Normal 31 2 2 2 3" xfId="22222" xr:uid="{00000000-0005-0000-0000-000063670000}"/>
    <cellStyle name="Normal 31 2 2 3" xfId="6685" xr:uid="{00000000-0005-0000-0000-000064670000}"/>
    <cellStyle name="Normal 31 2 2 3 2" xfId="9328" xr:uid="{00000000-0005-0000-0000-000065670000}"/>
    <cellStyle name="Normal 31 2 2 3 2 2" xfId="30242" xr:uid="{00000000-0005-0000-0000-000066670000}"/>
    <cellStyle name="Normal 31 2 2 3 2 3" xfId="34075" xr:uid="{00000000-0005-0000-0000-000067670000}"/>
    <cellStyle name="Normal 31 2 2 3 2 4" xfId="25858" xr:uid="{00000000-0005-0000-0000-000068670000}"/>
    <cellStyle name="Normal 31 2 2 3 3" xfId="12665" xr:uid="{00000000-0005-0000-0000-000069670000}"/>
    <cellStyle name="Normal 31 2 2 3 3 2" xfId="37158" xr:uid="{00000000-0005-0000-0000-00006A670000}"/>
    <cellStyle name="Normal 31 2 2 3 3 3" xfId="23647" xr:uid="{00000000-0005-0000-0000-00006B670000}"/>
    <cellStyle name="Normal 31 2 2 3 4" xfId="28552" xr:uid="{00000000-0005-0000-0000-00006C670000}"/>
    <cellStyle name="Normal 31 2 2 3 5" xfId="32413" xr:uid="{00000000-0005-0000-0000-00006D670000}"/>
    <cellStyle name="Normal 31 2 2 3 6" xfId="16478" xr:uid="{00000000-0005-0000-0000-00006E670000}"/>
    <cellStyle name="Normal 31 2 2 4" xfId="8324" xr:uid="{00000000-0005-0000-0000-00006F670000}"/>
    <cellStyle name="Normal 31 2 2 4 2" xfId="29446" xr:uid="{00000000-0005-0000-0000-000070670000}"/>
    <cellStyle name="Normal 31 2 2 4 3" xfId="33282" xr:uid="{00000000-0005-0000-0000-000071670000}"/>
    <cellStyle name="Normal 31 2 2 4 4" xfId="24971" xr:uid="{00000000-0005-0000-0000-000072670000}"/>
    <cellStyle name="Normal 31 2 2 5" xfId="10151" xr:uid="{00000000-0005-0000-0000-000073670000}"/>
    <cellStyle name="Normal 31 2 2 5 2" xfId="34694" xr:uid="{00000000-0005-0000-0000-000074670000}"/>
    <cellStyle name="Normal 31 2 2 5 3" xfId="20381" xr:uid="{00000000-0005-0000-0000-000075670000}"/>
    <cellStyle name="Normal 31 2 2 6" xfId="27146" xr:uid="{00000000-0005-0000-0000-000076670000}"/>
    <cellStyle name="Normal 31 2 2 7" xfId="31560" xr:uid="{00000000-0005-0000-0000-000077670000}"/>
    <cellStyle name="Normal 31 2 2 8" xfId="16475" xr:uid="{00000000-0005-0000-0000-000078670000}"/>
    <cellStyle name="Normal 31 2 3" xfId="5259" xr:uid="{00000000-0005-0000-0000-000079670000}"/>
    <cellStyle name="Normal 31 2 3 2" xfId="8840" xr:uid="{00000000-0005-0000-0000-00007A670000}"/>
    <cellStyle name="Normal 31 2 3 2 2" xfId="29872" xr:uid="{00000000-0005-0000-0000-00007B670000}"/>
    <cellStyle name="Normal 31 2 3 2 3" xfId="33707" xr:uid="{00000000-0005-0000-0000-00007C670000}"/>
    <cellStyle name="Normal 31 2 3 2 4" xfId="25487" xr:uid="{00000000-0005-0000-0000-00007D670000}"/>
    <cellStyle name="Normal 31 2 3 3" xfId="12010" xr:uid="{00000000-0005-0000-0000-00007E670000}"/>
    <cellStyle name="Normal 31 2 3 3 2" xfId="36503" xr:uid="{00000000-0005-0000-0000-00007F670000}"/>
    <cellStyle name="Normal 31 2 3 3 3" xfId="22221" xr:uid="{00000000-0005-0000-0000-000080670000}"/>
    <cellStyle name="Normal 31 2 3 4" xfId="27599" xr:uid="{00000000-0005-0000-0000-000081670000}"/>
    <cellStyle name="Normal 31 2 3 5" xfId="32029" xr:uid="{00000000-0005-0000-0000-000082670000}"/>
    <cellStyle name="Normal 31 2 3 6" xfId="15894" xr:uid="{00000000-0005-0000-0000-000083670000}"/>
    <cellStyle name="Normal 31 2 4" xfId="6828" xr:uid="{00000000-0005-0000-0000-000084670000}"/>
    <cellStyle name="Normal 31 2 4 2" xfId="9471" xr:uid="{00000000-0005-0000-0000-000085670000}"/>
    <cellStyle name="Normal 31 2 4 2 2" xfId="30385" xr:uid="{00000000-0005-0000-0000-000086670000}"/>
    <cellStyle name="Normal 31 2 4 2 3" xfId="34218" xr:uid="{00000000-0005-0000-0000-000087670000}"/>
    <cellStyle name="Normal 31 2 4 2 4" xfId="26001" xr:uid="{00000000-0005-0000-0000-000088670000}"/>
    <cellStyle name="Normal 31 2 4 3" xfId="12808" xr:uid="{00000000-0005-0000-0000-000089670000}"/>
    <cellStyle name="Normal 31 2 4 3 2" xfId="37301" xr:uid="{00000000-0005-0000-0000-00008A670000}"/>
    <cellStyle name="Normal 31 2 4 3 3" xfId="23790" xr:uid="{00000000-0005-0000-0000-00008B670000}"/>
    <cellStyle name="Normal 31 2 4 4" xfId="28695" xr:uid="{00000000-0005-0000-0000-00008C670000}"/>
    <cellStyle name="Normal 31 2 4 5" xfId="32556" xr:uid="{00000000-0005-0000-0000-00008D670000}"/>
    <cellStyle name="Normal 31 2 4 6" xfId="16480" xr:uid="{00000000-0005-0000-0000-00008E670000}"/>
    <cellStyle name="Normal 31 2 5" xfId="8323" xr:uid="{00000000-0005-0000-0000-00008F670000}"/>
    <cellStyle name="Normal 31 2 5 2" xfId="29445" xr:uid="{00000000-0005-0000-0000-000090670000}"/>
    <cellStyle name="Normal 31 2 5 3" xfId="33281" xr:uid="{00000000-0005-0000-0000-000091670000}"/>
    <cellStyle name="Normal 31 2 5 4" xfId="24970" xr:uid="{00000000-0005-0000-0000-000092670000}"/>
    <cellStyle name="Normal 31 2 6" xfId="10486" xr:uid="{00000000-0005-0000-0000-000093670000}"/>
    <cellStyle name="Normal 31 2 6 2" xfId="31052" xr:uid="{00000000-0005-0000-0000-000094670000}"/>
    <cellStyle name="Normal 31 2 6 3" xfId="35029" xr:uid="{00000000-0005-0000-0000-000095670000}"/>
    <cellStyle name="Normal 31 2 6 4" xfId="20380" xr:uid="{00000000-0005-0000-0000-000096670000}"/>
    <cellStyle name="Normal 31 2 7" xfId="27145" xr:uid="{00000000-0005-0000-0000-000097670000}"/>
    <cellStyle name="Normal 31 2 8" xfId="31578" xr:uid="{00000000-0005-0000-0000-000098670000}"/>
    <cellStyle name="Normal 31 2 9" xfId="16474" xr:uid="{00000000-0005-0000-0000-000099670000}"/>
    <cellStyle name="Normal 31 3" xfId="3066" xr:uid="{00000000-0005-0000-0000-00009A670000}"/>
    <cellStyle name="Normal 31 3 2" xfId="3067" xr:uid="{00000000-0005-0000-0000-00009B670000}"/>
    <cellStyle name="Normal 31 3 2 2" xfId="5261" xr:uid="{00000000-0005-0000-0000-00009C670000}"/>
    <cellStyle name="Normal 31 3 2 2 2" xfId="12012" xr:uid="{00000000-0005-0000-0000-00009D670000}"/>
    <cellStyle name="Normal 31 3 2 2 2 2" xfId="36505" xr:uid="{00000000-0005-0000-0000-00009E670000}"/>
    <cellStyle name="Normal 31 3 2 2 2 3" xfId="16482" xr:uid="{00000000-0005-0000-0000-00009F670000}"/>
    <cellStyle name="Normal 31 3 2 2 3" xfId="22223" xr:uid="{00000000-0005-0000-0000-0000A0670000}"/>
    <cellStyle name="Normal 31 3 2 3" xfId="20383" xr:uid="{00000000-0005-0000-0000-0000A1670000}"/>
    <cellStyle name="Normal 31 3 3" xfId="20382" xr:uid="{00000000-0005-0000-0000-0000A2670000}"/>
    <cellStyle name="Normal 31 4" xfId="3068" xr:uid="{00000000-0005-0000-0000-0000A3670000}"/>
    <cellStyle name="Normal 31 4 2" xfId="5262" xr:uid="{00000000-0005-0000-0000-0000A4670000}"/>
    <cellStyle name="Normal 31 4 2 2" xfId="8841" xr:uid="{00000000-0005-0000-0000-0000A5670000}"/>
    <cellStyle name="Normal 31 4 2 2 2" xfId="29873" xr:uid="{00000000-0005-0000-0000-0000A6670000}"/>
    <cellStyle name="Normal 31 4 2 2 3" xfId="33708" xr:uid="{00000000-0005-0000-0000-0000A7670000}"/>
    <cellStyle name="Normal 31 4 2 2 4" xfId="25488" xr:uid="{00000000-0005-0000-0000-0000A8670000}"/>
    <cellStyle name="Normal 31 4 2 3" xfId="12013" xr:uid="{00000000-0005-0000-0000-0000A9670000}"/>
    <cellStyle name="Normal 31 4 2 3 2" xfId="36506" xr:uid="{00000000-0005-0000-0000-0000AA670000}"/>
    <cellStyle name="Normal 31 4 2 3 3" xfId="22224" xr:uid="{00000000-0005-0000-0000-0000AB670000}"/>
    <cellStyle name="Normal 31 4 2 4" xfId="27600" xr:uid="{00000000-0005-0000-0000-0000AC670000}"/>
    <cellStyle name="Normal 31 4 2 5" xfId="32030" xr:uid="{00000000-0005-0000-0000-0000AD670000}"/>
    <cellStyle name="Normal 31 4 2 6" xfId="16486" xr:uid="{00000000-0005-0000-0000-0000AE670000}"/>
    <cellStyle name="Normal 31 4 3" xfId="6829" xr:uid="{00000000-0005-0000-0000-0000AF670000}"/>
    <cellStyle name="Normal 31 4 3 2" xfId="9472" xr:uid="{00000000-0005-0000-0000-0000B0670000}"/>
    <cellStyle name="Normal 31 4 3 2 2" xfId="30386" xr:uid="{00000000-0005-0000-0000-0000B1670000}"/>
    <cellStyle name="Normal 31 4 3 2 3" xfId="34219" xr:uid="{00000000-0005-0000-0000-0000B2670000}"/>
    <cellStyle name="Normal 31 4 3 2 4" xfId="26002" xr:uid="{00000000-0005-0000-0000-0000B3670000}"/>
    <cellStyle name="Normal 31 4 3 3" xfId="12809" xr:uid="{00000000-0005-0000-0000-0000B4670000}"/>
    <cellStyle name="Normal 31 4 3 3 2" xfId="37302" xr:uid="{00000000-0005-0000-0000-0000B5670000}"/>
    <cellStyle name="Normal 31 4 3 3 3" xfId="23791" xr:uid="{00000000-0005-0000-0000-0000B6670000}"/>
    <cellStyle name="Normal 31 4 3 4" xfId="28696" xr:uid="{00000000-0005-0000-0000-0000B7670000}"/>
    <cellStyle name="Normal 31 4 3 5" xfId="32557" xr:uid="{00000000-0005-0000-0000-0000B8670000}"/>
    <cellStyle name="Normal 31 4 3 6" xfId="16488" xr:uid="{00000000-0005-0000-0000-0000B9670000}"/>
    <cellStyle name="Normal 31 4 4" xfId="8325" xr:uid="{00000000-0005-0000-0000-0000BA670000}"/>
    <cellStyle name="Normal 31 4 4 2" xfId="29447" xr:uid="{00000000-0005-0000-0000-0000BB670000}"/>
    <cellStyle name="Normal 31 4 4 3" xfId="33283" xr:uid="{00000000-0005-0000-0000-0000BC670000}"/>
    <cellStyle name="Normal 31 4 4 4" xfId="24972" xr:uid="{00000000-0005-0000-0000-0000BD670000}"/>
    <cellStyle name="Normal 31 4 5" xfId="10487" xr:uid="{00000000-0005-0000-0000-0000BE670000}"/>
    <cellStyle name="Normal 31 4 5 2" xfId="31053" xr:uid="{00000000-0005-0000-0000-0000BF670000}"/>
    <cellStyle name="Normal 31 4 5 3" xfId="35030" xr:uid="{00000000-0005-0000-0000-0000C0670000}"/>
    <cellStyle name="Normal 31 4 5 4" xfId="20384" xr:uid="{00000000-0005-0000-0000-0000C1670000}"/>
    <cellStyle name="Normal 31 4 6" xfId="27147" xr:uid="{00000000-0005-0000-0000-0000C2670000}"/>
    <cellStyle name="Normal 31 4 7" xfId="31579" xr:uid="{00000000-0005-0000-0000-0000C3670000}"/>
    <cellStyle name="Normal 31 4 8" xfId="16484" xr:uid="{00000000-0005-0000-0000-0000C4670000}"/>
    <cellStyle name="Normal 31 5" xfId="3069" xr:uid="{00000000-0005-0000-0000-0000C5670000}"/>
    <cellStyle name="Normal 31 5 2" xfId="5263" xr:uid="{00000000-0005-0000-0000-0000C6670000}"/>
    <cellStyle name="Normal 31 5 2 2" xfId="12014" xr:uid="{00000000-0005-0000-0000-0000C7670000}"/>
    <cellStyle name="Normal 31 5 2 2 2" xfId="36507" xr:uid="{00000000-0005-0000-0000-0000C8670000}"/>
    <cellStyle name="Normal 31 5 2 2 3" xfId="16491" xr:uid="{00000000-0005-0000-0000-0000C9670000}"/>
    <cellStyle name="Normal 31 5 2 3" xfId="22225" xr:uid="{00000000-0005-0000-0000-0000CA670000}"/>
    <cellStyle name="Normal 31 5 3" xfId="6690" xr:uid="{00000000-0005-0000-0000-0000CB670000}"/>
    <cellStyle name="Normal 31 5 3 2" xfId="9333" xr:uid="{00000000-0005-0000-0000-0000CC670000}"/>
    <cellStyle name="Normal 31 5 3 2 2" xfId="30247" xr:uid="{00000000-0005-0000-0000-0000CD670000}"/>
    <cellStyle name="Normal 31 5 3 2 3" xfId="34080" xr:uid="{00000000-0005-0000-0000-0000CE670000}"/>
    <cellStyle name="Normal 31 5 3 2 4" xfId="25863" xr:uid="{00000000-0005-0000-0000-0000CF670000}"/>
    <cellStyle name="Normal 31 5 3 3" xfId="12670" xr:uid="{00000000-0005-0000-0000-0000D0670000}"/>
    <cellStyle name="Normal 31 5 3 3 2" xfId="37163" xr:uid="{00000000-0005-0000-0000-0000D1670000}"/>
    <cellStyle name="Normal 31 5 3 3 3" xfId="23652" xr:uid="{00000000-0005-0000-0000-0000D2670000}"/>
    <cellStyle name="Normal 31 5 3 4" xfId="28557" xr:uid="{00000000-0005-0000-0000-0000D3670000}"/>
    <cellStyle name="Normal 31 5 3 5" xfId="32418" xr:uid="{00000000-0005-0000-0000-0000D4670000}"/>
    <cellStyle name="Normal 31 5 3 6" xfId="16493" xr:uid="{00000000-0005-0000-0000-0000D5670000}"/>
    <cellStyle name="Normal 31 5 4" xfId="8326" xr:uid="{00000000-0005-0000-0000-0000D6670000}"/>
    <cellStyle name="Normal 31 5 4 2" xfId="29448" xr:uid="{00000000-0005-0000-0000-0000D7670000}"/>
    <cellStyle name="Normal 31 5 4 3" xfId="33284" xr:uid="{00000000-0005-0000-0000-0000D8670000}"/>
    <cellStyle name="Normal 31 5 4 4" xfId="24973" xr:uid="{00000000-0005-0000-0000-0000D9670000}"/>
    <cellStyle name="Normal 31 5 5" xfId="10150" xr:uid="{00000000-0005-0000-0000-0000DA670000}"/>
    <cellStyle name="Normal 31 5 5 2" xfId="34693" xr:uid="{00000000-0005-0000-0000-0000DB670000}"/>
    <cellStyle name="Normal 31 5 5 3" xfId="20385" xr:uid="{00000000-0005-0000-0000-0000DC670000}"/>
    <cellStyle name="Normal 31 5 6" xfId="27148" xr:uid="{00000000-0005-0000-0000-0000DD670000}"/>
    <cellStyle name="Normal 31 5 7" xfId="31563" xr:uid="{00000000-0005-0000-0000-0000DE670000}"/>
    <cellStyle name="Normal 31 5 8" xfId="16490" xr:uid="{00000000-0005-0000-0000-0000DF670000}"/>
    <cellStyle name="Normal 31 6" xfId="17741" xr:uid="{00000000-0005-0000-0000-0000E0670000}"/>
    <cellStyle name="Normal 310" xfId="3070" xr:uid="{00000000-0005-0000-0000-0000E1670000}"/>
    <cellStyle name="Normal 310 2" xfId="5264" xr:uid="{00000000-0005-0000-0000-0000E2670000}"/>
    <cellStyle name="Normal 310 2 2" xfId="8842" xr:uid="{00000000-0005-0000-0000-0000E3670000}"/>
    <cellStyle name="Normal 310 2 2 2" xfId="29874" xr:uid="{00000000-0005-0000-0000-0000E4670000}"/>
    <cellStyle name="Normal 310 2 2 3" xfId="33709" xr:uid="{00000000-0005-0000-0000-0000E5670000}"/>
    <cellStyle name="Normal 310 2 2 4" xfId="25489" xr:uid="{00000000-0005-0000-0000-0000E6670000}"/>
    <cellStyle name="Normal 310 2 3" xfId="12015" xr:uid="{00000000-0005-0000-0000-0000E7670000}"/>
    <cellStyle name="Normal 310 2 3 2" xfId="36508" xr:uid="{00000000-0005-0000-0000-0000E8670000}"/>
    <cellStyle name="Normal 310 2 3 3" xfId="22226" xr:uid="{00000000-0005-0000-0000-0000E9670000}"/>
    <cellStyle name="Normal 310 2 4" xfId="27601" xr:uid="{00000000-0005-0000-0000-0000EA670000}"/>
    <cellStyle name="Normal 310 2 5" xfId="32031" xr:uid="{00000000-0005-0000-0000-0000EB670000}"/>
    <cellStyle name="Normal 310 2 6" xfId="16439" xr:uid="{00000000-0005-0000-0000-0000EC670000}"/>
    <cellStyle name="Normal 310 3" xfId="6830" xr:uid="{00000000-0005-0000-0000-0000ED670000}"/>
    <cellStyle name="Normal 310 3 2" xfId="9473" xr:uid="{00000000-0005-0000-0000-0000EE670000}"/>
    <cellStyle name="Normal 310 3 2 2" xfId="30387" xr:uid="{00000000-0005-0000-0000-0000EF670000}"/>
    <cellStyle name="Normal 310 3 2 3" xfId="34220" xr:uid="{00000000-0005-0000-0000-0000F0670000}"/>
    <cellStyle name="Normal 310 3 2 4" xfId="26003" xr:uid="{00000000-0005-0000-0000-0000F1670000}"/>
    <cellStyle name="Normal 310 3 3" xfId="12810" xr:uid="{00000000-0005-0000-0000-0000F2670000}"/>
    <cellStyle name="Normal 310 3 3 2" xfId="37303" xr:uid="{00000000-0005-0000-0000-0000F3670000}"/>
    <cellStyle name="Normal 310 3 3 3" xfId="23792" xr:uid="{00000000-0005-0000-0000-0000F4670000}"/>
    <cellStyle name="Normal 310 3 4" xfId="28697" xr:uid="{00000000-0005-0000-0000-0000F5670000}"/>
    <cellStyle name="Normal 310 3 5" xfId="32558" xr:uid="{00000000-0005-0000-0000-0000F6670000}"/>
    <cellStyle name="Normal 310 3 6" xfId="16496" xr:uid="{00000000-0005-0000-0000-0000F7670000}"/>
    <cellStyle name="Normal 310 4" xfId="8327" xr:uid="{00000000-0005-0000-0000-0000F8670000}"/>
    <cellStyle name="Normal 310 4 2" xfId="29449" xr:uid="{00000000-0005-0000-0000-0000F9670000}"/>
    <cellStyle name="Normal 310 4 3" xfId="33285" xr:uid="{00000000-0005-0000-0000-0000FA670000}"/>
    <cellStyle name="Normal 310 4 4" xfId="24974" xr:uid="{00000000-0005-0000-0000-0000FB670000}"/>
    <cellStyle name="Normal 310 5" xfId="10488" xr:uid="{00000000-0005-0000-0000-0000FC670000}"/>
    <cellStyle name="Normal 310 5 2" xfId="31054" xr:uid="{00000000-0005-0000-0000-0000FD670000}"/>
    <cellStyle name="Normal 310 5 3" xfId="35031" xr:uid="{00000000-0005-0000-0000-0000FE670000}"/>
    <cellStyle name="Normal 310 5 4" xfId="20386" xr:uid="{00000000-0005-0000-0000-0000FF670000}"/>
    <cellStyle name="Normal 310 6" xfId="27149" xr:uid="{00000000-0005-0000-0000-000000680000}"/>
    <cellStyle name="Normal 310 7" xfId="31580" xr:uid="{00000000-0005-0000-0000-000001680000}"/>
    <cellStyle name="Normal 310 8" xfId="16436" xr:uid="{00000000-0005-0000-0000-000002680000}"/>
    <cellStyle name="Normal 311" xfId="3071" xr:uid="{00000000-0005-0000-0000-000003680000}"/>
    <cellStyle name="Normal 311 2" xfId="5265" xr:uid="{00000000-0005-0000-0000-000004680000}"/>
    <cellStyle name="Normal 311 2 2" xfId="8843" xr:uid="{00000000-0005-0000-0000-000005680000}"/>
    <cellStyle name="Normal 311 2 2 2" xfId="29875" xr:uid="{00000000-0005-0000-0000-000006680000}"/>
    <cellStyle name="Normal 311 2 2 3" xfId="33710" xr:uid="{00000000-0005-0000-0000-000007680000}"/>
    <cellStyle name="Normal 311 2 2 4" xfId="25490" xr:uid="{00000000-0005-0000-0000-000008680000}"/>
    <cellStyle name="Normal 311 2 3" xfId="12016" xr:uid="{00000000-0005-0000-0000-000009680000}"/>
    <cellStyle name="Normal 311 2 3 2" xfId="36509" xr:uid="{00000000-0005-0000-0000-00000A680000}"/>
    <cellStyle name="Normal 311 2 3 3" xfId="22227" xr:uid="{00000000-0005-0000-0000-00000B680000}"/>
    <cellStyle name="Normal 311 2 4" xfId="27602" xr:uid="{00000000-0005-0000-0000-00000C680000}"/>
    <cellStyle name="Normal 311 2 5" xfId="32032" xr:uid="{00000000-0005-0000-0000-00000D680000}"/>
    <cellStyle name="Normal 311 2 6" xfId="16447" xr:uid="{00000000-0005-0000-0000-00000E680000}"/>
    <cellStyle name="Normal 311 3" xfId="6831" xr:uid="{00000000-0005-0000-0000-00000F680000}"/>
    <cellStyle name="Normal 311 3 2" xfId="9474" xr:uid="{00000000-0005-0000-0000-000010680000}"/>
    <cellStyle name="Normal 311 3 2 2" xfId="30388" xr:uid="{00000000-0005-0000-0000-000011680000}"/>
    <cellStyle name="Normal 311 3 2 3" xfId="34221" xr:uid="{00000000-0005-0000-0000-000012680000}"/>
    <cellStyle name="Normal 311 3 2 4" xfId="26004" xr:uid="{00000000-0005-0000-0000-000013680000}"/>
    <cellStyle name="Normal 311 3 3" xfId="12811" xr:uid="{00000000-0005-0000-0000-000014680000}"/>
    <cellStyle name="Normal 311 3 3 2" xfId="37304" xr:uid="{00000000-0005-0000-0000-000015680000}"/>
    <cellStyle name="Normal 311 3 3 3" xfId="23793" xr:uid="{00000000-0005-0000-0000-000016680000}"/>
    <cellStyle name="Normal 311 3 4" xfId="28698" xr:uid="{00000000-0005-0000-0000-000017680000}"/>
    <cellStyle name="Normal 311 3 5" xfId="32559" xr:uid="{00000000-0005-0000-0000-000018680000}"/>
    <cellStyle name="Normal 311 3 6" xfId="16501" xr:uid="{00000000-0005-0000-0000-000019680000}"/>
    <cellStyle name="Normal 311 4" xfId="8328" xr:uid="{00000000-0005-0000-0000-00001A680000}"/>
    <cellStyle name="Normal 311 4 2" xfId="29450" xr:uid="{00000000-0005-0000-0000-00001B680000}"/>
    <cellStyle name="Normal 311 4 3" xfId="33286" xr:uid="{00000000-0005-0000-0000-00001C680000}"/>
    <cellStyle name="Normal 311 4 4" xfId="24975" xr:uid="{00000000-0005-0000-0000-00001D680000}"/>
    <cellStyle name="Normal 311 5" xfId="10489" xr:uid="{00000000-0005-0000-0000-00001E680000}"/>
    <cellStyle name="Normal 311 5 2" xfId="31055" xr:uid="{00000000-0005-0000-0000-00001F680000}"/>
    <cellStyle name="Normal 311 5 3" xfId="35032" xr:uid="{00000000-0005-0000-0000-000020680000}"/>
    <cellStyle name="Normal 311 5 4" xfId="20387" xr:uid="{00000000-0005-0000-0000-000021680000}"/>
    <cellStyle name="Normal 311 6" xfId="27150" xr:uid="{00000000-0005-0000-0000-000022680000}"/>
    <cellStyle name="Normal 311 7" xfId="31581" xr:uid="{00000000-0005-0000-0000-000023680000}"/>
    <cellStyle name="Normal 311 8" xfId="16444" xr:uid="{00000000-0005-0000-0000-000024680000}"/>
    <cellStyle name="Normal 312" xfId="3072" xr:uid="{00000000-0005-0000-0000-000025680000}"/>
    <cellStyle name="Normal 312 2" xfId="5266" xr:uid="{00000000-0005-0000-0000-000026680000}"/>
    <cellStyle name="Normal 312 2 2" xfId="8844" xr:uid="{00000000-0005-0000-0000-000027680000}"/>
    <cellStyle name="Normal 312 2 2 2" xfId="29876" xr:uid="{00000000-0005-0000-0000-000028680000}"/>
    <cellStyle name="Normal 312 2 2 3" xfId="33711" xr:uid="{00000000-0005-0000-0000-000029680000}"/>
    <cellStyle name="Normal 312 2 2 4" xfId="25491" xr:uid="{00000000-0005-0000-0000-00002A680000}"/>
    <cellStyle name="Normal 312 2 3" xfId="12017" xr:uid="{00000000-0005-0000-0000-00002B680000}"/>
    <cellStyle name="Normal 312 2 3 2" xfId="36510" xr:uid="{00000000-0005-0000-0000-00002C680000}"/>
    <cellStyle name="Normal 312 2 3 3" xfId="22228" xr:uid="{00000000-0005-0000-0000-00002D680000}"/>
    <cellStyle name="Normal 312 2 4" xfId="27603" xr:uid="{00000000-0005-0000-0000-00002E680000}"/>
    <cellStyle name="Normal 312 2 5" xfId="32033" xr:uid="{00000000-0005-0000-0000-00002F680000}"/>
    <cellStyle name="Normal 312 2 6" xfId="16455" xr:uid="{00000000-0005-0000-0000-000030680000}"/>
    <cellStyle name="Normal 312 3" xfId="6832" xr:uid="{00000000-0005-0000-0000-000031680000}"/>
    <cellStyle name="Normal 312 3 2" xfId="9475" xr:uid="{00000000-0005-0000-0000-000032680000}"/>
    <cellStyle name="Normal 312 3 2 2" xfId="30389" xr:uid="{00000000-0005-0000-0000-000033680000}"/>
    <cellStyle name="Normal 312 3 2 3" xfId="34222" xr:uid="{00000000-0005-0000-0000-000034680000}"/>
    <cellStyle name="Normal 312 3 2 4" xfId="26005" xr:uid="{00000000-0005-0000-0000-000035680000}"/>
    <cellStyle name="Normal 312 3 3" xfId="12812" xr:uid="{00000000-0005-0000-0000-000036680000}"/>
    <cellStyle name="Normal 312 3 3 2" xfId="37305" xr:uid="{00000000-0005-0000-0000-000037680000}"/>
    <cellStyle name="Normal 312 3 3 3" xfId="23794" xr:uid="{00000000-0005-0000-0000-000038680000}"/>
    <cellStyle name="Normal 312 3 4" xfId="28699" xr:uid="{00000000-0005-0000-0000-000039680000}"/>
    <cellStyle name="Normal 312 3 5" xfId="32560" xr:uid="{00000000-0005-0000-0000-00003A680000}"/>
    <cellStyle name="Normal 312 3 6" xfId="16506" xr:uid="{00000000-0005-0000-0000-00003B680000}"/>
    <cellStyle name="Normal 312 4" xfId="8329" xr:uid="{00000000-0005-0000-0000-00003C680000}"/>
    <cellStyle name="Normal 312 4 2" xfId="29451" xr:uid="{00000000-0005-0000-0000-00003D680000}"/>
    <cellStyle name="Normal 312 4 3" xfId="33287" xr:uid="{00000000-0005-0000-0000-00003E680000}"/>
    <cellStyle name="Normal 312 4 4" xfId="24976" xr:uid="{00000000-0005-0000-0000-00003F680000}"/>
    <cellStyle name="Normal 312 5" xfId="10490" xr:uid="{00000000-0005-0000-0000-000040680000}"/>
    <cellStyle name="Normal 312 5 2" xfId="31056" xr:uid="{00000000-0005-0000-0000-000041680000}"/>
    <cellStyle name="Normal 312 5 3" xfId="35033" xr:uid="{00000000-0005-0000-0000-000042680000}"/>
    <cellStyle name="Normal 312 5 4" xfId="20388" xr:uid="{00000000-0005-0000-0000-000043680000}"/>
    <cellStyle name="Normal 312 6" xfId="27151" xr:uid="{00000000-0005-0000-0000-000044680000}"/>
    <cellStyle name="Normal 312 7" xfId="31582" xr:uid="{00000000-0005-0000-0000-000045680000}"/>
    <cellStyle name="Normal 312 8" xfId="16452" xr:uid="{00000000-0005-0000-0000-000046680000}"/>
    <cellStyle name="Normal 313" xfId="3073" xr:uid="{00000000-0005-0000-0000-000047680000}"/>
    <cellStyle name="Normal 313 2" xfId="5267" xr:uid="{00000000-0005-0000-0000-000048680000}"/>
    <cellStyle name="Normal 313 2 2" xfId="8845" xr:uid="{00000000-0005-0000-0000-000049680000}"/>
    <cellStyle name="Normal 313 2 2 2" xfId="29877" xr:uid="{00000000-0005-0000-0000-00004A680000}"/>
    <cellStyle name="Normal 313 2 2 3" xfId="33712" xr:uid="{00000000-0005-0000-0000-00004B680000}"/>
    <cellStyle name="Normal 313 2 2 4" xfId="25492" xr:uid="{00000000-0005-0000-0000-00004C680000}"/>
    <cellStyle name="Normal 313 2 3" xfId="12018" xr:uid="{00000000-0005-0000-0000-00004D680000}"/>
    <cellStyle name="Normal 313 2 3 2" xfId="36511" xr:uid="{00000000-0005-0000-0000-00004E680000}"/>
    <cellStyle name="Normal 313 2 3 3" xfId="22229" xr:uid="{00000000-0005-0000-0000-00004F680000}"/>
    <cellStyle name="Normal 313 2 4" xfId="27604" xr:uid="{00000000-0005-0000-0000-000050680000}"/>
    <cellStyle name="Normal 313 2 5" xfId="32034" xr:uid="{00000000-0005-0000-0000-000051680000}"/>
    <cellStyle name="Normal 313 2 6" xfId="16461" xr:uid="{00000000-0005-0000-0000-000052680000}"/>
    <cellStyle name="Normal 313 3" xfId="6833" xr:uid="{00000000-0005-0000-0000-000053680000}"/>
    <cellStyle name="Normal 313 3 2" xfId="9476" xr:uid="{00000000-0005-0000-0000-000054680000}"/>
    <cellStyle name="Normal 313 3 2 2" xfId="30390" xr:uid="{00000000-0005-0000-0000-000055680000}"/>
    <cellStyle name="Normal 313 3 2 3" xfId="34223" xr:uid="{00000000-0005-0000-0000-000056680000}"/>
    <cellStyle name="Normal 313 3 2 4" xfId="26006" xr:uid="{00000000-0005-0000-0000-000057680000}"/>
    <cellStyle name="Normal 313 3 3" xfId="12813" xr:uid="{00000000-0005-0000-0000-000058680000}"/>
    <cellStyle name="Normal 313 3 3 2" xfId="37306" xr:uid="{00000000-0005-0000-0000-000059680000}"/>
    <cellStyle name="Normal 313 3 3 3" xfId="23795" xr:uid="{00000000-0005-0000-0000-00005A680000}"/>
    <cellStyle name="Normal 313 3 4" xfId="28700" xr:uid="{00000000-0005-0000-0000-00005B680000}"/>
    <cellStyle name="Normal 313 3 5" xfId="32561" xr:uid="{00000000-0005-0000-0000-00005C680000}"/>
    <cellStyle name="Normal 313 3 6" xfId="16511" xr:uid="{00000000-0005-0000-0000-00005D680000}"/>
    <cellStyle name="Normal 313 4" xfId="8330" xr:uid="{00000000-0005-0000-0000-00005E680000}"/>
    <cellStyle name="Normal 313 4 2" xfId="29452" xr:uid="{00000000-0005-0000-0000-00005F680000}"/>
    <cellStyle name="Normal 313 4 3" xfId="33288" xr:uid="{00000000-0005-0000-0000-000060680000}"/>
    <cellStyle name="Normal 313 4 4" xfId="24977" xr:uid="{00000000-0005-0000-0000-000061680000}"/>
    <cellStyle name="Normal 313 5" xfId="10491" xr:uid="{00000000-0005-0000-0000-000062680000}"/>
    <cellStyle name="Normal 313 5 2" xfId="31057" xr:uid="{00000000-0005-0000-0000-000063680000}"/>
    <cellStyle name="Normal 313 5 3" xfId="35034" xr:uid="{00000000-0005-0000-0000-000064680000}"/>
    <cellStyle name="Normal 313 5 4" xfId="20389" xr:uid="{00000000-0005-0000-0000-000065680000}"/>
    <cellStyle name="Normal 313 6" xfId="27152" xr:uid="{00000000-0005-0000-0000-000066680000}"/>
    <cellStyle name="Normal 313 7" xfId="31583" xr:uid="{00000000-0005-0000-0000-000067680000}"/>
    <cellStyle name="Normal 313 8" xfId="16458" xr:uid="{00000000-0005-0000-0000-000068680000}"/>
    <cellStyle name="Normal 314" xfId="3074" xr:uid="{00000000-0005-0000-0000-000069680000}"/>
    <cellStyle name="Normal 314 2" xfId="5268" xr:uid="{00000000-0005-0000-0000-00006A680000}"/>
    <cellStyle name="Normal 314 2 2" xfId="8846" xr:uid="{00000000-0005-0000-0000-00006B680000}"/>
    <cellStyle name="Normal 314 2 2 2" xfId="29878" xr:uid="{00000000-0005-0000-0000-00006C680000}"/>
    <cellStyle name="Normal 314 2 2 3" xfId="33713" xr:uid="{00000000-0005-0000-0000-00006D680000}"/>
    <cellStyle name="Normal 314 2 2 4" xfId="25493" xr:uid="{00000000-0005-0000-0000-00006E680000}"/>
    <cellStyle name="Normal 314 2 3" xfId="12019" xr:uid="{00000000-0005-0000-0000-00006F680000}"/>
    <cellStyle name="Normal 314 2 3 2" xfId="36512" xr:uid="{00000000-0005-0000-0000-000070680000}"/>
    <cellStyle name="Normal 314 2 3 3" xfId="22230" xr:uid="{00000000-0005-0000-0000-000071680000}"/>
    <cellStyle name="Normal 314 2 4" xfId="27605" xr:uid="{00000000-0005-0000-0000-000072680000}"/>
    <cellStyle name="Normal 314 2 5" xfId="32035" xr:uid="{00000000-0005-0000-0000-000073680000}"/>
    <cellStyle name="Normal 314 2 6" xfId="16469" xr:uid="{00000000-0005-0000-0000-000074680000}"/>
    <cellStyle name="Normal 314 3" xfId="6834" xr:uid="{00000000-0005-0000-0000-000075680000}"/>
    <cellStyle name="Normal 314 3 2" xfId="9477" xr:uid="{00000000-0005-0000-0000-000076680000}"/>
    <cellStyle name="Normal 314 3 2 2" xfId="30391" xr:uid="{00000000-0005-0000-0000-000077680000}"/>
    <cellStyle name="Normal 314 3 2 3" xfId="34224" xr:uid="{00000000-0005-0000-0000-000078680000}"/>
    <cellStyle name="Normal 314 3 2 4" xfId="26007" xr:uid="{00000000-0005-0000-0000-000079680000}"/>
    <cellStyle name="Normal 314 3 3" xfId="12814" xr:uid="{00000000-0005-0000-0000-00007A680000}"/>
    <cellStyle name="Normal 314 3 3 2" xfId="37307" xr:uid="{00000000-0005-0000-0000-00007B680000}"/>
    <cellStyle name="Normal 314 3 3 3" xfId="23796" xr:uid="{00000000-0005-0000-0000-00007C680000}"/>
    <cellStyle name="Normal 314 3 4" xfId="28701" xr:uid="{00000000-0005-0000-0000-00007D680000}"/>
    <cellStyle name="Normal 314 3 5" xfId="32562" xr:uid="{00000000-0005-0000-0000-00007E680000}"/>
    <cellStyle name="Normal 314 3 6" xfId="16516" xr:uid="{00000000-0005-0000-0000-00007F680000}"/>
    <cellStyle name="Normal 314 4" xfId="8331" xr:uid="{00000000-0005-0000-0000-000080680000}"/>
    <cellStyle name="Normal 314 4 2" xfId="29453" xr:uid="{00000000-0005-0000-0000-000081680000}"/>
    <cellStyle name="Normal 314 4 3" xfId="33289" xr:uid="{00000000-0005-0000-0000-000082680000}"/>
    <cellStyle name="Normal 314 4 4" xfId="24978" xr:uid="{00000000-0005-0000-0000-000083680000}"/>
    <cellStyle name="Normal 314 5" xfId="10492" xr:uid="{00000000-0005-0000-0000-000084680000}"/>
    <cellStyle name="Normal 314 5 2" xfId="31058" xr:uid="{00000000-0005-0000-0000-000085680000}"/>
    <cellStyle name="Normal 314 5 3" xfId="35035" xr:uid="{00000000-0005-0000-0000-000086680000}"/>
    <cellStyle name="Normal 314 5 4" xfId="20390" xr:uid="{00000000-0005-0000-0000-000087680000}"/>
    <cellStyle name="Normal 314 6" xfId="27153" xr:uid="{00000000-0005-0000-0000-000088680000}"/>
    <cellStyle name="Normal 314 7" xfId="31584" xr:uid="{00000000-0005-0000-0000-000089680000}"/>
    <cellStyle name="Normal 314 8" xfId="16466" xr:uid="{00000000-0005-0000-0000-00008A680000}"/>
    <cellStyle name="Normal 315" xfId="3075" xr:uid="{00000000-0005-0000-0000-00008B680000}"/>
    <cellStyle name="Normal 315 2" xfId="5269" xr:uid="{00000000-0005-0000-0000-00008C680000}"/>
    <cellStyle name="Normal 315 2 2" xfId="8847" xr:uid="{00000000-0005-0000-0000-00008D680000}"/>
    <cellStyle name="Normal 315 2 2 2" xfId="29879" xr:uid="{00000000-0005-0000-0000-00008E680000}"/>
    <cellStyle name="Normal 315 2 2 3" xfId="33714" xr:uid="{00000000-0005-0000-0000-00008F680000}"/>
    <cellStyle name="Normal 315 2 2 4" xfId="25494" xr:uid="{00000000-0005-0000-0000-000090680000}"/>
    <cellStyle name="Normal 315 2 3" xfId="12020" xr:uid="{00000000-0005-0000-0000-000091680000}"/>
    <cellStyle name="Normal 315 2 3 2" xfId="36513" xr:uid="{00000000-0005-0000-0000-000092680000}"/>
    <cellStyle name="Normal 315 2 3 3" xfId="22231" xr:uid="{00000000-0005-0000-0000-000093680000}"/>
    <cellStyle name="Normal 315 2 4" xfId="27606" xr:uid="{00000000-0005-0000-0000-000094680000}"/>
    <cellStyle name="Normal 315 2 5" xfId="32036" xr:uid="{00000000-0005-0000-0000-000095680000}"/>
    <cellStyle name="Normal 315 2 6" xfId="16524" xr:uid="{00000000-0005-0000-0000-000096680000}"/>
    <cellStyle name="Normal 315 3" xfId="6835" xr:uid="{00000000-0005-0000-0000-000097680000}"/>
    <cellStyle name="Normal 315 3 2" xfId="9478" xr:uid="{00000000-0005-0000-0000-000098680000}"/>
    <cellStyle name="Normal 315 3 2 2" xfId="30392" xr:uid="{00000000-0005-0000-0000-000099680000}"/>
    <cellStyle name="Normal 315 3 2 3" xfId="34225" xr:uid="{00000000-0005-0000-0000-00009A680000}"/>
    <cellStyle name="Normal 315 3 2 4" xfId="26008" xr:uid="{00000000-0005-0000-0000-00009B680000}"/>
    <cellStyle name="Normal 315 3 3" xfId="12815" xr:uid="{00000000-0005-0000-0000-00009C680000}"/>
    <cellStyle name="Normal 315 3 3 2" xfId="37308" xr:uid="{00000000-0005-0000-0000-00009D680000}"/>
    <cellStyle name="Normal 315 3 3 3" xfId="23797" xr:uid="{00000000-0005-0000-0000-00009E680000}"/>
    <cellStyle name="Normal 315 3 4" xfId="28702" xr:uid="{00000000-0005-0000-0000-00009F680000}"/>
    <cellStyle name="Normal 315 3 5" xfId="32563" xr:uid="{00000000-0005-0000-0000-0000A0680000}"/>
    <cellStyle name="Normal 315 3 6" xfId="16597" xr:uid="{00000000-0005-0000-0000-0000A1680000}"/>
    <cellStyle name="Normal 315 4" xfId="8332" xr:uid="{00000000-0005-0000-0000-0000A2680000}"/>
    <cellStyle name="Normal 315 4 2" xfId="29454" xr:uid="{00000000-0005-0000-0000-0000A3680000}"/>
    <cellStyle name="Normal 315 4 3" xfId="33290" xr:uid="{00000000-0005-0000-0000-0000A4680000}"/>
    <cellStyle name="Normal 315 4 4" xfId="24979" xr:uid="{00000000-0005-0000-0000-0000A5680000}"/>
    <cellStyle name="Normal 315 5" xfId="10493" xr:uid="{00000000-0005-0000-0000-0000A6680000}"/>
    <cellStyle name="Normal 315 5 2" xfId="31059" xr:uid="{00000000-0005-0000-0000-0000A7680000}"/>
    <cellStyle name="Normal 315 5 3" xfId="35036" xr:uid="{00000000-0005-0000-0000-0000A8680000}"/>
    <cellStyle name="Normal 315 5 4" xfId="20391" xr:uid="{00000000-0005-0000-0000-0000A9680000}"/>
    <cellStyle name="Normal 315 6" xfId="27154" xr:uid="{00000000-0005-0000-0000-0000AA680000}"/>
    <cellStyle name="Normal 315 7" xfId="31585" xr:uid="{00000000-0005-0000-0000-0000AB680000}"/>
    <cellStyle name="Normal 315 8" xfId="16521" xr:uid="{00000000-0005-0000-0000-0000AC680000}"/>
    <cellStyle name="Normal 316" xfId="3076" xr:uid="{00000000-0005-0000-0000-0000AD680000}"/>
    <cellStyle name="Normal 316 2" xfId="5270" xr:uid="{00000000-0005-0000-0000-0000AE680000}"/>
    <cellStyle name="Normal 316 2 2" xfId="8848" xr:uid="{00000000-0005-0000-0000-0000AF680000}"/>
    <cellStyle name="Normal 316 2 2 2" xfId="29880" xr:uid="{00000000-0005-0000-0000-0000B0680000}"/>
    <cellStyle name="Normal 316 2 2 3" xfId="33715" xr:uid="{00000000-0005-0000-0000-0000B1680000}"/>
    <cellStyle name="Normal 316 2 2 4" xfId="25495" xr:uid="{00000000-0005-0000-0000-0000B2680000}"/>
    <cellStyle name="Normal 316 2 3" xfId="12021" xr:uid="{00000000-0005-0000-0000-0000B3680000}"/>
    <cellStyle name="Normal 316 2 3 2" xfId="36514" xr:uid="{00000000-0005-0000-0000-0000B4680000}"/>
    <cellStyle name="Normal 316 2 3 3" xfId="22232" xr:uid="{00000000-0005-0000-0000-0000B5680000}"/>
    <cellStyle name="Normal 316 2 4" xfId="27607" xr:uid="{00000000-0005-0000-0000-0000B6680000}"/>
    <cellStyle name="Normal 316 2 5" xfId="32037" xr:uid="{00000000-0005-0000-0000-0000B7680000}"/>
    <cellStyle name="Normal 316 2 6" xfId="16532" xr:uid="{00000000-0005-0000-0000-0000B8680000}"/>
    <cellStyle name="Normal 316 3" xfId="6836" xr:uid="{00000000-0005-0000-0000-0000B9680000}"/>
    <cellStyle name="Normal 316 3 2" xfId="9479" xr:uid="{00000000-0005-0000-0000-0000BA680000}"/>
    <cellStyle name="Normal 316 3 2 2" xfId="30393" xr:uid="{00000000-0005-0000-0000-0000BB680000}"/>
    <cellStyle name="Normal 316 3 2 3" xfId="34226" xr:uid="{00000000-0005-0000-0000-0000BC680000}"/>
    <cellStyle name="Normal 316 3 2 4" xfId="26009" xr:uid="{00000000-0005-0000-0000-0000BD680000}"/>
    <cellStyle name="Normal 316 3 3" xfId="12816" xr:uid="{00000000-0005-0000-0000-0000BE680000}"/>
    <cellStyle name="Normal 316 3 3 2" xfId="37309" xr:uid="{00000000-0005-0000-0000-0000BF680000}"/>
    <cellStyle name="Normal 316 3 3 3" xfId="23798" xr:uid="{00000000-0005-0000-0000-0000C0680000}"/>
    <cellStyle name="Normal 316 3 4" xfId="28703" xr:uid="{00000000-0005-0000-0000-0000C1680000}"/>
    <cellStyle name="Normal 316 3 5" xfId="32564" xr:uid="{00000000-0005-0000-0000-0000C2680000}"/>
    <cellStyle name="Normal 316 3 6" xfId="16536" xr:uid="{00000000-0005-0000-0000-0000C3680000}"/>
    <cellStyle name="Normal 316 4" xfId="8333" xr:uid="{00000000-0005-0000-0000-0000C4680000}"/>
    <cellStyle name="Normal 316 4 2" xfId="29455" xr:uid="{00000000-0005-0000-0000-0000C5680000}"/>
    <cellStyle name="Normal 316 4 3" xfId="33291" xr:uid="{00000000-0005-0000-0000-0000C6680000}"/>
    <cellStyle name="Normal 316 4 4" xfId="24980" xr:uid="{00000000-0005-0000-0000-0000C7680000}"/>
    <cellStyle name="Normal 316 5" xfId="10494" xr:uid="{00000000-0005-0000-0000-0000C8680000}"/>
    <cellStyle name="Normal 316 5 2" xfId="31060" xr:uid="{00000000-0005-0000-0000-0000C9680000}"/>
    <cellStyle name="Normal 316 5 3" xfId="35037" xr:uid="{00000000-0005-0000-0000-0000CA680000}"/>
    <cellStyle name="Normal 316 5 4" xfId="20392" xr:uid="{00000000-0005-0000-0000-0000CB680000}"/>
    <cellStyle name="Normal 316 6" xfId="27155" xr:uid="{00000000-0005-0000-0000-0000CC680000}"/>
    <cellStyle name="Normal 316 7" xfId="31586" xr:uid="{00000000-0005-0000-0000-0000CD680000}"/>
    <cellStyle name="Normal 316 8" xfId="16528" xr:uid="{00000000-0005-0000-0000-0000CE680000}"/>
    <cellStyle name="Normal 317" xfId="3077" xr:uid="{00000000-0005-0000-0000-0000CF680000}"/>
    <cellStyle name="Normal 317 2" xfId="5271" xr:uid="{00000000-0005-0000-0000-0000D0680000}"/>
    <cellStyle name="Normal 317 2 2" xfId="8849" xr:uid="{00000000-0005-0000-0000-0000D1680000}"/>
    <cellStyle name="Normal 317 2 2 2" xfId="29881" xr:uid="{00000000-0005-0000-0000-0000D2680000}"/>
    <cellStyle name="Normal 317 2 2 3" xfId="33716" xr:uid="{00000000-0005-0000-0000-0000D3680000}"/>
    <cellStyle name="Normal 317 2 2 4" xfId="25496" xr:uid="{00000000-0005-0000-0000-0000D4680000}"/>
    <cellStyle name="Normal 317 2 3" xfId="12022" xr:uid="{00000000-0005-0000-0000-0000D5680000}"/>
    <cellStyle name="Normal 317 2 3 2" xfId="36515" xr:uid="{00000000-0005-0000-0000-0000D6680000}"/>
    <cellStyle name="Normal 317 2 3 3" xfId="22233" xr:uid="{00000000-0005-0000-0000-0000D7680000}"/>
    <cellStyle name="Normal 317 2 4" xfId="27608" xr:uid="{00000000-0005-0000-0000-0000D8680000}"/>
    <cellStyle name="Normal 317 2 5" xfId="32038" xr:uid="{00000000-0005-0000-0000-0000D9680000}"/>
    <cellStyle name="Normal 317 2 6" xfId="16544" xr:uid="{00000000-0005-0000-0000-0000DA680000}"/>
    <cellStyle name="Normal 317 3" xfId="6837" xr:uid="{00000000-0005-0000-0000-0000DB680000}"/>
    <cellStyle name="Normal 317 3 2" xfId="9480" xr:uid="{00000000-0005-0000-0000-0000DC680000}"/>
    <cellStyle name="Normal 317 3 2 2" xfId="30394" xr:uid="{00000000-0005-0000-0000-0000DD680000}"/>
    <cellStyle name="Normal 317 3 2 3" xfId="34227" xr:uid="{00000000-0005-0000-0000-0000DE680000}"/>
    <cellStyle name="Normal 317 3 2 4" xfId="26010" xr:uid="{00000000-0005-0000-0000-0000DF680000}"/>
    <cellStyle name="Normal 317 3 3" xfId="12817" xr:uid="{00000000-0005-0000-0000-0000E0680000}"/>
    <cellStyle name="Normal 317 3 3 2" xfId="37310" xr:uid="{00000000-0005-0000-0000-0000E1680000}"/>
    <cellStyle name="Normal 317 3 3 3" xfId="23799" xr:uid="{00000000-0005-0000-0000-0000E2680000}"/>
    <cellStyle name="Normal 317 3 4" xfId="28704" xr:uid="{00000000-0005-0000-0000-0000E3680000}"/>
    <cellStyle name="Normal 317 3 5" xfId="32565" xr:uid="{00000000-0005-0000-0000-0000E4680000}"/>
    <cellStyle name="Normal 317 3 6" xfId="16548" xr:uid="{00000000-0005-0000-0000-0000E5680000}"/>
    <cellStyle name="Normal 317 4" xfId="8334" xr:uid="{00000000-0005-0000-0000-0000E6680000}"/>
    <cellStyle name="Normal 317 4 2" xfId="29456" xr:uid="{00000000-0005-0000-0000-0000E7680000}"/>
    <cellStyle name="Normal 317 4 3" xfId="33292" xr:uid="{00000000-0005-0000-0000-0000E8680000}"/>
    <cellStyle name="Normal 317 4 4" xfId="24981" xr:uid="{00000000-0005-0000-0000-0000E9680000}"/>
    <cellStyle name="Normal 317 5" xfId="10495" xr:uid="{00000000-0005-0000-0000-0000EA680000}"/>
    <cellStyle name="Normal 317 5 2" xfId="31061" xr:uid="{00000000-0005-0000-0000-0000EB680000}"/>
    <cellStyle name="Normal 317 5 3" xfId="35038" xr:uid="{00000000-0005-0000-0000-0000EC680000}"/>
    <cellStyle name="Normal 317 5 4" xfId="20393" xr:uid="{00000000-0005-0000-0000-0000ED680000}"/>
    <cellStyle name="Normal 317 6" xfId="27156" xr:uid="{00000000-0005-0000-0000-0000EE680000}"/>
    <cellStyle name="Normal 317 7" xfId="31587" xr:uid="{00000000-0005-0000-0000-0000EF680000}"/>
    <cellStyle name="Normal 317 8" xfId="16540" xr:uid="{00000000-0005-0000-0000-0000F0680000}"/>
    <cellStyle name="Normal 318" xfId="3078" xr:uid="{00000000-0005-0000-0000-0000F1680000}"/>
    <cellStyle name="Normal 318 2" xfId="5272" xr:uid="{00000000-0005-0000-0000-0000F2680000}"/>
    <cellStyle name="Normal 318 2 2" xfId="8850" xr:uid="{00000000-0005-0000-0000-0000F3680000}"/>
    <cellStyle name="Normal 318 2 2 2" xfId="29882" xr:uid="{00000000-0005-0000-0000-0000F4680000}"/>
    <cellStyle name="Normal 318 2 2 3" xfId="33717" xr:uid="{00000000-0005-0000-0000-0000F5680000}"/>
    <cellStyle name="Normal 318 2 2 4" xfId="25497" xr:uid="{00000000-0005-0000-0000-0000F6680000}"/>
    <cellStyle name="Normal 318 2 3" xfId="12023" xr:uid="{00000000-0005-0000-0000-0000F7680000}"/>
    <cellStyle name="Normal 318 2 3 2" xfId="36516" xr:uid="{00000000-0005-0000-0000-0000F8680000}"/>
    <cellStyle name="Normal 318 2 3 3" xfId="22234" xr:uid="{00000000-0005-0000-0000-0000F9680000}"/>
    <cellStyle name="Normal 318 2 4" xfId="27609" xr:uid="{00000000-0005-0000-0000-0000FA680000}"/>
    <cellStyle name="Normal 318 2 5" xfId="32039" xr:uid="{00000000-0005-0000-0000-0000FB680000}"/>
    <cellStyle name="Normal 318 2 6" xfId="16556" xr:uid="{00000000-0005-0000-0000-0000FC680000}"/>
    <cellStyle name="Normal 318 3" xfId="6838" xr:uid="{00000000-0005-0000-0000-0000FD680000}"/>
    <cellStyle name="Normal 318 3 2" xfId="9481" xr:uid="{00000000-0005-0000-0000-0000FE680000}"/>
    <cellStyle name="Normal 318 3 2 2" xfId="30395" xr:uid="{00000000-0005-0000-0000-0000FF680000}"/>
    <cellStyle name="Normal 318 3 2 3" xfId="34228" xr:uid="{00000000-0005-0000-0000-000000690000}"/>
    <cellStyle name="Normal 318 3 2 4" xfId="26011" xr:uid="{00000000-0005-0000-0000-000001690000}"/>
    <cellStyle name="Normal 318 3 3" xfId="12818" xr:uid="{00000000-0005-0000-0000-000002690000}"/>
    <cellStyle name="Normal 318 3 3 2" xfId="37311" xr:uid="{00000000-0005-0000-0000-000003690000}"/>
    <cellStyle name="Normal 318 3 3 3" xfId="23800" xr:uid="{00000000-0005-0000-0000-000004690000}"/>
    <cellStyle name="Normal 318 3 4" xfId="28705" xr:uid="{00000000-0005-0000-0000-000005690000}"/>
    <cellStyle name="Normal 318 3 5" xfId="32566" xr:uid="{00000000-0005-0000-0000-000006690000}"/>
    <cellStyle name="Normal 318 3 6" xfId="16560" xr:uid="{00000000-0005-0000-0000-000007690000}"/>
    <cellStyle name="Normal 318 4" xfId="8335" xr:uid="{00000000-0005-0000-0000-000008690000}"/>
    <cellStyle name="Normal 318 4 2" xfId="29457" xr:uid="{00000000-0005-0000-0000-000009690000}"/>
    <cellStyle name="Normal 318 4 3" xfId="33293" xr:uid="{00000000-0005-0000-0000-00000A690000}"/>
    <cellStyle name="Normal 318 4 4" xfId="24982" xr:uid="{00000000-0005-0000-0000-00000B690000}"/>
    <cellStyle name="Normal 318 5" xfId="10496" xr:uid="{00000000-0005-0000-0000-00000C690000}"/>
    <cellStyle name="Normal 318 5 2" xfId="31062" xr:uid="{00000000-0005-0000-0000-00000D690000}"/>
    <cellStyle name="Normal 318 5 3" xfId="35039" xr:uid="{00000000-0005-0000-0000-00000E690000}"/>
    <cellStyle name="Normal 318 5 4" xfId="20394" xr:uid="{00000000-0005-0000-0000-00000F690000}"/>
    <cellStyle name="Normal 318 6" xfId="27157" xr:uid="{00000000-0005-0000-0000-000010690000}"/>
    <cellStyle name="Normal 318 7" xfId="31588" xr:uid="{00000000-0005-0000-0000-000011690000}"/>
    <cellStyle name="Normal 318 8" xfId="16552" xr:uid="{00000000-0005-0000-0000-000012690000}"/>
    <cellStyle name="Normal 319" xfId="3079" xr:uid="{00000000-0005-0000-0000-000013690000}"/>
    <cellStyle name="Normal 319 2" xfId="5273" xr:uid="{00000000-0005-0000-0000-000014690000}"/>
    <cellStyle name="Normal 319 2 2" xfId="8851" xr:uid="{00000000-0005-0000-0000-000015690000}"/>
    <cellStyle name="Normal 319 2 2 2" xfId="29883" xr:uid="{00000000-0005-0000-0000-000016690000}"/>
    <cellStyle name="Normal 319 2 2 3" xfId="33718" xr:uid="{00000000-0005-0000-0000-000017690000}"/>
    <cellStyle name="Normal 319 2 2 4" xfId="25498" xr:uid="{00000000-0005-0000-0000-000018690000}"/>
    <cellStyle name="Normal 319 2 3" xfId="12024" xr:uid="{00000000-0005-0000-0000-000019690000}"/>
    <cellStyle name="Normal 319 2 3 2" xfId="36517" xr:uid="{00000000-0005-0000-0000-00001A690000}"/>
    <cellStyle name="Normal 319 2 3 3" xfId="22235" xr:uid="{00000000-0005-0000-0000-00001B690000}"/>
    <cellStyle name="Normal 319 2 4" xfId="27610" xr:uid="{00000000-0005-0000-0000-00001C690000}"/>
    <cellStyle name="Normal 319 2 5" xfId="32040" xr:uid="{00000000-0005-0000-0000-00001D690000}"/>
    <cellStyle name="Normal 319 2 6" xfId="16568" xr:uid="{00000000-0005-0000-0000-00001E690000}"/>
    <cellStyle name="Normal 319 3" xfId="6839" xr:uid="{00000000-0005-0000-0000-00001F690000}"/>
    <cellStyle name="Normal 319 3 2" xfId="9482" xr:uid="{00000000-0005-0000-0000-000020690000}"/>
    <cellStyle name="Normal 319 3 2 2" xfId="30396" xr:uid="{00000000-0005-0000-0000-000021690000}"/>
    <cellStyle name="Normal 319 3 2 3" xfId="34229" xr:uid="{00000000-0005-0000-0000-000022690000}"/>
    <cellStyle name="Normal 319 3 2 4" xfId="26012" xr:uid="{00000000-0005-0000-0000-000023690000}"/>
    <cellStyle name="Normal 319 3 3" xfId="12819" xr:uid="{00000000-0005-0000-0000-000024690000}"/>
    <cellStyle name="Normal 319 3 3 2" xfId="37312" xr:uid="{00000000-0005-0000-0000-000025690000}"/>
    <cellStyle name="Normal 319 3 3 3" xfId="23801" xr:uid="{00000000-0005-0000-0000-000026690000}"/>
    <cellStyle name="Normal 319 3 4" xfId="28706" xr:uid="{00000000-0005-0000-0000-000027690000}"/>
    <cellStyle name="Normal 319 3 5" xfId="32567" xr:uid="{00000000-0005-0000-0000-000028690000}"/>
    <cellStyle name="Normal 319 3 6" xfId="16572" xr:uid="{00000000-0005-0000-0000-000029690000}"/>
    <cellStyle name="Normal 319 4" xfId="8336" xr:uid="{00000000-0005-0000-0000-00002A690000}"/>
    <cellStyle name="Normal 319 4 2" xfId="29458" xr:uid="{00000000-0005-0000-0000-00002B690000}"/>
    <cellStyle name="Normal 319 4 3" xfId="33294" xr:uid="{00000000-0005-0000-0000-00002C690000}"/>
    <cellStyle name="Normal 319 4 4" xfId="24983" xr:uid="{00000000-0005-0000-0000-00002D690000}"/>
    <cellStyle name="Normal 319 5" xfId="10497" xr:uid="{00000000-0005-0000-0000-00002E690000}"/>
    <cellStyle name="Normal 319 5 2" xfId="31063" xr:uid="{00000000-0005-0000-0000-00002F690000}"/>
    <cellStyle name="Normal 319 5 3" xfId="35040" xr:uid="{00000000-0005-0000-0000-000030690000}"/>
    <cellStyle name="Normal 319 5 4" xfId="20395" xr:uid="{00000000-0005-0000-0000-000031690000}"/>
    <cellStyle name="Normal 319 6" xfId="27158" xr:uid="{00000000-0005-0000-0000-000032690000}"/>
    <cellStyle name="Normal 319 7" xfId="31589" xr:uid="{00000000-0005-0000-0000-000033690000}"/>
    <cellStyle name="Normal 319 8" xfId="16564" xr:uid="{00000000-0005-0000-0000-000034690000}"/>
    <cellStyle name="Normal 32" xfId="155" xr:uid="{00000000-0005-0000-0000-000035690000}"/>
    <cellStyle name="Normal 32 2" xfId="3080" xr:uid="{00000000-0005-0000-0000-000036690000}"/>
    <cellStyle name="Normal 32 2 2" xfId="3081" xr:uid="{00000000-0005-0000-0000-000037690000}"/>
    <cellStyle name="Normal 32 2 2 2" xfId="5275" xr:uid="{00000000-0005-0000-0000-000038690000}"/>
    <cellStyle name="Normal 32 2 2 2 2" xfId="12026" xr:uid="{00000000-0005-0000-0000-000039690000}"/>
    <cellStyle name="Normal 32 2 2 2 2 2" xfId="36519" xr:uid="{00000000-0005-0000-0000-00003A690000}"/>
    <cellStyle name="Normal 32 2 2 2 2 3" xfId="16577" xr:uid="{00000000-0005-0000-0000-00003B690000}"/>
    <cellStyle name="Normal 32 2 2 2 3" xfId="22237" xr:uid="{00000000-0005-0000-0000-00003C690000}"/>
    <cellStyle name="Normal 32 2 2 3" xfId="6700" xr:uid="{00000000-0005-0000-0000-00003D690000}"/>
    <cellStyle name="Normal 32 2 2 3 2" xfId="9343" xr:uid="{00000000-0005-0000-0000-00003E690000}"/>
    <cellStyle name="Normal 32 2 2 3 2 2" xfId="30257" xr:uid="{00000000-0005-0000-0000-00003F690000}"/>
    <cellStyle name="Normal 32 2 2 3 2 3" xfId="34090" xr:uid="{00000000-0005-0000-0000-000040690000}"/>
    <cellStyle name="Normal 32 2 2 3 2 4" xfId="25873" xr:uid="{00000000-0005-0000-0000-000041690000}"/>
    <cellStyle name="Normal 32 2 2 3 3" xfId="12680" xr:uid="{00000000-0005-0000-0000-000042690000}"/>
    <cellStyle name="Normal 32 2 2 3 3 2" xfId="37173" xr:uid="{00000000-0005-0000-0000-000043690000}"/>
    <cellStyle name="Normal 32 2 2 3 3 3" xfId="23662" xr:uid="{00000000-0005-0000-0000-000044690000}"/>
    <cellStyle name="Normal 32 2 2 3 4" xfId="28567" xr:uid="{00000000-0005-0000-0000-000045690000}"/>
    <cellStyle name="Normal 32 2 2 3 5" xfId="32428" xr:uid="{00000000-0005-0000-0000-000046690000}"/>
    <cellStyle name="Normal 32 2 2 3 6" xfId="16579" xr:uid="{00000000-0005-0000-0000-000047690000}"/>
    <cellStyle name="Normal 32 2 2 4" xfId="8338" xr:uid="{00000000-0005-0000-0000-000048690000}"/>
    <cellStyle name="Normal 32 2 2 4 2" xfId="29460" xr:uid="{00000000-0005-0000-0000-000049690000}"/>
    <cellStyle name="Normal 32 2 2 4 3" xfId="33296" xr:uid="{00000000-0005-0000-0000-00004A690000}"/>
    <cellStyle name="Normal 32 2 2 4 4" xfId="24985" xr:uid="{00000000-0005-0000-0000-00004B690000}"/>
    <cellStyle name="Normal 32 2 2 5" xfId="10149" xr:uid="{00000000-0005-0000-0000-00004C690000}"/>
    <cellStyle name="Normal 32 2 2 5 2" xfId="34692" xr:uid="{00000000-0005-0000-0000-00004D690000}"/>
    <cellStyle name="Normal 32 2 2 5 3" xfId="20397" xr:uid="{00000000-0005-0000-0000-00004E690000}"/>
    <cellStyle name="Normal 32 2 2 6" xfId="27160" xr:uid="{00000000-0005-0000-0000-00004F690000}"/>
    <cellStyle name="Normal 32 2 2 7" xfId="31564" xr:uid="{00000000-0005-0000-0000-000050690000}"/>
    <cellStyle name="Normal 32 2 2 8" xfId="16576" xr:uid="{00000000-0005-0000-0000-000051690000}"/>
    <cellStyle name="Normal 32 2 3" xfId="5274" xr:uid="{00000000-0005-0000-0000-000052690000}"/>
    <cellStyle name="Normal 32 2 3 2" xfId="8852" xr:uid="{00000000-0005-0000-0000-000053690000}"/>
    <cellStyle name="Normal 32 2 3 2 2" xfId="29884" xr:uid="{00000000-0005-0000-0000-000054690000}"/>
    <cellStyle name="Normal 32 2 3 2 3" xfId="33719" xr:uid="{00000000-0005-0000-0000-000055690000}"/>
    <cellStyle name="Normal 32 2 3 2 4" xfId="25499" xr:uid="{00000000-0005-0000-0000-000056690000}"/>
    <cellStyle name="Normal 32 2 3 3" xfId="12025" xr:uid="{00000000-0005-0000-0000-000057690000}"/>
    <cellStyle name="Normal 32 2 3 3 2" xfId="36518" xr:uid="{00000000-0005-0000-0000-000058690000}"/>
    <cellStyle name="Normal 32 2 3 3 3" xfId="22236" xr:uid="{00000000-0005-0000-0000-000059690000}"/>
    <cellStyle name="Normal 32 2 3 4" xfId="27611" xr:uid="{00000000-0005-0000-0000-00005A690000}"/>
    <cellStyle name="Normal 32 2 3 5" xfId="32041" xr:uid="{00000000-0005-0000-0000-00005B690000}"/>
    <cellStyle name="Normal 32 2 3 6" xfId="15898" xr:uid="{00000000-0005-0000-0000-00005C690000}"/>
    <cellStyle name="Normal 32 2 4" xfId="6840" xr:uid="{00000000-0005-0000-0000-00005D690000}"/>
    <cellStyle name="Normal 32 2 4 2" xfId="9483" xr:uid="{00000000-0005-0000-0000-00005E690000}"/>
    <cellStyle name="Normal 32 2 4 2 2" xfId="30397" xr:uid="{00000000-0005-0000-0000-00005F690000}"/>
    <cellStyle name="Normal 32 2 4 2 3" xfId="34230" xr:uid="{00000000-0005-0000-0000-000060690000}"/>
    <cellStyle name="Normal 32 2 4 2 4" xfId="26013" xr:uid="{00000000-0005-0000-0000-000061690000}"/>
    <cellStyle name="Normal 32 2 4 3" xfId="12820" xr:uid="{00000000-0005-0000-0000-000062690000}"/>
    <cellStyle name="Normal 32 2 4 3 2" xfId="37313" xr:uid="{00000000-0005-0000-0000-000063690000}"/>
    <cellStyle name="Normal 32 2 4 3 3" xfId="23802" xr:uid="{00000000-0005-0000-0000-000064690000}"/>
    <cellStyle name="Normal 32 2 4 4" xfId="28707" xr:uid="{00000000-0005-0000-0000-000065690000}"/>
    <cellStyle name="Normal 32 2 4 5" xfId="32568" xr:uid="{00000000-0005-0000-0000-000066690000}"/>
    <cellStyle name="Normal 32 2 4 6" xfId="16581" xr:uid="{00000000-0005-0000-0000-000067690000}"/>
    <cellStyle name="Normal 32 2 5" xfId="8337" xr:uid="{00000000-0005-0000-0000-000068690000}"/>
    <cellStyle name="Normal 32 2 5 2" xfId="29459" xr:uid="{00000000-0005-0000-0000-000069690000}"/>
    <cellStyle name="Normal 32 2 5 3" xfId="33295" xr:uid="{00000000-0005-0000-0000-00006A690000}"/>
    <cellStyle name="Normal 32 2 5 4" xfId="24984" xr:uid="{00000000-0005-0000-0000-00006B690000}"/>
    <cellStyle name="Normal 32 2 6" xfId="10498" xr:uid="{00000000-0005-0000-0000-00006C690000}"/>
    <cellStyle name="Normal 32 2 6 2" xfId="31064" xr:uid="{00000000-0005-0000-0000-00006D690000}"/>
    <cellStyle name="Normal 32 2 6 3" xfId="35041" xr:uid="{00000000-0005-0000-0000-00006E690000}"/>
    <cellStyle name="Normal 32 2 6 4" xfId="20396" xr:uid="{00000000-0005-0000-0000-00006F690000}"/>
    <cellStyle name="Normal 32 2 7" xfId="27159" xr:uid="{00000000-0005-0000-0000-000070690000}"/>
    <cellStyle name="Normal 32 2 8" xfId="31590" xr:uid="{00000000-0005-0000-0000-000071690000}"/>
    <cellStyle name="Normal 32 2 9" xfId="16575" xr:uid="{00000000-0005-0000-0000-000072690000}"/>
    <cellStyle name="Normal 32 3" xfId="3082" xr:uid="{00000000-0005-0000-0000-000073690000}"/>
    <cellStyle name="Normal 32 3 2" xfId="3083" xr:uid="{00000000-0005-0000-0000-000074690000}"/>
    <cellStyle name="Normal 32 3 2 2" xfId="5276" xr:uid="{00000000-0005-0000-0000-000075690000}"/>
    <cellStyle name="Normal 32 3 2 2 2" xfId="12027" xr:uid="{00000000-0005-0000-0000-000076690000}"/>
    <cellStyle name="Normal 32 3 2 2 2 2" xfId="36520" xr:uid="{00000000-0005-0000-0000-000077690000}"/>
    <cellStyle name="Normal 32 3 2 2 2 3" xfId="16583" xr:uid="{00000000-0005-0000-0000-000078690000}"/>
    <cellStyle name="Normal 32 3 2 2 3" xfId="22238" xr:uid="{00000000-0005-0000-0000-000079690000}"/>
    <cellStyle name="Normal 32 3 2 3" xfId="20399" xr:uid="{00000000-0005-0000-0000-00007A690000}"/>
    <cellStyle name="Normal 32 3 3" xfId="20398" xr:uid="{00000000-0005-0000-0000-00007B690000}"/>
    <cellStyle name="Normal 32 4" xfId="3084" xr:uid="{00000000-0005-0000-0000-00007C690000}"/>
    <cellStyle name="Normal 32 4 2" xfId="5277" xr:uid="{00000000-0005-0000-0000-00007D690000}"/>
    <cellStyle name="Normal 32 4 2 2" xfId="8853" xr:uid="{00000000-0005-0000-0000-00007E690000}"/>
    <cellStyle name="Normal 32 4 2 2 2" xfId="29885" xr:uid="{00000000-0005-0000-0000-00007F690000}"/>
    <cellStyle name="Normal 32 4 2 2 3" xfId="33720" xr:uid="{00000000-0005-0000-0000-000080690000}"/>
    <cellStyle name="Normal 32 4 2 2 4" xfId="25500" xr:uid="{00000000-0005-0000-0000-000081690000}"/>
    <cellStyle name="Normal 32 4 2 3" xfId="12028" xr:uid="{00000000-0005-0000-0000-000082690000}"/>
    <cellStyle name="Normal 32 4 2 3 2" xfId="36521" xr:uid="{00000000-0005-0000-0000-000083690000}"/>
    <cellStyle name="Normal 32 4 2 3 3" xfId="22239" xr:uid="{00000000-0005-0000-0000-000084690000}"/>
    <cellStyle name="Normal 32 4 2 4" xfId="27612" xr:uid="{00000000-0005-0000-0000-000085690000}"/>
    <cellStyle name="Normal 32 4 2 5" xfId="32042" xr:uid="{00000000-0005-0000-0000-000086690000}"/>
    <cellStyle name="Normal 32 4 2 6" xfId="16587" xr:uid="{00000000-0005-0000-0000-000087690000}"/>
    <cellStyle name="Normal 32 4 3" xfId="6842" xr:uid="{00000000-0005-0000-0000-000088690000}"/>
    <cellStyle name="Normal 32 4 3 2" xfId="9485" xr:uid="{00000000-0005-0000-0000-000089690000}"/>
    <cellStyle name="Normal 32 4 3 2 2" xfId="30399" xr:uid="{00000000-0005-0000-0000-00008A690000}"/>
    <cellStyle name="Normal 32 4 3 2 3" xfId="34232" xr:uid="{00000000-0005-0000-0000-00008B690000}"/>
    <cellStyle name="Normal 32 4 3 2 4" xfId="26015" xr:uid="{00000000-0005-0000-0000-00008C690000}"/>
    <cellStyle name="Normal 32 4 3 3" xfId="12822" xr:uid="{00000000-0005-0000-0000-00008D690000}"/>
    <cellStyle name="Normal 32 4 3 3 2" xfId="37315" xr:uid="{00000000-0005-0000-0000-00008E690000}"/>
    <cellStyle name="Normal 32 4 3 3 3" xfId="23804" xr:uid="{00000000-0005-0000-0000-00008F690000}"/>
    <cellStyle name="Normal 32 4 3 4" xfId="28709" xr:uid="{00000000-0005-0000-0000-000090690000}"/>
    <cellStyle name="Normal 32 4 3 5" xfId="32570" xr:uid="{00000000-0005-0000-0000-000091690000}"/>
    <cellStyle name="Normal 32 4 3 6" xfId="16589" xr:uid="{00000000-0005-0000-0000-000092690000}"/>
    <cellStyle name="Normal 32 4 4" xfId="8339" xr:uid="{00000000-0005-0000-0000-000093690000}"/>
    <cellStyle name="Normal 32 4 4 2" xfId="29461" xr:uid="{00000000-0005-0000-0000-000094690000}"/>
    <cellStyle name="Normal 32 4 4 3" xfId="33297" xr:uid="{00000000-0005-0000-0000-000095690000}"/>
    <cellStyle name="Normal 32 4 4 4" xfId="24986" xr:uid="{00000000-0005-0000-0000-000096690000}"/>
    <cellStyle name="Normal 32 4 5" xfId="10499" xr:uid="{00000000-0005-0000-0000-000097690000}"/>
    <cellStyle name="Normal 32 4 5 2" xfId="31065" xr:uid="{00000000-0005-0000-0000-000098690000}"/>
    <cellStyle name="Normal 32 4 5 3" xfId="35042" xr:uid="{00000000-0005-0000-0000-000099690000}"/>
    <cellStyle name="Normal 32 4 5 4" xfId="20400" xr:uid="{00000000-0005-0000-0000-00009A690000}"/>
    <cellStyle name="Normal 32 4 6" xfId="27161" xr:uid="{00000000-0005-0000-0000-00009B690000}"/>
    <cellStyle name="Normal 32 4 7" xfId="31591" xr:uid="{00000000-0005-0000-0000-00009C690000}"/>
    <cellStyle name="Normal 32 4 8" xfId="16585" xr:uid="{00000000-0005-0000-0000-00009D690000}"/>
    <cellStyle name="Normal 32 5" xfId="3085" xr:uid="{00000000-0005-0000-0000-00009E690000}"/>
    <cellStyle name="Normal 32 5 2" xfId="5278" xr:uid="{00000000-0005-0000-0000-00009F690000}"/>
    <cellStyle name="Normal 32 5 2 2" xfId="12029" xr:uid="{00000000-0005-0000-0000-0000A0690000}"/>
    <cellStyle name="Normal 32 5 2 2 2" xfId="36522" xr:uid="{00000000-0005-0000-0000-0000A1690000}"/>
    <cellStyle name="Normal 32 5 2 2 3" xfId="16592" xr:uid="{00000000-0005-0000-0000-0000A2690000}"/>
    <cellStyle name="Normal 32 5 2 3" xfId="22240" xr:uid="{00000000-0005-0000-0000-0000A3690000}"/>
    <cellStyle name="Normal 32 5 3" xfId="6705" xr:uid="{00000000-0005-0000-0000-0000A4690000}"/>
    <cellStyle name="Normal 32 5 3 2" xfId="9348" xr:uid="{00000000-0005-0000-0000-0000A5690000}"/>
    <cellStyle name="Normal 32 5 3 2 2" xfId="30262" xr:uid="{00000000-0005-0000-0000-0000A6690000}"/>
    <cellStyle name="Normal 32 5 3 2 3" xfId="34095" xr:uid="{00000000-0005-0000-0000-0000A7690000}"/>
    <cellStyle name="Normal 32 5 3 2 4" xfId="25878" xr:uid="{00000000-0005-0000-0000-0000A8690000}"/>
    <cellStyle name="Normal 32 5 3 3" xfId="12685" xr:uid="{00000000-0005-0000-0000-0000A9690000}"/>
    <cellStyle name="Normal 32 5 3 3 2" xfId="37178" xr:uid="{00000000-0005-0000-0000-0000AA690000}"/>
    <cellStyle name="Normal 32 5 3 3 3" xfId="23667" xr:uid="{00000000-0005-0000-0000-0000AB690000}"/>
    <cellStyle name="Normal 32 5 3 4" xfId="28572" xr:uid="{00000000-0005-0000-0000-0000AC690000}"/>
    <cellStyle name="Normal 32 5 3 5" xfId="32433" xr:uid="{00000000-0005-0000-0000-0000AD690000}"/>
    <cellStyle name="Normal 32 5 3 6" xfId="16594" xr:uid="{00000000-0005-0000-0000-0000AE690000}"/>
    <cellStyle name="Normal 32 5 4" xfId="8340" xr:uid="{00000000-0005-0000-0000-0000AF690000}"/>
    <cellStyle name="Normal 32 5 4 2" xfId="29462" xr:uid="{00000000-0005-0000-0000-0000B0690000}"/>
    <cellStyle name="Normal 32 5 4 3" xfId="33298" xr:uid="{00000000-0005-0000-0000-0000B1690000}"/>
    <cellStyle name="Normal 32 5 4 4" xfId="24987" xr:uid="{00000000-0005-0000-0000-0000B2690000}"/>
    <cellStyle name="Normal 32 5 5" xfId="10148" xr:uid="{00000000-0005-0000-0000-0000B3690000}"/>
    <cellStyle name="Normal 32 5 5 2" xfId="34691" xr:uid="{00000000-0005-0000-0000-0000B4690000}"/>
    <cellStyle name="Normal 32 5 5 3" xfId="20401" xr:uid="{00000000-0005-0000-0000-0000B5690000}"/>
    <cellStyle name="Normal 32 5 6" xfId="27162" xr:uid="{00000000-0005-0000-0000-0000B6690000}"/>
    <cellStyle name="Normal 32 5 7" xfId="31566" xr:uid="{00000000-0005-0000-0000-0000B7690000}"/>
    <cellStyle name="Normal 32 5 8" xfId="16591" xr:uid="{00000000-0005-0000-0000-0000B8690000}"/>
    <cellStyle name="Normal 32 6" xfId="17742" xr:uid="{00000000-0005-0000-0000-0000B9690000}"/>
    <cellStyle name="Normal 320" xfId="3086" xr:uid="{00000000-0005-0000-0000-0000BA690000}"/>
    <cellStyle name="Normal 320 2" xfId="5279" xr:uid="{00000000-0005-0000-0000-0000BB690000}"/>
    <cellStyle name="Normal 320 2 2" xfId="8854" xr:uid="{00000000-0005-0000-0000-0000BC690000}"/>
    <cellStyle name="Normal 320 2 2 2" xfId="29886" xr:uid="{00000000-0005-0000-0000-0000BD690000}"/>
    <cellStyle name="Normal 320 2 2 3" xfId="33721" xr:uid="{00000000-0005-0000-0000-0000BE690000}"/>
    <cellStyle name="Normal 320 2 2 4" xfId="25501" xr:uid="{00000000-0005-0000-0000-0000BF690000}"/>
    <cellStyle name="Normal 320 2 3" xfId="12030" xr:uid="{00000000-0005-0000-0000-0000C0690000}"/>
    <cellStyle name="Normal 320 2 3 2" xfId="36523" xr:uid="{00000000-0005-0000-0000-0000C1690000}"/>
    <cellStyle name="Normal 320 2 3 3" xfId="22241" xr:uid="{00000000-0005-0000-0000-0000C2690000}"/>
    <cellStyle name="Normal 320 2 4" xfId="27613" xr:uid="{00000000-0005-0000-0000-0000C3690000}"/>
    <cellStyle name="Normal 320 2 5" xfId="32043" xr:uid="{00000000-0005-0000-0000-0000C4690000}"/>
    <cellStyle name="Normal 320 2 6" xfId="16523" xr:uid="{00000000-0005-0000-0000-0000C5690000}"/>
    <cellStyle name="Normal 320 3" xfId="6843" xr:uid="{00000000-0005-0000-0000-0000C6690000}"/>
    <cellStyle name="Normal 320 3 2" xfId="9486" xr:uid="{00000000-0005-0000-0000-0000C7690000}"/>
    <cellStyle name="Normal 320 3 2 2" xfId="30400" xr:uid="{00000000-0005-0000-0000-0000C8690000}"/>
    <cellStyle name="Normal 320 3 2 3" xfId="34233" xr:uid="{00000000-0005-0000-0000-0000C9690000}"/>
    <cellStyle name="Normal 320 3 2 4" xfId="26016" xr:uid="{00000000-0005-0000-0000-0000CA690000}"/>
    <cellStyle name="Normal 320 3 3" xfId="12823" xr:uid="{00000000-0005-0000-0000-0000CB690000}"/>
    <cellStyle name="Normal 320 3 3 2" xfId="37316" xr:uid="{00000000-0005-0000-0000-0000CC690000}"/>
    <cellStyle name="Normal 320 3 3 3" xfId="23805" xr:uid="{00000000-0005-0000-0000-0000CD690000}"/>
    <cellStyle name="Normal 320 3 4" xfId="28710" xr:uid="{00000000-0005-0000-0000-0000CE690000}"/>
    <cellStyle name="Normal 320 3 5" xfId="32571" xr:uid="{00000000-0005-0000-0000-0000CF690000}"/>
    <cellStyle name="Normal 320 3 6" xfId="16596" xr:uid="{00000000-0005-0000-0000-0000D0690000}"/>
    <cellStyle name="Normal 320 4" xfId="8341" xr:uid="{00000000-0005-0000-0000-0000D1690000}"/>
    <cellStyle name="Normal 320 4 2" xfId="29463" xr:uid="{00000000-0005-0000-0000-0000D2690000}"/>
    <cellStyle name="Normal 320 4 3" xfId="33299" xr:uid="{00000000-0005-0000-0000-0000D3690000}"/>
    <cellStyle name="Normal 320 4 4" xfId="24988" xr:uid="{00000000-0005-0000-0000-0000D4690000}"/>
    <cellStyle name="Normal 320 5" xfId="10500" xr:uid="{00000000-0005-0000-0000-0000D5690000}"/>
    <cellStyle name="Normal 320 5 2" xfId="31066" xr:uid="{00000000-0005-0000-0000-0000D6690000}"/>
    <cellStyle name="Normal 320 5 3" xfId="35043" xr:uid="{00000000-0005-0000-0000-0000D7690000}"/>
    <cellStyle name="Normal 320 5 4" xfId="20402" xr:uid="{00000000-0005-0000-0000-0000D8690000}"/>
    <cellStyle name="Normal 320 6" xfId="27163" xr:uid="{00000000-0005-0000-0000-0000D9690000}"/>
    <cellStyle name="Normal 320 7" xfId="31592" xr:uid="{00000000-0005-0000-0000-0000DA690000}"/>
    <cellStyle name="Normal 320 8" xfId="16520" xr:uid="{00000000-0005-0000-0000-0000DB690000}"/>
    <cellStyle name="Normal 321" xfId="3087" xr:uid="{00000000-0005-0000-0000-0000DC690000}"/>
    <cellStyle name="Normal 321 2" xfId="5280" xr:uid="{00000000-0005-0000-0000-0000DD690000}"/>
    <cellStyle name="Normal 321 2 2" xfId="8855" xr:uid="{00000000-0005-0000-0000-0000DE690000}"/>
    <cellStyle name="Normal 321 2 2 2" xfId="29887" xr:uid="{00000000-0005-0000-0000-0000DF690000}"/>
    <cellStyle name="Normal 321 2 2 3" xfId="33722" xr:uid="{00000000-0005-0000-0000-0000E0690000}"/>
    <cellStyle name="Normal 321 2 2 4" xfId="25502" xr:uid="{00000000-0005-0000-0000-0000E1690000}"/>
    <cellStyle name="Normal 321 2 3" xfId="12031" xr:uid="{00000000-0005-0000-0000-0000E2690000}"/>
    <cellStyle name="Normal 321 2 3 2" xfId="36524" xr:uid="{00000000-0005-0000-0000-0000E3690000}"/>
    <cellStyle name="Normal 321 2 3 3" xfId="22242" xr:uid="{00000000-0005-0000-0000-0000E4690000}"/>
    <cellStyle name="Normal 321 2 4" xfId="27614" xr:uid="{00000000-0005-0000-0000-0000E5690000}"/>
    <cellStyle name="Normal 321 2 5" xfId="32044" xr:uid="{00000000-0005-0000-0000-0000E6690000}"/>
    <cellStyle name="Normal 321 2 6" xfId="16531" xr:uid="{00000000-0005-0000-0000-0000E7690000}"/>
    <cellStyle name="Normal 321 3" xfId="6844" xr:uid="{00000000-0005-0000-0000-0000E8690000}"/>
    <cellStyle name="Normal 321 3 2" xfId="9487" xr:uid="{00000000-0005-0000-0000-0000E9690000}"/>
    <cellStyle name="Normal 321 3 2 2" xfId="30401" xr:uid="{00000000-0005-0000-0000-0000EA690000}"/>
    <cellStyle name="Normal 321 3 2 3" xfId="34234" xr:uid="{00000000-0005-0000-0000-0000EB690000}"/>
    <cellStyle name="Normal 321 3 2 4" xfId="26017" xr:uid="{00000000-0005-0000-0000-0000EC690000}"/>
    <cellStyle name="Normal 321 3 3" xfId="12824" xr:uid="{00000000-0005-0000-0000-0000ED690000}"/>
    <cellStyle name="Normal 321 3 3 2" xfId="37317" xr:uid="{00000000-0005-0000-0000-0000EE690000}"/>
    <cellStyle name="Normal 321 3 3 3" xfId="23806" xr:uid="{00000000-0005-0000-0000-0000EF690000}"/>
    <cellStyle name="Normal 321 3 4" xfId="28711" xr:uid="{00000000-0005-0000-0000-0000F0690000}"/>
    <cellStyle name="Normal 321 3 5" xfId="32572" xr:uid="{00000000-0005-0000-0000-0000F1690000}"/>
    <cellStyle name="Normal 321 3 6" xfId="16535" xr:uid="{00000000-0005-0000-0000-0000F2690000}"/>
    <cellStyle name="Normal 321 4" xfId="8342" xr:uid="{00000000-0005-0000-0000-0000F3690000}"/>
    <cellStyle name="Normal 321 4 2" xfId="29464" xr:uid="{00000000-0005-0000-0000-0000F4690000}"/>
    <cellStyle name="Normal 321 4 3" xfId="33300" xr:uid="{00000000-0005-0000-0000-0000F5690000}"/>
    <cellStyle name="Normal 321 4 4" xfId="24989" xr:uid="{00000000-0005-0000-0000-0000F6690000}"/>
    <cellStyle name="Normal 321 5" xfId="10501" xr:uid="{00000000-0005-0000-0000-0000F7690000}"/>
    <cellStyle name="Normal 321 5 2" xfId="31067" xr:uid="{00000000-0005-0000-0000-0000F8690000}"/>
    <cellStyle name="Normal 321 5 3" xfId="35044" xr:uid="{00000000-0005-0000-0000-0000F9690000}"/>
    <cellStyle name="Normal 321 5 4" xfId="20403" xr:uid="{00000000-0005-0000-0000-0000FA690000}"/>
    <cellStyle name="Normal 321 6" xfId="27164" xr:uid="{00000000-0005-0000-0000-0000FB690000}"/>
    <cellStyle name="Normal 321 7" xfId="31593" xr:uid="{00000000-0005-0000-0000-0000FC690000}"/>
    <cellStyle name="Normal 321 8" xfId="16527" xr:uid="{00000000-0005-0000-0000-0000FD690000}"/>
    <cellStyle name="Normal 322" xfId="3088" xr:uid="{00000000-0005-0000-0000-0000FE690000}"/>
    <cellStyle name="Normal 322 2" xfId="5281" xr:uid="{00000000-0005-0000-0000-0000FF690000}"/>
    <cellStyle name="Normal 322 2 2" xfId="8856" xr:uid="{00000000-0005-0000-0000-0000006A0000}"/>
    <cellStyle name="Normal 322 2 2 2" xfId="29888" xr:uid="{00000000-0005-0000-0000-0000016A0000}"/>
    <cellStyle name="Normal 322 2 2 3" xfId="33723" xr:uid="{00000000-0005-0000-0000-0000026A0000}"/>
    <cellStyle name="Normal 322 2 2 4" xfId="25503" xr:uid="{00000000-0005-0000-0000-0000036A0000}"/>
    <cellStyle name="Normal 322 2 3" xfId="12032" xr:uid="{00000000-0005-0000-0000-0000046A0000}"/>
    <cellStyle name="Normal 322 2 3 2" xfId="36525" xr:uid="{00000000-0005-0000-0000-0000056A0000}"/>
    <cellStyle name="Normal 322 2 3 3" xfId="22243" xr:uid="{00000000-0005-0000-0000-0000066A0000}"/>
    <cellStyle name="Normal 322 2 4" xfId="27615" xr:uid="{00000000-0005-0000-0000-0000076A0000}"/>
    <cellStyle name="Normal 322 2 5" xfId="32045" xr:uid="{00000000-0005-0000-0000-0000086A0000}"/>
    <cellStyle name="Normal 322 2 6" xfId="16543" xr:uid="{00000000-0005-0000-0000-0000096A0000}"/>
    <cellStyle name="Normal 322 3" xfId="6845" xr:uid="{00000000-0005-0000-0000-00000A6A0000}"/>
    <cellStyle name="Normal 322 3 2" xfId="9488" xr:uid="{00000000-0005-0000-0000-00000B6A0000}"/>
    <cellStyle name="Normal 322 3 2 2" xfId="30402" xr:uid="{00000000-0005-0000-0000-00000C6A0000}"/>
    <cellStyle name="Normal 322 3 2 3" xfId="34235" xr:uid="{00000000-0005-0000-0000-00000D6A0000}"/>
    <cellStyle name="Normal 322 3 2 4" xfId="26018" xr:uid="{00000000-0005-0000-0000-00000E6A0000}"/>
    <cellStyle name="Normal 322 3 3" xfId="12825" xr:uid="{00000000-0005-0000-0000-00000F6A0000}"/>
    <cellStyle name="Normal 322 3 3 2" xfId="37318" xr:uid="{00000000-0005-0000-0000-0000106A0000}"/>
    <cellStyle name="Normal 322 3 3 3" xfId="23807" xr:uid="{00000000-0005-0000-0000-0000116A0000}"/>
    <cellStyle name="Normal 322 3 4" xfId="28712" xr:uid="{00000000-0005-0000-0000-0000126A0000}"/>
    <cellStyle name="Normal 322 3 5" xfId="32573" xr:uid="{00000000-0005-0000-0000-0000136A0000}"/>
    <cellStyle name="Normal 322 3 6" xfId="16547" xr:uid="{00000000-0005-0000-0000-0000146A0000}"/>
    <cellStyle name="Normal 322 4" xfId="8343" xr:uid="{00000000-0005-0000-0000-0000156A0000}"/>
    <cellStyle name="Normal 322 4 2" xfId="29465" xr:uid="{00000000-0005-0000-0000-0000166A0000}"/>
    <cellStyle name="Normal 322 4 3" xfId="33301" xr:uid="{00000000-0005-0000-0000-0000176A0000}"/>
    <cellStyle name="Normal 322 4 4" xfId="24990" xr:uid="{00000000-0005-0000-0000-0000186A0000}"/>
    <cellStyle name="Normal 322 5" xfId="10502" xr:uid="{00000000-0005-0000-0000-0000196A0000}"/>
    <cellStyle name="Normal 322 5 2" xfId="31068" xr:uid="{00000000-0005-0000-0000-00001A6A0000}"/>
    <cellStyle name="Normal 322 5 3" xfId="35045" xr:uid="{00000000-0005-0000-0000-00001B6A0000}"/>
    <cellStyle name="Normal 322 5 4" xfId="20404" xr:uid="{00000000-0005-0000-0000-00001C6A0000}"/>
    <cellStyle name="Normal 322 6" xfId="27165" xr:uid="{00000000-0005-0000-0000-00001D6A0000}"/>
    <cellStyle name="Normal 322 7" xfId="31594" xr:uid="{00000000-0005-0000-0000-00001E6A0000}"/>
    <cellStyle name="Normal 322 8" xfId="16539" xr:uid="{00000000-0005-0000-0000-00001F6A0000}"/>
    <cellStyle name="Normal 323" xfId="3089" xr:uid="{00000000-0005-0000-0000-0000206A0000}"/>
    <cellStyle name="Normal 323 2" xfId="5282" xr:uid="{00000000-0005-0000-0000-0000216A0000}"/>
    <cellStyle name="Normal 323 2 2" xfId="8857" xr:uid="{00000000-0005-0000-0000-0000226A0000}"/>
    <cellStyle name="Normal 323 2 2 2" xfId="29889" xr:uid="{00000000-0005-0000-0000-0000236A0000}"/>
    <cellStyle name="Normal 323 2 2 3" xfId="33724" xr:uid="{00000000-0005-0000-0000-0000246A0000}"/>
    <cellStyle name="Normal 323 2 2 4" xfId="25504" xr:uid="{00000000-0005-0000-0000-0000256A0000}"/>
    <cellStyle name="Normal 323 2 3" xfId="12033" xr:uid="{00000000-0005-0000-0000-0000266A0000}"/>
    <cellStyle name="Normal 323 2 3 2" xfId="36526" xr:uid="{00000000-0005-0000-0000-0000276A0000}"/>
    <cellStyle name="Normal 323 2 3 3" xfId="22244" xr:uid="{00000000-0005-0000-0000-0000286A0000}"/>
    <cellStyle name="Normal 323 2 4" xfId="27616" xr:uid="{00000000-0005-0000-0000-0000296A0000}"/>
    <cellStyle name="Normal 323 2 5" xfId="32046" xr:uid="{00000000-0005-0000-0000-00002A6A0000}"/>
    <cellStyle name="Normal 323 2 6" xfId="16555" xr:uid="{00000000-0005-0000-0000-00002B6A0000}"/>
    <cellStyle name="Normal 323 3" xfId="6846" xr:uid="{00000000-0005-0000-0000-00002C6A0000}"/>
    <cellStyle name="Normal 323 3 2" xfId="9489" xr:uid="{00000000-0005-0000-0000-00002D6A0000}"/>
    <cellStyle name="Normal 323 3 2 2" xfId="30403" xr:uid="{00000000-0005-0000-0000-00002E6A0000}"/>
    <cellStyle name="Normal 323 3 2 3" xfId="34236" xr:uid="{00000000-0005-0000-0000-00002F6A0000}"/>
    <cellStyle name="Normal 323 3 2 4" xfId="26019" xr:uid="{00000000-0005-0000-0000-0000306A0000}"/>
    <cellStyle name="Normal 323 3 3" xfId="12826" xr:uid="{00000000-0005-0000-0000-0000316A0000}"/>
    <cellStyle name="Normal 323 3 3 2" xfId="37319" xr:uid="{00000000-0005-0000-0000-0000326A0000}"/>
    <cellStyle name="Normal 323 3 3 3" xfId="23808" xr:uid="{00000000-0005-0000-0000-0000336A0000}"/>
    <cellStyle name="Normal 323 3 4" xfId="28713" xr:uid="{00000000-0005-0000-0000-0000346A0000}"/>
    <cellStyle name="Normal 323 3 5" xfId="32574" xr:uid="{00000000-0005-0000-0000-0000356A0000}"/>
    <cellStyle name="Normal 323 3 6" xfId="16559" xr:uid="{00000000-0005-0000-0000-0000366A0000}"/>
    <cellStyle name="Normal 323 4" xfId="8344" xr:uid="{00000000-0005-0000-0000-0000376A0000}"/>
    <cellStyle name="Normal 323 4 2" xfId="29466" xr:uid="{00000000-0005-0000-0000-0000386A0000}"/>
    <cellStyle name="Normal 323 4 3" xfId="33302" xr:uid="{00000000-0005-0000-0000-0000396A0000}"/>
    <cellStyle name="Normal 323 4 4" xfId="24991" xr:uid="{00000000-0005-0000-0000-00003A6A0000}"/>
    <cellStyle name="Normal 323 5" xfId="10503" xr:uid="{00000000-0005-0000-0000-00003B6A0000}"/>
    <cellStyle name="Normal 323 5 2" xfId="31069" xr:uid="{00000000-0005-0000-0000-00003C6A0000}"/>
    <cellStyle name="Normal 323 5 3" xfId="35046" xr:uid="{00000000-0005-0000-0000-00003D6A0000}"/>
    <cellStyle name="Normal 323 5 4" xfId="20405" xr:uid="{00000000-0005-0000-0000-00003E6A0000}"/>
    <cellStyle name="Normal 323 6" xfId="27166" xr:uid="{00000000-0005-0000-0000-00003F6A0000}"/>
    <cellStyle name="Normal 323 7" xfId="31595" xr:uid="{00000000-0005-0000-0000-0000406A0000}"/>
    <cellStyle name="Normal 323 8" xfId="16551" xr:uid="{00000000-0005-0000-0000-0000416A0000}"/>
    <cellStyle name="Normal 324" xfId="3090" xr:uid="{00000000-0005-0000-0000-0000426A0000}"/>
    <cellStyle name="Normal 324 2" xfId="5283" xr:uid="{00000000-0005-0000-0000-0000436A0000}"/>
    <cellStyle name="Normal 324 2 2" xfId="8858" xr:uid="{00000000-0005-0000-0000-0000446A0000}"/>
    <cellStyle name="Normal 324 2 2 2" xfId="29890" xr:uid="{00000000-0005-0000-0000-0000456A0000}"/>
    <cellStyle name="Normal 324 2 2 3" xfId="33725" xr:uid="{00000000-0005-0000-0000-0000466A0000}"/>
    <cellStyle name="Normal 324 2 2 4" xfId="25505" xr:uid="{00000000-0005-0000-0000-0000476A0000}"/>
    <cellStyle name="Normal 324 2 3" xfId="12034" xr:uid="{00000000-0005-0000-0000-0000486A0000}"/>
    <cellStyle name="Normal 324 2 3 2" xfId="36527" xr:uid="{00000000-0005-0000-0000-0000496A0000}"/>
    <cellStyle name="Normal 324 2 3 3" xfId="22245" xr:uid="{00000000-0005-0000-0000-00004A6A0000}"/>
    <cellStyle name="Normal 324 2 4" xfId="27617" xr:uid="{00000000-0005-0000-0000-00004B6A0000}"/>
    <cellStyle name="Normal 324 2 5" xfId="32047" xr:uid="{00000000-0005-0000-0000-00004C6A0000}"/>
    <cellStyle name="Normal 324 2 6" xfId="16567" xr:uid="{00000000-0005-0000-0000-00004D6A0000}"/>
    <cellStyle name="Normal 324 3" xfId="6847" xr:uid="{00000000-0005-0000-0000-00004E6A0000}"/>
    <cellStyle name="Normal 324 3 2" xfId="9490" xr:uid="{00000000-0005-0000-0000-00004F6A0000}"/>
    <cellStyle name="Normal 324 3 2 2" xfId="30404" xr:uid="{00000000-0005-0000-0000-0000506A0000}"/>
    <cellStyle name="Normal 324 3 2 3" xfId="34237" xr:uid="{00000000-0005-0000-0000-0000516A0000}"/>
    <cellStyle name="Normal 324 3 2 4" xfId="26020" xr:uid="{00000000-0005-0000-0000-0000526A0000}"/>
    <cellStyle name="Normal 324 3 3" xfId="12827" xr:uid="{00000000-0005-0000-0000-0000536A0000}"/>
    <cellStyle name="Normal 324 3 3 2" xfId="37320" xr:uid="{00000000-0005-0000-0000-0000546A0000}"/>
    <cellStyle name="Normal 324 3 3 3" xfId="23809" xr:uid="{00000000-0005-0000-0000-0000556A0000}"/>
    <cellStyle name="Normal 324 3 4" xfId="28714" xr:uid="{00000000-0005-0000-0000-0000566A0000}"/>
    <cellStyle name="Normal 324 3 5" xfId="32575" xr:uid="{00000000-0005-0000-0000-0000576A0000}"/>
    <cellStyle name="Normal 324 3 6" xfId="16571" xr:uid="{00000000-0005-0000-0000-0000586A0000}"/>
    <cellStyle name="Normal 324 4" xfId="8345" xr:uid="{00000000-0005-0000-0000-0000596A0000}"/>
    <cellStyle name="Normal 324 4 2" xfId="29467" xr:uid="{00000000-0005-0000-0000-00005A6A0000}"/>
    <cellStyle name="Normal 324 4 3" xfId="33303" xr:uid="{00000000-0005-0000-0000-00005B6A0000}"/>
    <cellStyle name="Normal 324 4 4" xfId="24992" xr:uid="{00000000-0005-0000-0000-00005C6A0000}"/>
    <cellStyle name="Normal 324 5" xfId="10504" xr:uid="{00000000-0005-0000-0000-00005D6A0000}"/>
    <cellStyle name="Normal 324 5 2" xfId="31070" xr:uid="{00000000-0005-0000-0000-00005E6A0000}"/>
    <cellStyle name="Normal 324 5 3" xfId="35047" xr:uid="{00000000-0005-0000-0000-00005F6A0000}"/>
    <cellStyle name="Normal 324 5 4" xfId="20406" xr:uid="{00000000-0005-0000-0000-0000606A0000}"/>
    <cellStyle name="Normal 324 6" xfId="27167" xr:uid="{00000000-0005-0000-0000-0000616A0000}"/>
    <cellStyle name="Normal 324 7" xfId="31596" xr:uid="{00000000-0005-0000-0000-0000626A0000}"/>
    <cellStyle name="Normal 324 8" xfId="16563" xr:uid="{00000000-0005-0000-0000-0000636A0000}"/>
    <cellStyle name="Normal 325" xfId="3091" xr:uid="{00000000-0005-0000-0000-0000646A0000}"/>
    <cellStyle name="Normal 325 2" xfId="5284" xr:uid="{00000000-0005-0000-0000-0000656A0000}"/>
    <cellStyle name="Normal 325 2 2" xfId="8859" xr:uid="{00000000-0005-0000-0000-0000666A0000}"/>
    <cellStyle name="Normal 325 2 2 2" xfId="29891" xr:uid="{00000000-0005-0000-0000-0000676A0000}"/>
    <cellStyle name="Normal 325 2 2 3" xfId="33726" xr:uid="{00000000-0005-0000-0000-0000686A0000}"/>
    <cellStyle name="Normal 325 2 2 4" xfId="25506" xr:uid="{00000000-0005-0000-0000-0000696A0000}"/>
    <cellStyle name="Normal 325 2 3" xfId="12035" xr:uid="{00000000-0005-0000-0000-00006A6A0000}"/>
    <cellStyle name="Normal 325 2 3 2" xfId="36528" xr:uid="{00000000-0005-0000-0000-00006B6A0000}"/>
    <cellStyle name="Normal 325 2 3 3" xfId="22246" xr:uid="{00000000-0005-0000-0000-00006C6A0000}"/>
    <cellStyle name="Normal 325 2 4" xfId="27618" xr:uid="{00000000-0005-0000-0000-00006D6A0000}"/>
    <cellStyle name="Normal 325 2 5" xfId="32048" xr:uid="{00000000-0005-0000-0000-00006E6A0000}"/>
    <cellStyle name="Normal 325 2 6" xfId="16604" xr:uid="{00000000-0005-0000-0000-00006F6A0000}"/>
    <cellStyle name="Normal 325 3" xfId="6848" xr:uid="{00000000-0005-0000-0000-0000706A0000}"/>
    <cellStyle name="Normal 325 3 2" xfId="9491" xr:uid="{00000000-0005-0000-0000-0000716A0000}"/>
    <cellStyle name="Normal 325 3 2 2" xfId="30405" xr:uid="{00000000-0005-0000-0000-0000726A0000}"/>
    <cellStyle name="Normal 325 3 2 3" xfId="34238" xr:uid="{00000000-0005-0000-0000-0000736A0000}"/>
    <cellStyle name="Normal 325 3 2 4" xfId="26021" xr:uid="{00000000-0005-0000-0000-0000746A0000}"/>
    <cellStyle name="Normal 325 3 3" xfId="12828" xr:uid="{00000000-0005-0000-0000-0000756A0000}"/>
    <cellStyle name="Normal 325 3 3 2" xfId="37321" xr:uid="{00000000-0005-0000-0000-0000766A0000}"/>
    <cellStyle name="Normal 325 3 3 3" xfId="23810" xr:uid="{00000000-0005-0000-0000-0000776A0000}"/>
    <cellStyle name="Normal 325 3 4" xfId="28715" xr:uid="{00000000-0005-0000-0000-0000786A0000}"/>
    <cellStyle name="Normal 325 3 5" xfId="32576" xr:uid="{00000000-0005-0000-0000-0000796A0000}"/>
    <cellStyle name="Normal 325 3 6" xfId="16608" xr:uid="{00000000-0005-0000-0000-00007A6A0000}"/>
    <cellStyle name="Normal 325 4" xfId="8346" xr:uid="{00000000-0005-0000-0000-00007B6A0000}"/>
    <cellStyle name="Normal 325 4 2" xfId="29468" xr:uid="{00000000-0005-0000-0000-00007C6A0000}"/>
    <cellStyle name="Normal 325 4 3" xfId="33304" xr:uid="{00000000-0005-0000-0000-00007D6A0000}"/>
    <cellStyle name="Normal 325 4 4" xfId="24993" xr:uid="{00000000-0005-0000-0000-00007E6A0000}"/>
    <cellStyle name="Normal 325 5" xfId="10505" xr:uid="{00000000-0005-0000-0000-00007F6A0000}"/>
    <cellStyle name="Normal 325 5 2" xfId="31071" xr:uid="{00000000-0005-0000-0000-0000806A0000}"/>
    <cellStyle name="Normal 325 5 3" xfId="35048" xr:uid="{00000000-0005-0000-0000-0000816A0000}"/>
    <cellStyle name="Normal 325 5 4" xfId="20407" xr:uid="{00000000-0005-0000-0000-0000826A0000}"/>
    <cellStyle name="Normal 325 6" xfId="27168" xr:uid="{00000000-0005-0000-0000-0000836A0000}"/>
    <cellStyle name="Normal 325 7" xfId="31597" xr:uid="{00000000-0005-0000-0000-0000846A0000}"/>
    <cellStyle name="Normal 325 8" xfId="16600" xr:uid="{00000000-0005-0000-0000-0000856A0000}"/>
    <cellStyle name="Normal 326" xfId="3092" xr:uid="{00000000-0005-0000-0000-0000866A0000}"/>
    <cellStyle name="Normal 326 2" xfId="5285" xr:uid="{00000000-0005-0000-0000-0000876A0000}"/>
    <cellStyle name="Normal 326 2 2" xfId="8860" xr:uid="{00000000-0005-0000-0000-0000886A0000}"/>
    <cellStyle name="Normal 326 2 2 2" xfId="29892" xr:uid="{00000000-0005-0000-0000-0000896A0000}"/>
    <cellStyle name="Normal 326 2 2 3" xfId="33727" xr:uid="{00000000-0005-0000-0000-00008A6A0000}"/>
    <cellStyle name="Normal 326 2 2 4" xfId="25507" xr:uid="{00000000-0005-0000-0000-00008B6A0000}"/>
    <cellStyle name="Normal 326 2 3" xfId="12036" xr:uid="{00000000-0005-0000-0000-00008C6A0000}"/>
    <cellStyle name="Normal 326 2 3 2" xfId="36529" xr:uid="{00000000-0005-0000-0000-00008D6A0000}"/>
    <cellStyle name="Normal 326 2 3 3" xfId="22247" xr:uid="{00000000-0005-0000-0000-00008E6A0000}"/>
    <cellStyle name="Normal 326 2 4" xfId="27619" xr:uid="{00000000-0005-0000-0000-00008F6A0000}"/>
    <cellStyle name="Normal 326 2 5" xfId="32049" xr:uid="{00000000-0005-0000-0000-0000906A0000}"/>
    <cellStyle name="Normal 326 2 6" xfId="16616" xr:uid="{00000000-0005-0000-0000-0000916A0000}"/>
    <cellStyle name="Normal 326 3" xfId="6849" xr:uid="{00000000-0005-0000-0000-0000926A0000}"/>
    <cellStyle name="Normal 326 3 2" xfId="9492" xr:uid="{00000000-0005-0000-0000-0000936A0000}"/>
    <cellStyle name="Normal 326 3 2 2" xfId="30406" xr:uid="{00000000-0005-0000-0000-0000946A0000}"/>
    <cellStyle name="Normal 326 3 2 3" xfId="34239" xr:uid="{00000000-0005-0000-0000-0000956A0000}"/>
    <cellStyle name="Normal 326 3 2 4" xfId="26022" xr:uid="{00000000-0005-0000-0000-0000966A0000}"/>
    <cellStyle name="Normal 326 3 3" xfId="12829" xr:uid="{00000000-0005-0000-0000-0000976A0000}"/>
    <cellStyle name="Normal 326 3 3 2" xfId="37322" xr:uid="{00000000-0005-0000-0000-0000986A0000}"/>
    <cellStyle name="Normal 326 3 3 3" xfId="23811" xr:uid="{00000000-0005-0000-0000-0000996A0000}"/>
    <cellStyle name="Normal 326 3 4" xfId="28716" xr:uid="{00000000-0005-0000-0000-00009A6A0000}"/>
    <cellStyle name="Normal 326 3 5" xfId="32577" xr:uid="{00000000-0005-0000-0000-00009B6A0000}"/>
    <cellStyle name="Normal 326 3 6" xfId="16620" xr:uid="{00000000-0005-0000-0000-00009C6A0000}"/>
    <cellStyle name="Normal 326 4" xfId="8347" xr:uid="{00000000-0005-0000-0000-00009D6A0000}"/>
    <cellStyle name="Normal 326 4 2" xfId="29469" xr:uid="{00000000-0005-0000-0000-00009E6A0000}"/>
    <cellStyle name="Normal 326 4 3" xfId="33305" xr:uid="{00000000-0005-0000-0000-00009F6A0000}"/>
    <cellStyle name="Normal 326 4 4" xfId="24994" xr:uid="{00000000-0005-0000-0000-0000A06A0000}"/>
    <cellStyle name="Normal 326 5" xfId="10506" xr:uid="{00000000-0005-0000-0000-0000A16A0000}"/>
    <cellStyle name="Normal 326 5 2" xfId="31072" xr:uid="{00000000-0005-0000-0000-0000A26A0000}"/>
    <cellStyle name="Normal 326 5 3" xfId="35049" xr:uid="{00000000-0005-0000-0000-0000A36A0000}"/>
    <cellStyle name="Normal 326 5 4" xfId="20408" xr:uid="{00000000-0005-0000-0000-0000A46A0000}"/>
    <cellStyle name="Normal 326 6" xfId="27169" xr:uid="{00000000-0005-0000-0000-0000A56A0000}"/>
    <cellStyle name="Normal 326 7" xfId="31598" xr:uid="{00000000-0005-0000-0000-0000A66A0000}"/>
    <cellStyle name="Normal 326 8" xfId="16612" xr:uid="{00000000-0005-0000-0000-0000A76A0000}"/>
    <cellStyle name="Normal 327" xfId="3093" xr:uid="{00000000-0005-0000-0000-0000A86A0000}"/>
    <cellStyle name="Normal 327 2" xfId="5286" xr:uid="{00000000-0005-0000-0000-0000A96A0000}"/>
    <cellStyle name="Normal 327 2 2" xfId="8861" xr:uid="{00000000-0005-0000-0000-0000AA6A0000}"/>
    <cellStyle name="Normal 327 2 2 2" xfId="29893" xr:uid="{00000000-0005-0000-0000-0000AB6A0000}"/>
    <cellStyle name="Normal 327 2 2 3" xfId="33728" xr:uid="{00000000-0005-0000-0000-0000AC6A0000}"/>
    <cellStyle name="Normal 327 2 2 4" xfId="25508" xr:uid="{00000000-0005-0000-0000-0000AD6A0000}"/>
    <cellStyle name="Normal 327 2 3" xfId="12037" xr:uid="{00000000-0005-0000-0000-0000AE6A0000}"/>
    <cellStyle name="Normal 327 2 3 2" xfId="36530" xr:uid="{00000000-0005-0000-0000-0000AF6A0000}"/>
    <cellStyle name="Normal 327 2 3 3" xfId="22248" xr:uid="{00000000-0005-0000-0000-0000B06A0000}"/>
    <cellStyle name="Normal 327 2 4" xfId="27620" xr:uid="{00000000-0005-0000-0000-0000B16A0000}"/>
    <cellStyle name="Normal 327 2 5" xfId="32050" xr:uid="{00000000-0005-0000-0000-0000B26A0000}"/>
    <cellStyle name="Normal 327 2 6" xfId="16628" xr:uid="{00000000-0005-0000-0000-0000B36A0000}"/>
    <cellStyle name="Normal 327 3" xfId="6850" xr:uid="{00000000-0005-0000-0000-0000B46A0000}"/>
    <cellStyle name="Normal 327 3 2" xfId="9493" xr:uid="{00000000-0005-0000-0000-0000B56A0000}"/>
    <cellStyle name="Normal 327 3 2 2" xfId="30407" xr:uid="{00000000-0005-0000-0000-0000B66A0000}"/>
    <cellStyle name="Normal 327 3 2 3" xfId="34240" xr:uid="{00000000-0005-0000-0000-0000B76A0000}"/>
    <cellStyle name="Normal 327 3 2 4" xfId="26023" xr:uid="{00000000-0005-0000-0000-0000B86A0000}"/>
    <cellStyle name="Normal 327 3 3" xfId="12830" xr:uid="{00000000-0005-0000-0000-0000B96A0000}"/>
    <cellStyle name="Normal 327 3 3 2" xfId="37323" xr:uid="{00000000-0005-0000-0000-0000BA6A0000}"/>
    <cellStyle name="Normal 327 3 3 3" xfId="23812" xr:uid="{00000000-0005-0000-0000-0000BB6A0000}"/>
    <cellStyle name="Normal 327 3 4" xfId="28717" xr:uid="{00000000-0005-0000-0000-0000BC6A0000}"/>
    <cellStyle name="Normal 327 3 5" xfId="32578" xr:uid="{00000000-0005-0000-0000-0000BD6A0000}"/>
    <cellStyle name="Normal 327 3 6" xfId="16634" xr:uid="{00000000-0005-0000-0000-0000BE6A0000}"/>
    <cellStyle name="Normal 327 4" xfId="8348" xr:uid="{00000000-0005-0000-0000-0000BF6A0000}"/>
    <cellStyle name="Normal 327 4 2" xfId="29470" xr:uid="{00000000-0005-0000-0000-0000C06A0000}"/>
    <cellStyle name="Normal 327 4 3" xfId="33306" xr:uid="{00000000-0005-0000-0000-0000C16A0000}"/>
    <cellStyle name="Normal 327 4 4" xfId="24995" xr:uid="{00000000-0005-0000-0000-0000C26A0000}"/>
    <cellStyle name="Normal 327 5" xfId="10507" xr:uid="{00000000-0005-0000-0000-0000C36A0000}"/>
    <cellStyle name="Normal 327 5 2" xfId="31073" xr:uid="{00000000-0005-0000-0000-0000C46A0000}"/>
    <cellStyle name="Normal 327 5 3" xfId="35050" xr:uid="{00000000-0005-0000-0000-0000C56A0000}"/>
    <cellStyle name="Normal 327 5 4" xfId="20409" xr:uid="{00000000-0005-0000-0000-0000C66A0000}"/>
    <cellStyle name="Normal 327 6" xfId="27170" xr:uid="{00000000-0005-0000-0000-0000C76A0000}"/>
    <cellStyle name="Normal 327 7" xfId="31599" xr:uid="{00000000-0005-0000-0000-0000C86A0000}"/>
    <cellStyle name="Normal 327 8" xfId="16624" xr:uid="{00000000-0005-0000-0000-0000C96A0000}"/>
    <cellStyle name="Normal 328" xfId="3094" xr:uid="{00000000-0005-0000-0000-0000CA6A0000}"/>
    <cellStyle name="Normal 328 2" xfId="5287" xr:uid="{00000000-0005-0000-0000-0000CB6A0000}"/>
    <cellStyle name="Normal 328 2 2" xfId="8862" xr:uid="{00000000-0005-0000-0000-0000CC6A0000}"/>
    <cellStyle name="Normal 328 2 2 2" xfId="29894" xr:uid="{00000000-0005-0000-0000-0000CD6A0000}"/>
    <cellStyle name="Normal 328 2 2 3" xfId="33729" xr:uid="{00000000-0005-0000-0000-0000CE6A0000}"/>
    <cellStyle name="Normal 328 2 2 4" xfId="25509" xr:uid="{00000000-0005-0000-0000-0000CF6A0000}"/>
    <cellStyle name="Normal 328 2 3" xfId="12038" xr:uid="{00000000-0005-0000-0000-0000D06A0000}"/>
    <cellStyle name="Normal 328 2 3 2" xfId="36531" xr:uid="{00000000-0005-0000-0000-0000D16A0000}"/>
    <cellStyle name="Normal 328 2 3 3" xfId="22249" xr:uid="{00000000-0005-0000-0000-0000D26A0000}"/>
    <cellStyle name="Normal 328 2 4" xfId="27621" xr:uid="{00000000-0005-0000-0000-0000D36A0000}"/>
    <cellStyle name="Normal 328 2 5" xfId="32051" xr:uid="{00000000-0005-0000-0000-0000D46A0000}"/>
    <cellStyle name="Normal 328 2 6" xfId="16642" xr:uid="{00000000-0005-0000-0000-0000D56A0000}"/>
    <cellStyle name="Normal 328 3" xfId="6851" xr:uid="{00000000-0005-0000-0000-0000D66A0000}"/>
    <cellStyle name="Normal 328 3 2" xfId="9494" xr:uid="{00000000-0005-0000-0000-0000D76A0000}"/>
    <cellStyle name="Normal 328 3 2 2" xfId="30408" xr:uid="{00000000-0005-0000-0000-0000D86A0000}"/>
    <cellStyle name="Normal 328 3 2 3" xfId="34241" xr:uid="{00000000-0005-0000-0000-0000D96A0000}"/>
    <cellStyle name="Normal 328 3 2 4" xfId="26024" xr:uid="{00000000-0005-0000-0000-0000DA6A0000}"/>
    <cellStyle name="Normal 328 3 3" xfId="12831" xr:uid="{00000000-0005-0000-0000-0000DB6A0000}"/>
    <cellStyle name="Normal 328 3 3 2" xfId="37324" xr:uid="{00000000-0005-0000-0000-0000DC6A0000}"/>
    <cellStyle name="Normal 328 3 3 3" xfId="23813" xr:uid="{00000000-0005-0000-0000-0000DD6A0000}"/>
    <cellStyle name="Normal 328 3 4" xfId="28718" xr:uid="{00000000-0005-0000-0000-0000DE6A0000}"/>
    <cellStyle name="Normal 328 3 5" xfId="32579" xr:uid="{00000000-0005-0000-0000-0000DF6A0000}"/>
    <cellStyle name="Normal 328 3 6" xfId="16646" xr:uid="{00000000-0005-0000-0000-0000E06A0000}"/>
    <cellStyle name="Normal 328 4" xfId="8349" xr:uid="{00000000-0005-0000-0000-0000E16A0000}"/>
    <cellStyle name="Normal 328 4 2" xfId="29471" xr:uid="{00000000-0005-0000-0000-0000E26A0000}"/>
    <cellStyle name="Normal 328 4 3" xfId="33307" xr:uid="{00000000-0005-0000-0000-0000E36A0000}"/>
    <cellStyle name="Normal 328 4 4" xfId="24996" xr:uid="{00000000-0005-0000-0000-0000E46A0000}"/>
    <cellStyle name="Normal 328 5" xfId="10508" xr:uid="{00000000-0005-0000-0000-0000E56A0000}"/>
    <cellStyle name="Normal 328 5 2" xfId="31074" xr:uid="{00000000-0005-0000-0000-0000E66A0000}"/>
    <cellStyle name="Normal 328 5 3" xfId="35051" xr:uid="{00000000-0005-0000-0000-0000E76A0000}"/>
    <cellStyle name="Normal 328 5 4" xfId="20410" xr:uid="{00000000-0005-0000-0000-0000E86A0000}"/>
    <cellStyle name="Normal 328 6" xfId="27171" xr:uid="{00000000-0005-0000-0000-0000E96A0000}"/>
    <cellStyle name="Normal 328 7" xfId="31600" xr:uid="{00000000-0005-0000-0000-0000EA6A0000}"/>
    <cellStyle name="Normal 328 8" xfId="16638" xr:uid="{00000000-0005-0000-0000-0000EB6A0000}"/>
    <cellStyle name="Normal 329" xfId="3095" xr:uid="{00000000-0005-0000-0000-0000EC6A0000}"/>
    <cellStyle name="Normal 329 2" xfId="5288" xr:uid="{00000000-0005-0000-0000-0000ED6A0000}"/>
    <cellStyle name="Normal 329 2 2" xfId="8863" xr:uid="{00000000-0005-0000-0000-0000EE6A0000}"/>
    <cellStyle name="Normal 329 2 2 2" xfId="29895" xr:uid="{00000000-0005-0000-0000-0000EF6A0000}"/>
    <cellStyle name="Normal 329 2 2 3" xfId="33730" xr:uid="{00000000-0005-0000-0000-0000F06A0000}"/>
    <cellStyle name="Normal 329 2 2 4" xfId="25510" xr:uid="{00000000-0005-0000-0000-0000F16A0000}"/>
    <cellStyle name="Normal 329 2 3" xfId="12039" xr:uid="{00000000-0005-0000-0000-0000F26A0000}"/>
    <cellStyle name="Normal 329 2 3 2" xfId="36532" xr:uid="{00000000-0005-0000-0000-0000F36A0000}"/>
    <cellStyle name="Normal 329 2 3 3" xfId="22250" xr:uid="{00000000-0005-0000-0000-0000F46A0000}"/>
    <cellStyle name="Normal 329 2 4" xfId="27622" xr:uid="{00000000-0005-0000-0000-0000F56A0000}"/>
    <cellStyle name="Normal 329 2 5" xfId="32052" xr:uid="{00000000-0005-0000-0000-0000F66A0000}"/>
    <cellStyle name="Normal 329 2 6" xfId="16654" xr:uid="{00000000-0005-0000-0000-0000F76A0000}"/>
    <cellStyle name="Normal 329 3" xfId="6852" xr:uid="{00000000-0005-0000-0000-0000F86A0000}"/>
    <cellStyle name="Normal 329 3 2" xfId="9495" xr:uid="{00000000-0005-0000-0000-0000F96A0000}"/>
    <cellStyle name="Normal 329 3 2 2" xfId="30409" xr:uid="{00000000-0005-0000-0000-0000FA6A0000}"/>
    <cellStyle name="Normal 329 3 2 3" xfId="34242" xr:uid="{00000000-0005-0000-0000-0000FB6A0000}"/>
    <cellStyle name="Normal 329 3 2 4" xfId="26025" xr:uid="{00000000-0005-0000-0000-0000FC6A0000}"/>
    <cellStyle name="Normal 329 3 3" xfId="12832" xr:uid="{00000000-0005-0000-0000-0000FD6A0000}"/>
    <cellStyle name="Normal 329 3 3 2" xfId="37325" xr:uid="{00000000-0005-0000-0000-0000FE6A0000}"/>
    <cellStyle name="Normal 329 3 3 3" xfId="23814" xr:uid="{00000000-0005-0000-0000-0000FF6A0000}"/>
    <cellStyle name="Normal 329 3 4" xfId="28719" xr:uid="{00000000-0005-0000-0000-0000006B0000}"/>
    <cellStyle name="Normal 329 3 5" xfId="32580" xr:uid="{00000000-0005-0000-0000-0000016B0000}"/>
    <cellStyle name="Normal 329 3 6" xfId="16658" xr:uid="{00000000-0005-0000-0000-0000026B0000}"/>
    <cellStyle name="Normal 329 4" xfId="8350" xr:uid="{00000000-0005-0000-0000-0000036B0000}"/>
    <cellStyle name="Normal 329 4 2" xfId="29472" xr:uid="{00000000-0005-0000-0000-0000046B0000}"/>
    <cellStyle name="Normal 329 4 3" xfId="33308" xr:uid="{00000000-0005-0000-0000-0000056B0000}"/>
    <cellStyle name="Normal 329 4 4" xfId="24997" xr:uid="{00000000-0005-0000-0000-0000066B0000}"/>
    <cellStyle name="Normal 329 5" xfId="10509" xr:uid="{00000000-0005-0000-0000-0000076B0000}"/>
    <cellStyle name="Normal 329 5 2" xfId="31075" xr:uid="{00000000-0005-0000-0000-0000086B0000}"/>
    <cellStyle name="Normal 329 5 3" xfId="35052" xr:uid="{00000000-0005-0000-0000-0000096B0000}"/>
    <cellStyle name="Normal 329 5 4" xfId="20411" xr:uid="{00000000-0005-0000-0000-00000A6B0000}"/>
    <cellStyle name="Normal 329 6" xfId="27172" xr:uid="{00000000-0005-0000-0000-00000B6B0000}"/>
    <cellStyle name="Normal 329 7" xfId="31601" xr:uid="{00000000-0005-0000-0000-00000C6B0000}"/>
    <cellStyle name="Normal 329 8" xfId="16650" xr:uid="{00000000-0005-0000-0000-00000D6B0000}"/>
    <cellStyle name="Normal 33" xfId="156" xr:uid="{00000000-0005-0000-0000-00000E6B0000}"/>
    <cellStyle name="Normal 33 2" xfId="3096" xr:uid="{00000000-0005-0000-0000-00000F6B0000}"/>
    <cellStyle name="Normal 33 2 2" xfId="3097" xr:uid="{00000000-0005-0000-0000-0000106B0000}"/>
    <cellStyle name="Normal 33 2 2 2" xfId="5290" xr:uid="{00000000-0005-0000-0000-0000116B0000}"/>
    <cellStyle name="Normal 33 2 2 2 2" xfId="12041" xr:uid="{00000000-0005-0000-0000-0000126B0000}"/>
    <cellStyle name="Normal 33 2 2 2 2 2" xfId="36534" xr:uid="{00000000-0005-0000-0000-0000136B0000}"/>
    <cellStyle name="Normal 33 2 2 2 2 3" xfId="16665" xr:uid="{00000000-0005-0000-0000-0000146B0000}"/>
    <cellStyle name="Normal 33 2 2 2 3" xfId="22252" xr:uid="{00000000-0005-0000-0000-0000156B0000}"/>
    <cellStyle name="Normal 33 2 2 3" xfId="6716" xr:uid="{00000000-0005-0000-0000-0000166B0000}"/>
    <cellStyle name="Normal 33 2 2 3 2" xfId="9359" xr:uid="{00000000-0005-0000-0000-0000176B0000}"/>
    <cellStyle name="Normal 33 2 2 3 2 2" xfId="30273" xr:uid="{00000000-0005-0000-0000-0000186B0000}"/>
    <cellStyle name="Normal 33 2 2 3 2 3" xfId="34106" xr:uid="{00000000-0005-0000-0000-0000196B0000}"/>
    <cellStyle name="Normal 33 2 2 3 2 4" xfId="25889" xr:uid="{00000000-0005-0000-0000-00001A6B0000}"/>
    <cellStyle name="Normal 33 2 2 3 3" xfId="12696" xr:uid="{00000000-0005-0000-0000-00001B6B0000}"/>
    <cellStyle name="Normal 33 2 2 3 3 2" xfId="37189" xr:uid="{00000000-0005-0000-0000-00001C6B0000}"/>
    <cellStyle name="Normal 33 2 2 3 3 3" xfId="23678" xr:uid="{00000000-0005-0000-0000-00001D6B0000}"/>
    <cellStyle name="Normal 33 2 2 3 4" xfId="28583" xr:uid="{00000000-0005-0000-0000-00001E6B0000}"/>
    <cellStyle name="Normal 33 2 2 3 5" xfId="32444" xr:uid="{00000000-0005-0000-0000-00001F6B0000}"/>
    <cellStyle name="Normal 33 2 2 3 6" xfId="16667" xr:uid="{00000000-0005-0000-0000-0000206B0000}"/>
    <cellStyle name="Normal 33 2 2 4" xfId="8352" xr:uid="{00000000-0005-0000-0000-0000216B0000}"/>
    <cellStyle name="Normal 33 2 2 4 2" xfId="29474" xr:uid="{00000000-0005-0000-0000-0000226B0000}"/>
    <cellStyle name="Normal 33 2 2 4 3" xfId="33310" xr:uid="{00000000-0005-0000-0000-0000236B0000}"/>
    <cellStyle name="Normal 33 2 2 4 4" xfId="24999" xr:uid="{00000000-0005-0000-0000-0000246B0000}"/>
    <cellStyle name="Normal 33 2 2 5" xfId="10147" xr:uid="{00000000-0005-0000-0000-0000256B0000}"/>
    <cellStyle name="Normal 33 2 2 5 2" xfId="34690" xr:uid="{00000000-0005-0000-0000-0000266B0000}"/>
    <cellStyle name="Normal 33 2 2 5 3" xfId="20413" xr:uid="{00000000-0005-0000-0000-0000276B0000}"/>
    <cellStyle name="Normal 33 2 2 6" xfId="27174" xr:uid="{00000000-0005-0000-0000-0000286B0000}"/>
    <cellStyle name="Normal 33 2 2 7" xfId="31602" xr:uid="{00000000-0005-0000-0000-0000296B0000}"/>
    <cellStyle name="Normal 33 2 2 8" xfId="16663" xr:uid="{00000000-0005-0000-0000-00002A6B0000}"/>
    <cellStyle name="Normal 33 2 3" xfId="5289" xr:uid="{00000000-0005-0000-0000-00002B6B0000}"/>
    <cellStyle name="Normal 33 2 3 2" xfId="8864" xr:uid="{00000000-0005-0000-0000-00002C6B0000}"/>
    <cellStyle name="Normal 33 2 3 2 2" xfId="29896" xr:uid="{00000000-0005-0000-0000-00002D6B0000}"/>
    <cellStyle name="Normal 33 2 3 2 3" xfId="33731" xr:uid="{00000000-0005-0000-0000-00002E6B0000}"/>
    <cellStyle name="Normal 33 2 3 2 4" xfId="25511" xr:uid="{00000000-0005-0000-0000-00002F6B0000}"/>
    <cellStyle name="Normal 33 2 3 3" xfId="12040" xr:uid="{00000000-0005-0000-0000-0000306B0000}"/>
    <cellStyle name="Normal 33 2 3 3 2" xfId="36533" xr:uid="{00000000-0005-0000-0000-0000316B0000}"/>
    <cellStyle name="Normal 33 2 3 3 3" xfId="22251" xr:uid="{00000000-0005-0000-0000-0000326B0000}"/>
    <cellStyle name="Normal 33 2 3 4" xfId="27623" xr:uid="{00000000-0005-0000-0000-0000336B0000}"/>
    <cellStyle name="Normal 33 2 3 5" xfId="32053" xr:uid="{00000000-0005-0000-0000-0000346B0000}"/>
    <cellStyle name="Normal 33 2 3 6" xfId="15660" xr:uid="{00000000-0005-0000-0000-0000356B0000}"/>
    <cellStyle name="Normal 33 2 4" xfId="6854" xr:uid="{00000000-0005-0000-0000-0000366B0000}"/>
    <cellStyle name="Normal 33 2 4 2" xfId="9497" xr:uid="{00000000-0005-0000-0000-0000376B0000}"/>
    <cellStyle name="Normal 33 2 4 2 2" xfId="30411" xr:uid="{00000000-0005-0000-0000-0000386B0000}"/>
    <cellStyle name="Normal 33 2 4 2 3" xfId="34244" xr:uid="{00000000-0005-0000-0000-0000396B0000}"/>
    <cellStyle name="Normal 33 2 4 2 4" xfId="26027" xr:uid="{00000000-0005-0000-0000-00003A6B0000}"/>
    <cellStyle name="Normal 33 2 4 3" xfId="12834" xr:uid="{00000000-0005-0000-0000-00003B6B0000}"/>
    <cellStyle name="Normal 33 2 4 3 2" xfId="37327" xr:uid="{00000000-0005-0000-0000-00003C6B0000}"/>
    <cellStyle name="Normal 33 2 4 3 3" xfId="23816" xr:uid="{00000000-0005-0000-0000-00003D6B0000}"/>
    <cellStyle name="Normal 33 2 4 4" xfId="28721" xr:uid="{00000000-0005-0000-0000-00003E6B0000}"/>
    <cellStyle name="Normal 33 2 4 5" xfId="32582" xr:uid="{00000000-0005-0000-0000-00003F6B0000}"/>
    <cellStyle name="Normal 33 2 4 6" xfId="15665" xr:uid="{00000000-0005-0000-0000-0000406B0000}"/>
    <cellStyle name="Normal 33 2 5" xfId="8351" xr:uid="{00000000-0005-0000-0000-0000416B0000}"/>
    <cellStyle name="Normal 33 2 5 2" xfId="29473" xr:uid="{00000000-0005-0000-0000-0000426B0000}"/>
    <cellStyle name="Normal 33 2 5 3" xfId="33309" xr:uid="{00000000-0005-0000-0000-0000436B0000}"/>
    <cellStyle name="Normal 33 2 5 4" xfId="24998" xr:uid="{00000000-0005-0000-0000-0000446B0000}"/>
    <cellStyle name="Normal 33 2 6" xfId="10510" xr:uid="{00000000-0005-0000-0000-0000456B0000}"/>
    <cellStyle name="Normal 33 2 6 2" xfId="31076" xr:uid="{00000000-0005-0000-0000-0000466B0000}"/>
    <cellStyle name="Normal 33 2 6 3" xfId="35053" xr:uid="{00000000-0005-0000-0000-0000476B0000}"/>
    <cellStyle name="Normal 33 2 6 4" xfId="20412" xr:uid="{00000000-0005-0000-0000-0000486B0000}"/>
    <cellStyle name="Normal 33 2 7" xfId="27173" xr:uid="{00000000-0005-0000-0000-0000496B0000}"/>
    <cellStyle name="Normal 33 2 8" xfId="31603" xr:uid="{00000000-0005-0000-0000-00004A6B0000}"/>
    <cellStyle name="Normal 33 2 9" xfId="16661" xr:uid="{00000000-0005-0000-0000-00004B6B0000}"/>
    <cellStyle name="Normal 33 3" xfId="3098" xr:uid="{00000000-0005-0000-0000-00004C6B0000}"/>
    <cellStyle name="Normal 33 3 2" xfId="3099" xr:uid="{00000000-0005-0000-0000-00004D6B0000}"/>
    <cellStyle name="Normal 33 3 2 2" xfId="5291" xr:uid="{00000000-0005-0000-0000-00004E6B0000}"/>
    <cellStyle name="Normal 33 3 2 2 2" xfId="12042" xr:uid="{00000000-0005-0000-0000-00004F6B0000}"/>
    <cellStyle name="Normal 33 3 2 2 2 2" xfId="36535" xr:uid="{00000000-0005-0000-0000-0000506B0000}"/>
    <cellStyle name="Normal 33 3 2 2 2 3" xfId="16669" xr:uid="{00000000-0005-0000-0000-0000516B0000}"/>
    <cellStyle name="Normal 33 3 2 2 3" xfId="22253" xr:uid="{00000000-0005-0000-0000-0000526B0000}"/>
    <cellStyle name="Normal 33 3 2 3" xfId="20415" xr:uid="{00000000-0005-0000-0000-0000536B0000}"/>
    <cellStyle name="Normal 33 3 3" xfId="20414" xr:uid="{00000000-0005-0000-0000-0000546B0000}"/>
    <cellStyle name="Normal 33 4" xfId="3100" xr:uid="{00000000-0005-0000-0000-0000556B0000}"/>
    <cellStyle name="Normal 33 4 2" xfId="5292" xr:uid="{00000000-0005-0000-0000-0000566B0000}"/>
    <cellStyle name="Normal 33 4 2 2" xfId="8865" xr:uid="{00000000-0005-0000-0000-0000576B0000}"/>
    <cellStyle name="Normal 33 4 2 2 2" xfId="29897" xr:uid="{00000000-0005-0000-0000-0000586B0000}"/>
    <cellStyle name="Normal 33 4 2 2 3" xfId="33732" xr:uid="{00000000-0005-0000-0000-0000596B0000}"/>
    <cellStyle name="Normal 33 4 2 2 4" xfId="25512" xr:uid="{00000000-0005-0000-0000-00005A6B0000}"/>
    <cellStyle name="Normal 33 4 2 3" xfId="12043" xr:uid="{00000000-0005-0000-0000-00005B6B0000}"/>
    <cellStyle name="Normal 33 4 2 3 2" xfId="36536" xr:uid="{00000000-0005-0000-0000-00005C6B0000}"/>
    <cellStyle name="Normal 33 4 2 3 3" xfId="22254" xr:uid="{00000000-0005-0000-0000-00005D6B0000}"/>
    <cellStyle name="Normal 33 4 2 4" xfId="27624" xr:uid="{00000000-0005-0000-0000-00005E6B0000}"/>
    <cellStyle name="Normal 33 4 2 5" xfId="32054" xr:uid="{00000000-0005-0000-0000-00005F6B0000}"/>
    <cellStyle name="Normal 33 4 2 6" xfId="16673" xr:uid="{00000000-0005-0000-0000-0000606B0000}"/>
    <cellStyle name="Normal 33 4 3" xfId="6856" xr:uid="{00000000-0005-0000-0000-0000616B0000}"/>
    <cellStyle name="Normal 33 4 3 2" xfId="9499" xr:uid="{00000000-0005-0000-0000-0000626B0000}"/>
    <cellStyle name="Normal 33 4 3 2 2" xfId="30413" xr:uid="{00000000-0005-0000-0000-0000636B0000}"/>
    <cellStyle name="Normal 33 4 3 2 3" xfId="34246" xr:uid="{00000000-0005-0000-0000-0000646B0000}"/>
    <cellStyle name="Normal 33 4 3 2 4" xfId="26029" xr:uid="{00000000-0005-0000-0000-0000656B0000}"/>
    <cellStyle name="Normal 33 4 3 3" xfId="12836" xr:uid="{00000000-0005-0000-0000-0000666B0000}"/>
    <cellStyle name="Normal 33 4 3 3 2" xfId="37329" xr:uid="{00000000-0005-0000-0000-0000676B0000}"/>
    <cellStyle name="Normal 33 4 3 3 3" xfId="23818" xr:uid="{00000000-0005-0000-0000-0000686B0000}"/>
    <cellStyle name="Normal 33 4 3 4" xfId="28723" xr:uid="{00000000-0005-0000-0000-0000696B0000}"/>
    <cellStyle name="Normal 33 4 3 5" xfId="32584" xr:uid="{00000000-0005-0000-0000-00006A6B0000}"/>
    <cellStyle name="Normal 33 4 3 6" xfId="16675" xr:uid="{00000000-0005-0000-0000-00006B6B0000}"/>
    <cellStyle name="Normal 33 4 4" xfId="8353" xr:uid="{00000000-0005-0000-0000-00006C6B0000}"/>
    <cellStyle name="Normal 33 4 4 2" xfId="29475" xr:uid="{00000000-0005-0000-0000-00006D6B0000}"/>
    <cellStyle name="Normal 33 4 4 3" xfId="33311" xr:uid="{00000000-0005-0000-0000-00006E6B0000}"/>
    <cellStyle name="Normal 33 4 4 4" xfId="25000" xr:uid="{00000000-0005-0000-0000-00006F6B0000}"/>
    <cellStyle name="Normal 33 4 5" xfId="10511" xr:uid="{00000000-0005-0000-0000-0000706B0000}"/>
    <cellStyle name="Normal 33 4 5 2" xfId="31077" xr:uid="{00000000-0005-0000-0000-0000716B0000}"/>
    <cellStyle name="Normal 33 4 5 3" xfId="35054" xr:uid="{00000000-0005-0000-0000-0000726B0000}"/>
    <cellStyle name="Normal 33 4 5 4" xfId="20416" xr:uid="{00000000-0005-0000-0000-0000736B0000}"/>
    <cellStyle name="Normal 33 4 6" xfId="27175" xr:uid="{00000000-0005-0000-0000-0000746B0000}"/>
    <cellStyle name="Normal 33 4 7" xfId="31604" xr:uid="{00000000-0005-0000-0000-0000756B0000}"/>
    <cellStyle name="Normal 33 4 8" xfId="16671" xr:uid="{00000000-0005-0000-0000-0000766B0000}"/>
    <cellStyle name="Normal 33 5" xfId="3101" xr:uid="{00000000-0005-0000-0000-0000776B0000}"/>
    <cellStyle name="Normal 33 5 2" xfId="5293" xr:uid="{00000000-0005-0000-0000-0000786B0000}"/>
    <cellStyle name="Normal 33 5 2 2" xfId="12044" xr:uid="{00000000-0005-0000-0000-0000796B0000}"/>
    <cellStyle name="Normal 33 5 2 2 2" xfId="36537" xr:uid="{00000000-0005-0000-0000-00007A6B0000}"/>
    <cellStyle name="Normal 33 5 2 2 3" xfId="16679" xr:uid="{00000000-0005-0000-0000-00007B6B0000}"/>
    <cellStyle name="Normal 33 5 2 3" xfId="22255" xr:uid="{00000000-0005-0000-0000-00007C6B0000}"/>
    <cellStyle name="Normal 33 5 3" xfId="6721" xr:uid="{00000000-0005-0000-0000-00007D6B0000}"/>
    <cellStyle name="Normal 33 5 3 2" xfId="9364" xr:uid="{00000000-0005-0000-0000-00007E6B0000}"/>
    <cellStyle name="Normal 33 5 3 2 2" xfId="30278" xr:uid="{00000000-0005-0000-0000-00007F6B0000}"/>
    <cellStyle name="Normal 33 5 3 2 3" xfId="34111" xr:uid="{00000000-0005-0000-0000-0000806B0000}"/>
    <cellStyle name="Normal 33 5 3 2 4" xfId="25894" xr:uid="{00000000-0005-0000-0000-0000816B0000}"/>
    <cellStyle name="Normal 33 5 3 3" xfId="12701" xr:uid="{00000000-0005-0000-0000-0000826B0000}"/>
    <cellStyle name="Normal 33 5 3 3 2" xfId="37194" xr:uid="{00000000-0005-0000-0000-0000836B0000}"/>
    <cellStyle name="Normal 33 5 3 3 3" xfId="23683" xr:uid="{00000000-0005-0000-0000-0000846B0000}"/>
    <cellStyle name="Normal 33 5 3 4" xfId="28588" xr:uid="{00000000-0005-0000-0000-0000856B0000}"/>
    <cellStyle name="Normal 33 5 3 5" xfId="32449" xr:uid="{00000000-0005-0000-0000-0000866B0000}"/>
    <cellStyle name="Normal 33 5 3 6" xfId="16681" xr:uid="{00000000-0005-0000-0000-0000876B0000}"/>
    <cellStyle name="Normal 33 5 4" xfId="8354" xr:uid="{00000000-0005-0000-0000-0000886B0000}"/>
    <cellStyle name="Normal 33 5 4 2" xfId="29476" xr:uid="{00000000-0005-0000-0000-0000896B0000}"/>
    <cellStyle name="Normal 33 5 4 3" xfId="33312" xr:uid="{00000000-0005-0000-0000-00008A6B0000}"/>
    <cellStyle name="Normal 33 5 4 4" xfId="25001" xr:uid="{00000000-0005-0000-0000-00008B6B0000}"/>
    <cellStyle name="Normal 33 5 5" xfId="10146" xr:uid="{00000000-0005-0000-0000-00008C6B0000}"/>
    <cellStyle name="Normal 33 5 5 2" xfId="34689" xr:uid="{00000000-0005-0000-0000-00008D6B0000}"/>
    <cellStyle name="Normal 33 5 5 3" xfId="20417" xr:uid="{00000000-0005-0000-0000-00008E6B0000}"/>
    <cellStyle name="Normal 33 5 6" xfId="27176" xr:uid="{00000000-0005-0000-0000-00008F6B0000}"/>
    <cellStyle name="Normal 33 5 7" xfId="31605" xr:uid="{00000000-0005-0000-0000-0000906B0000}"/>
    <cellStyle name="Normal 33 5 8" xfId="16677" xr:uid="{00000000-0005-0000-0000-0000916B0000}"/>
    <cellStyle name="Normal 33 6" xfId="17743" xr:uid="{00000000-0005-0000-0000-0000926B0000}"/>
    <cellStyle name="Normal 330" xfId="3102" xr:uid="{00000000-0005-0000-0000-0000936B0000}"/>
    <cellStyle name="Normal 330 2" xfId="5294" xr:uid="{00000000-0005-0000-0000-0000946B0000}"/>
    <cellStyle name="Normal 330 2 2" xfId="8866" xr:uid="{00000000-0005-0000-0000-0000956B0000}"/>
    <cellStyle name="Normal 330 2 2 2" xfId="29898" xr:uid="{00000000-0005-0000-0000-0000966B0000}"/>
    <cellStyle name="Normal 330 2 2 3" xfId="33733" xr:uid="{00000000-0005-0000-0000-0000976B0000}"/>
    <cellStyle name="Normal 330 2 2 4" xfId="25513" xr:uid="{00000000-0005-0000-0000-0000986B0000}"/>
    <cellStyle name="Normal 330 2 3" xfId="12045" xr:uid="{00000000-0005-0000-0000-0000996B0000}"/>
    <cellStyle name="Normal 330 2 3 2" xfId="36538" xr:uid="{00000000-0005-0000-0000-00009A6B0000}"/>
    <cellStyle name="Normal 330 2 3 3" xfId="22256" xr:uid="{00000000-0005-0000-0000-00009B6B0000}"/>
    <cellStyle name="Normal 330 2 4" xfId="27625" xr:uid="{00000000-0005-0000-0000-00009C6B0000}"/>
    <cellStyle name="Normal 330 2 5" xfId="32055" xr:uid="{00000000-0005-0000-0000-00009D6B0000}"/>
    <cellStyle name="Normal 330 2 6" xfId="16603" xr:uid="{00000000-0005-0000-0000-00009E6B0000}"/>
    <cellStyle name="Normal 330 3" xfId="6857" xr:uid="{00000000-0005-0000-0000-00009F6B0000}"/>
    <cellStyle name="Normal 330 3 2" xfId="9500" xr:uid="{00000000-0005-0000-0000-0000A06B0000}"/>
    <cellStyle name="Normal 330 3 2 2" xfId="30414" xr:uid="{00000000-0005-0000-0000-0000A16B0000}"/>
    <cellStyle name="Normal 330 3 2 3" xfId="34247" xr:uid="{00000000-0005-0000-0000-0000A26B0000}"/>
    <cellStyle name="Normal 330 3 2 4" xfId="26030" xr:uid="{00000000-0005-0000-0000-0000A36B0000}"/>
    <cellStyle name="Normal 330 3 3" xfId="12837" xr:uid="{00000000-0005-0000-0000-0000A46B0000}"/>
    <cellStyle name="Normal 330 3 3 2" xfId="37330" xr:uid="{00000000-0005-0000-0000-0000A56B0000}"/>
    <cellStyle name="Normal 330 3 3 3" xfId="23819" xr:uid="{00000000-0005-0000-0000-0000A66B0000}"/>
    <cellStyle name="Normal 330 3 4" xfId="28724" xr:uid="{00000000-0005-0000-0000-0000A76B0000}"/>
    <cellStyle name="Normal 330 3 5" xfId="32585" xr:uid="{00000000-0005-0000-0000-0000A86B0000}"/>
    <cellStyle name="Normal 330 3 6" xfId="16607" xr:uid="{00000000-0005-0000-0000-0000A96B0000}"/>
    <cellStyle name="Normal 330 4" xfId="8355" xr:uid="{00000000-0005-0000-0000-0000AA6B0000}"/>
    <cellStyle name="Normal 330 4 2" xfId="29477" xr:uid="{00000000-0005-0000-0000-0000AB6B0000}"/>
    <cellStyle name="Normal 330 4 3" xfId="33313" xr:uid="{00000000-0005-0000-0000-0000AC6B0000}"/>
    <cellStyle name="Normal 330 4 4" xfId="25002" xr:uid="{00000000-0005-0000-0000-0000AD6B0000}"/>
    <cellStyle name="Normal 330 5" xfId="10512" xr:uid="{00000000-0005-0000-0000-0000AE6B0000}"/>
    <cellStyle name="Normal 330 5 2" xfId="31078" xr:uid="{00000000-0005-0000-0000-0000AF6B0000}"/>
    <cellStyle name="Normal 330 5 3" xfId="35055" xr:uid="{00000000-0005-0000-0000-0000B06B0000}"/>
    <cellStyle name="Normal 330 5 4" xfId="20418" xr:uid="{00000000-0005-0000-0000-0000B16B0000}"/>
    <cellStyle name="Normal 330 6" xfId="27177" xr:uid="{00000000-0005-0000-0000-0000B26B0000}"/>
    <cellStyle name="Normal 330 7" xfId="31606" xr:uid="{00000000-0005-0000-0000-0000B36B0000}"/>
    <cellStyle name="Normal 330 8" xfId="16599" xr:uid="{00000000-0005-0000-0000-0000B46B0000}"/>
    <cellStyle name="Normal 331" xfId="3103" xr:uid="{00000000-0005-0000-0000-0000B56B0000}"/>
    <cellStyle name="Normal 331 2" xfId="5295" xr:uid="{00000000-0005-0000-0000-0000B66B0000}"/>
    <cellStyle name="Normal 331 2 2" xfId="8867" xr:uid="{00000000-0005-0000-0000-0000B76B0000}"/>
    <cellStyle name="Normal 331 2 2 2" xfId="29899" xr:uid="{00000000-0005-0000-0000-0000B86B0000}"/>
    <cellStyle name="Normal 331 2 2 3" xfId="33734" xr:uid="{00000000-0005-0000-0000-0000B96B0000}"/>
    <cellStyle name="Normal 331 2 2 4" xfId="25514" xr:uid="{00000000-0005-0000-0000-0000BA6B0000}"/>
    <cellStyle name="Normal 331 2 3" xfId="12046" xr:uid="{00000000-0005-0000-0000-0000BB6B0000}"/>
    <cellStyle name="Normal 331 2 3 2" xfId="36539" xr:uid="{00000000-0005-0000-0000-0000BC6B0000}"/>
    <cellStyle name="Normal 331 2 3 3" xfId="22257" xr:uid="{00000000-0005-0000-0000-0000BD6B0000}"/>
    <cellStyle name="Normal 331 2 4" xfId="27626" xr:uid="{00000000-0005-0000-0000-0000BE6B0000}"/>
    <cellStyle name="Normal 331 2 5" xfId="32056" xr:uid="{00000000-0005-0000-0000-0000BF6B0000}"/>
    <cellStyle name="Normal 331 2 6" xfId="16615" xr:uid="{00000000-0005-0000-0000-0000C06B0000}"/>
    <cellStyle name="Normal 331 3" xfId="6858" xr:uid="{00000000-0005-0000-0000-0000C16B0000}"/>
    <cellStyle name="Normal 331 3 2" xfId="9501" xr:uid="{00000000-0005-0000-0000-0000C26B0000}"/>
    <cellStyle name="Normal 331 3 2 2" xfId="30415" xr:uid="{00000000-0005-0000-0000-0000C36B0000}"/>
    <cellStyle name="Normal 331 3 2 3" xfId="34248" xr:uid="{00000000-0005-0000-0000-0000C46B0000}"/>
    <cellStyle name="Normal 331 3 2 4" xfId="26031" xr:uid="{00000000-0005-0000-0000-0000C56B0000}"/>
    <cellStyle name="Normal 331 3 3" xfId="12838" xr:uid="{00000000-0005-0000-0000-0000C66B0000}"/>
    <cellStyle name="Normal 331 3 3 2" xfId="37331" xr:uid="{00000000-0005-0000-0000-0000C76B0000}"/>
    <cellStyle name="Normal 331 3 3 3" xfId="23820" xr:uid="{00000000-0005-0000-0000-0000C86B0000}"/>
    <cellStyle name="Normal 331 3 4" xfId="28725" xr:uid="{00000000-0005-0000-0000-0000C96B0000}"/>
    <cellStyle name="Normal 331 3 5" xfId="32586" xr:uid="{00000000-0005-0000-0000-0000CA6B0000}"/>
    <cellStyle name="Normal 331 3 6" xfId="16619" xr:uid="{00000000-0005-0000-0000-0000CB6B0000}"/>
    <cellStyle name="Normal 331 4" xfId="8356" xr:uid="{00000000-0005-0000-0000-0000CC6B0000}"/>
    <cellStyle name="Normal 331 4 2" xfId="29478" xr:uid="{00000000-0005-0000-0000-0000CD6B0000}"/>
    <cellStyle name="Normal 331 4 3" xfId="33314" xr:uid="{00000000-0005-0000-0000-0000CE6B0000}"/>
    <cellStyle name="Normal 331 4 4" xfId="25003" xr:uid="{00000000-0005-0000-0000-0000CF6B0000}"/>
    <cellStyle name="Normal 331 5" xfId="10513" xr:uid="{00000000-0005-0000-0000-0000D06B0000}"/>
    <cellStyle name="Normal 331 5 2" xfId="31079" xr:uid="{00000000-0005-0000-0000-0000D16B0000}"/>
    <cellStyle name="Normal 331 5 3" xfId="35056" xr:uid="{00000000-0005-0000-0000-0000D26B0000}"/>
    <cellStyle name="Normal 331 5 4" xfId="20419" xr:uid="{00000000-0005-0000-0000-0000D36B0000}"/>
    <cellStyle name="Normal 331 6" xfId="27178" xr:uid="{00000000-0005-0000-0000-0000D46B0000}"/>
    <cellStyle name="Normal 331 7" xfId="31607" xr:uid="{00000000-0005-0000-0000-0000D56B0000}"/>
    <cellStyle name="Normal 331 8" xfId="16611" xr:uid="{00000000-0005-0000-0000-0000D66B0000}"/>
    <cellStyle name="Normal 332" xfId="3104" xr:uid="{00000000-0005-0000-0000-0000D76B0000}"/>
    <cellStyle name="Normal 332 2" xfId="5296" xr:uid="{00000000-0005-0000-0000-0000D86B0000}"/>
    <cellStyle name="Normal 332 2 2" xfId="8868" xr:uid="{00000000-0005-0000-0000-0000D96B0000}"/>
    <cellStyle name="Normal 332 2 2 2" xfId="29900" xr:uid="{00000000-0005-0000-0000-0000DA6B0000}"/>
    <cellStyle name="Normal 332 2 2 3" xfId="33735" xr:uid="{00000000-0005-0000-0000-0000DB6B0000}"/>
    <cellStyle name="Normal 332 2 2 4" xfId="25515" xr:uid="{00000000-0005-0000-0000-0000DC6B0000}"/>
    <cellStyle name="Normal 332 2 3" xfId="12047" xr:uid="{00000000-0005-0000-0000-0000DD6B0000}"/>
    <cellStyle name="Normal 332 2 3 2" xfId="36540" xr:uid="{00000000-0005-0000-0000-0000DE6B0000}"/>
    <cellStyle name="Normal 332 2 3 3" xfId="22258" xr:uid="{00000000-0005-0000-0000-0000DF6B0000}"/>
    <cellStyle name="Normal 332 2 4" xfId="27627" xr:uid="{00000000-0005-0000-0000-0000E06B0000}"/>
    <cellStyle name="Normal 332 2 5" xfId="32057" xr:uid="{00000000-0005-0000-0000-0000E16B0000}"/>
    <cellStyle name="Normal 332 2 6" xfId="16627" xr:uid="{00000000-0005-0000-0000-0000E26B0000}"/>
    <cellStyle name="Normal 332 3" xfId="6859" xr:uid="{00000000-0005-0000-0000-0000E36B0000}"/>
    <cellStyle name="Normal 332 3 2" xfId="9502" xr:uid="{00000000-0005-0000-0000-0000E46B0000}"/>
    <cellStyle name="Normal 332 3 2 2" xfId="30416" xr:uid="{00000000-0005-0000-0000-0000E56B0000}"/>
    <cellStyle name="Normal 332 3 2 3" xfId="34249" xr:uid="{00000000-0005-0000-0000-0000E66B0000}"/>
    <cellStyle name="Normal 332 3 2 4" xfId="26032" xr:uid="{00000000-0005-0000-0000-0000E76B0000}"/>
    <cellStyle name="Normal 332 3 3" xfId="12839" xr:uid="{00000000-0005-0000-0000-0000E86B0000}"/>
    <cellStyle name="Normal 332 3 3 2" xfId="37332" xr:uid="{00000000-0005-0000-0000-0000E96B0000}"/>
    <cellStyle name="Normal 332 3 3 3" xfId="23821" xr:uid="{00000000-0005-0000-0000-0000EA6B0000}"/>
    <cellStyle name="Normal 332 3 4" xfId="28726" xr:uid="{00000000-0005-0000-0000-0000EB6B0000}"/>
    <cellStyle name="Normal 332 3 5" xfId="32587" xr:uid="{00000000-0005-0000-0000-0000EC6B0000}"/>
    <cellStyle name="Normal 332 3 6" xfId="16633" xr:uid="{00000000-0005-0000-0000-0000ED6B0000}"/>
    <cellStyle name="Normal 332 4" xfId="8357" xr:uid="{00000000-0005-0000-0000-0000EE6B0000}"/>
    <cellStyle name="Normal 332 4 2" xfId="29479" xr:uid="{00000000-0005-0000-0000-0000EF6B0000}"/>
    <cellStyle name="Normal 332 4 3" xfId="33315" xr:uid="{00000000-0005-0000-0000-0000F06B0000}"/>
    <cellStyle name="Normal 332 4 4" xfId="25004" xr:uid="{00000000-0005-0000-0000-0000F16B0000}"/>
    <cellStyle name="Normal 332 5" xfId="10514" xr:uid="{00000000-0005-0000-0000-0000F26B0000}"/>
    <cellStyle name="Normal 332 5 2" xfId="31080" xr:uid="{00000000-0005-0000-0000-0000F36B0000}"/>
    <cellStyle name="Normal 332 5 3" xfId="35057" xr:uid="{00000000-0005-0000-0000-0000F46B0000}"/>
    <cellStyle name="Normal 332 5 4" xfId="20420" xr:uid="{00000000-0005-0000-0000-0000F56B0000}"/>
    <cellStyle name="Normal 332 6" xfId="27179" xr:uid="{00000000-0005-0000-0000-0000F66B0000}"/>
    <cellStyle name="Normal 332 7" xfId="31608" xr:uid="{00000000-0005-0000-0000-0000F76B0000}"/>
    <cellStyle name="Normal 332 8" xfId="16623" xr:uid="{00000000-0005-0000-0000-0000F86B0000}"/>
    <cellStyle name="Normal 333" xfId="3105" xr:uid="{00000000-0005-0000-0000-0000F96B0000}"/>
    <cellStyle name="Normal 333 2" xfId="5297" xr:uid="{00000000-0005-0000-0000-0000FA6B0000}"/>
    <cellStyle name="Normal 333 2 2" xfId="8869" xr:uid="{00000000-0005-0000-0000-0000FB6B0000}"/>
    <cellStyle name="Normal 333 2 2 2" xfId="29901" xr:uid="{00000000-0005-0000-0000-0000FC6B0000}"/>
    <cellStyle name="Normal 333 2 2 3" xfId="33736" xr:uid="{00000000-0005-0000-0000-0000FD6B0000}"/>
    <cellStyle name="Normal 333 2 2 4" xfId="25516" xr:uid="{00000000-0005-0000-0000-0000FE6B0000}"/>
    <cellStyle name="Normal 333 2 3" xfId="12048" xr:uid="{00000000-0005-0000-0000-0000FF6B0000}"/>
    <cellStyle name="Normal 333 2 3 2" xfId="36541" xr:uid="{00000000-0005-0000-0000-0000006C0000}"/>
    <cellStyle name="Normal 333 2 3 3" xfId="22259" xr:uid="{00000000-0005-0000-0000-0000016C0000}"/>
    <cellStyle name="Normal 333 2 4" xfId="27628" xr:uid="{00000000-0005-0000-0000-0000026C0000}"/>
    <cellStyle name="Normal 333 2 5" xfId="32058" xr:uid="{00000000-0005-0000-0000-0000036C0000}"/>
    <cellStyle name="Normal 333 2 6" xfId="16641" xr:uid="{00000000-0005-0000-0000-0000046C0000}"/>
    <cellStyle name="Normal 333 3" xfId="6860" xr:uid="{00000000-0005-0000-0000-0000056C0000}"/>
    <cellStyle name="Normal 333 3 2" xfId="9503" xr:uid="{00000000-0005-0000-0000-0000066C0000}"/>
    <cellStyle name="Normal 333 3 2 2" xfId="30417" xr:uid="{00000000-0005-0000-0000-0000076C0000}"/>
    <cellStyle name="Normal 333 3 2 3" xfId="34250" xr:uid="{00000000-0005-0000-0000-0000086C0000}"/>
    <cellStyle name="Normal 333 3 2 4" xfId="26033" xr:uid="{00000000-0005-0000-0000-0000096C0000}"/>
    <cellStyle name="Normal 333 3 3" xfId="12840" xr:uid="{00000000-0005-0000-0000-00000A6C0000}"/>
    <cellStyle name="Normal 333 3 3 2" xfId="37333" xr:uid="{00000000-0005-0000-0000-00000B6C0000}"/>
    <cellStyle name="Normal 333 3 3 3" xfId="23822" xr:uid="{00000000-0005-0000-0000-00000C6C0000}"/>
    <cellStyle name="Normal 333 3 4" xfId="28727" xr:uid="{00000000-0005-0000-0000-00000D6C0000}"/>
    <cellStyle name="Normal 333 3 5" xfId="32588" xr:uid="{00000000-0005-0000-0000-00000E6C0000}"/>
    <cellStyle name="Normal 333 3 6" xfId="16645" xr:uid="{00000000-0005-0000-0000-00000F6C0000}"/>
    <cellStyle name="Normal 333 4" xfId="8358" xr:uid="{00000000-0005-0000-0000-0000106C0000}"/>
    <cellStyle name="Normal 333 4 2" xfId="29480" xr:uid="{00000000-0005-0000-0000-0000116C0000}"/>
    <cellStyle name="Normal 333 4 3" xfId="33316" xr:uid="{00000000-0005-0000-0000-0000126C0000}"/>
    <cellStyle name="Normal 333 4 4" xfId="25005" xr:uid="{00000000-0005-0000-0000-0000136C0000}"/>
    <cellStyle name="Normal 333 5" xfId="10515" xr:uid="{00000000-0005-0000-0000-0000146C0000}"/>
    <cellStyle name="Normal 333 5 2" xfId="31081" xr:uid="{00000000-0005-0000-0000-0000156C0000}"/>
    <cellStyle name="Normal 333 5 3" xfId="35058" xr:uid="{00000000-0005-0000-0000-0000166C0000}"/>
    <cellStyle name="Normal 333 5 4" xfId="20421" xr:uid="{00000000-0005-0000-0000-0000176C0000}"/>
    <cellStyle name="Normal 333 6" xfId="27180" xr:uid="{00000000-0005-0000-0000-0000186C0000}"/>
    <cellStyle name="Normal 333 7" xfId="31609" xr:uid="{00000000-0005-0000-0000-0000196C0000}"/>
    <cellStyle name="Normal 333 8" xfId="16637" xr:uid="{00000000-0005-0000-0000-00001A6C0000}"/>
    <cellStyle name="Normal 334" xfId="3106" xr:uid="{00000000-0005-0000-0000-00001B6C0000}"/>
    <cellStyle name="Normal 334 2" xfId="5298" xr:uid="{00000000-0005-0000-0000-00001C6C0000}"/>
    <cellStyle name="Normal 334 2 2" xfId="8870" xr:uid="{00000000-0005-0000-0000-00001D6C0000}"/>
    <cellStyle name="Normal 334 2 2 2" xfId="29902" xr:uid="{00000000-0005-0000-0000-00001E6C0000}"/>
    <cellStyle name="Normal 334 2 2 3" xfId="33737" xr:uid="{00000000-0005-0000-0000-00001F6C0000}"/>
    <cellStyle name="Normal 334 2 2 4" xfId="25517" xr:uid="{00000000-0005-0000-0000-0000206C0000}"/>
    <cellStyle name="Normal 334 2 3" xfId="12049" xr:uid="{00000000-0005-0000-0000-0000216C0000}"/>
    <cellStyle name="Normal 334 2 3 2" xfId="36542" xr:uid="{00000000-0005-0000-0000-0000226C0000}"/>
    <cellStyle name="Normal 334 2 3 3" xfId="22260" xr:uid="{00000000-0005-0000-0000-0000236C0000}"/>
    <cellStyle name="Normal 334 2 4" xfId="27629" xr:uid="{00000000-0005-0000-0000-0000246C0000}"/>
    <cellStyle name="Normal 334 2 5" xfId="32059" xr:uid="{00000000-0005-0000-0000-0000256C0000}"/>
    <cellStyle name="Normal 334 2 6" xfId="16653" xr:uid="{00000000-0005-0000-0000-0000266C0000}"/>
    <cellStyle name="Normal 334 3" xfId="6861" xr:uid="{00000000-0005-0000-0000-0000276C0000}"/>
    <cellStyle name="Normal 334 3 2" xfId="9504" xr:uid="{00000000-0005-0000-0000-0000286C0000}"/>
    <cellStyle name="Normal 334 3 2 2" xfId="30418" xr:uid="{00000000-0005-0000-0000-0000296C0000}"/>
    <cellStyle name="Normal 334 3 2 3" xfId="34251" xr:uid="{00000000-0005-0000-0000-00002A6C0000}"/>
    <cellStyle name="Normal 334 3 2 4" xfId="26034" xr:uid="{00000000-0005-0000-0000-00002B6C0000}"/>
    <cellStyle name="Normal 334 3 3" xfId="12841" xr:uid="{00000000-0005-0000-0000-00002C6C0000}"/>
    <cellStyle name="Normal 334 3 3 2" xfId="37334" xr:uid="{00000000-0005-0000-0000-00002D6C0000}"/>
    <cellStyle name="Normal 334 3 3 3" xfId="23823" xr:uid="{00000000-0005-0000-0000-00002E6C0000}"/>
    <cellStyle name="Normal 334 3 4" xfId="28728" xr:uid="{00000000-0005-0000-0000-00002F6C0000}"/>
    <cellStyle name="Normal 334 3 5" xfId="32589" xr:uid="{00000000-0005-0000-0000-0000306C0000}"/>
    <cellStyle name="Normal 334 3 6" xfId="16657" xr:uid="{00000000-0005-0000-0000-0000316C0000}"/>
    <cellStyle name="Normal 334 4" xfId="8359" xr:uid="{00000000-0005-0000-0000-0000326C0000}"/>
    <cellStyle name="Normal 334 4 2" xfId="29481" xr:uid="{00000000-0005-0000-0000-0000336C0000}"/>
    <cellStyle name="Normal 334 4 3" xfId="33317" xr:uid="{00000000-0005-0000-0000-0000346C0000}"/>
    <cellStyle name="Normal 334 4 4" xfId="25006" xr:uid="{00000000-0005-0000-0000-0000356C0000}"/>
    <cellStyle name="Normal 334 5" xfId="10516" xr:uid="{00000000-0005-0000-0000-0000366C0000}"/>
    <cellStyle name="Normal 334 5 2" xfId="31082" xr:uid="{00000000-0005-0000-0000-0000376C0000}"/>
    <cellStyle name="Normal 334 5 3" xfId="35059" xr:uid="{00000000-0005-0000-0000-0000386C0000}"/>
    <cellStyle name="Normal 334 5 4" xfId="20422" xr:uid="{00000000-0005-0000-0000-0000396C0000}"/>
    <cellStyle name="Normal 334 6" xfId="27181" xr:uid="{00000000-0005-0000-0000-00003A6C0000}"/>
    <cellStyle name="Normal 334 7" xfId="31610" xr:uid="{00000000-0005-0000-0000-00003B6C0000}"/>
    <cellStyle name="Normal 334 8" xfId="16649" xr:uid="{00000000-0005-0000-0000-00003C6C0000}"/>
    <cellStyle name="Normal 335" xfId="3107" xr:uid="{00000000-0005-0000-0000-00003D6C0000}"/>
    <cellStyle name="Normal 335 2" xfId="5299" xr:uid="{00000000-0005-0000-0000-00003E6C0000}"/>
    <cellStyle name="Normal 335 2 2" xfId="8871" xr:uid="{00000000-0005-0000-0000-00003F6C0000}"/>
    <cellStyle name="Normal 335 2 2 2" xfId="29903" xr:uid="{00000000-0005-0000-0000-0000406C0000}"/>
    <cellStyle name="Normal 335 2 2 3" xfId="33738" xr:uid="{00000000-0005-0000-0000-0000416C0000}"/>
    <cellStyle name="Normal 335 2 2 4" xfId="25518" xr:uid="{00000000-0005-0000-0000-0000426C0000}"/>
    <cellStyle name="Normal 335 2 3" xfId="12050" xr:uid="{00000000-0005-0000-0000-0000436C0000}"/>
    <cellStyle name="Normal 335 2 3 2" xfId="36543" xr:uid="{00000000-0005-0000-0000-0000446C0000}"/>
    <cellStyle name="Normal 335 2 3 3" xfId="22261" xr:uid="{00000000-0005-0000-0000-0000456C0000}"/>
    <cellStyle name="Normal 335 2 4" xfId="27630" xr:uid="{00000000-0005-0000-0000-0000466C0000}"/>
    <cellStyle name="Normal 335 2 5" xfId="32060" xr:uid="{00000000-0005-0000-0000-0000476C0000}"/>
    <cellStyle name="Normal 335 2 6" xfId="16688" xr:uid="{00000000-0005-0000-0000-0000486C0000}"/>
    <cellStyle name="Normal 335 3" xfId="6862" xr:uid="{00000000-0005-0000-0000-0000496C0000}"/>
    <cellStyle name="Normal 335 3 2" xfId="9505" xr:uid="{00000000-0005-0000-0000-00004A6C0000}"/>
    <cellStyle name="Normal 335 3 2 2" xfId="30419" xr:uid="{00000000-0005-0000-0000-00004B6C0000}"/>
    <cellStyle name="Normal 335 3 2 3" xfId="34252" xr:uid="{00000000-0005-0000-0000-00004C6C0000}"/>
    <cellStyle name="Normal 335 3 2 4" xfId="26035" xr:uid="{00000000-0005-0000-0000-00004D6C0000}"/>
    <cellStyle name="Normal 335 3 3" xfId="12842" xr:uid="{00000000-0005-0000-0000-00004E6C0000}"/>
    <cellStyle name="Normal 335 3 3 2" xfId="37335" xr:uid="{00000000-0005-0000-0000-00004F6C0000}"/>
    <cellStyle name="Normal 335 3 3 3" xfId="23824" xr:uid="{00000000-0005-0000-0000-0000506C0000}"/>
    <cellStyle name="Normal 335 3 4" xfId="28729" xr:uid="{00000000-0005-0000-0000-0000516C0000}"/>
    <cellStyle name="Normal 335 3 5" xfId="32590" xr:uid="{00000000-0005-0000-0000-0000526C0000}"/>
    <cellStyle name="Normal 335 3 6" xfId="16692" xr:uid="{00000000-0005-0000-0000-0000536C0000}"/>
    <cellStyle name="Normal 335 4" xfId="8360" xr:uid="{00000000-0005-0000-0000-0000546C0000}"/>
    <cellStyle name="Normal 335 4 2" xfId="29482" xr:uid="{00000000-0005-0000-0000-0000556C0000}"/>
    <cellStyle name="Normal 335 4 3" xfId="33318" xr:uid="{00000000-0005-0000-0000-0000566C0000}"/>
    <cellStyle name="Normal 335 4 4" xfId="25007" xr:uid="{00000000-0005-0000-0000-0000576C0000}"/>
    <cellStyle name="Normal 335 5" xfId="10517" xr:uid="{00000000-0005-0000-0000-0000586C0000}"/>
    <cellStyle name="Normal 335 5 2" xfId="31083" xr:uid="{00000000-0005-0000-0000-0000596C0000}"/>
    <cellStyle name="Normal 335 5 3" xfId="35060" xr:uid="{00000000-0005-0000-0000-00005A6C0000}"/>
    <cellStyle name="Normal 335 5 4" xfId="20423" xr:uid="{00000000-0005-0000-0000-00005B6C0000}"/>
    <cellStyle name="Normal 335 6" xfId="27182" xr:uid="{00000000-0005-0000-0000-00005C6C0000}"/>
    <cellStyle name="Normal 335 7" xfId="31611" xr:uid="{00000000-0005-0000-0000-00005D6C0000}"/>
    <cellStyle name="Normal 335 8" xfId="16684" xr:uid="{00000000-0005-0000-0000-00005E6C0000}"/>
    <cellStyle name="Normal 336" xfId="3108" xr:uid="{00000000-0005-0000-0000-00005F6C0000}"/>
    <cellStyle name="Normal 336 2" xfId="5300" xr:uid="{00000000-0005-0000-0000-0000606C0000}"/>
    <cellStyle name="Normal 336 2 2" xfId="8872" xr:uid="{00000000-0005-0000-0000-0000616C0000}"/>
    <cellStyle name="Normal 336 2 2 2" xfId="29904" xr:uid="{00000000-0005-0000-0000-0000626C0000}"/>
    <cellStyle name="Normal 336 2 2 3" xfId="33739" xr:uid="{00000000-0005-0000-0000-0000636C0000}"/>
    <cellStyle name="Normal 336 2 2 4" xfId="25519" xr:uid="{00000000-0005-0000-0000-0000646C0000}"/>
    <cellStyle name="Normal 336 2 3" xfId="12051" xr:uid="{00000000-0005-0000-0000-0000656C0000}"/>
    <cellStyle name="Normal 336 2 3 2" xfId="36544" xr:uid="{00000000-0005-0000-0000-0000666C0000}"/>
    <cellStyle name="Normal 336 2 3 3" xfId="22262" xr:uid="{00000000-0005-0000-0000-0000676C0000}"/>
    <cellStyle name="Normal 336 2 4" xfId="27631" xr:uid="{00000000-0005-0000-0000-0000686C0000}"/>
    <cellStyle name="Normal 336 2 5" xfId="32061" xr:uid="{00000000-0005-0000-0000-0000696C0000}"/>
    <cellStyle name="Normal 336 2 6" xfId="16700" xr:uid="{00000000-0005-0000-0000-00006A6C0000}"/>
    <cellStyle name="Normal 336 3" xfId="6863" xr:uid="{00000000-0005-0000-0000-00006B6C0000}"/>
    <cellStyle name="Normal 336 3 2" xfId="9506" xr:uid="{00000000-0005-0000-0000-00006C6C0000}"/>
    <cellStyle name="Normal 336 3 2 2" xfId="30420" xr:uid="{00000000-0005-0000-0000-00006D6C0000}"/>
    <cellStyle name="Normal 336 3 2 3" xfId="34253" xr:uid="{00000000-0005-0000-0000-00006E6C0000}"/>
    <cellStyle name="Normal 336 3 2 4" xfId="26036" xr:uid="{00000000-0005-0000-0000-00006F6C0000}"/>
    <cellStyle name="Normal 336 3 3" xfId="12843" xr:uid="{00000000-0005-0000-0000-0000706C0000}"/>
    <cellStyle name="Normal 336 3 3 2" xfId="37336" xr:uid="{00000000-0005-0000-0000-0000716C0000}"/>
    <cellStyle name="Normal 336 3 3 3" xfId="23825" xr:uid="{00000000-0005-0000-0000-0000726C0000}"/>
    <cellStyle name="Normal 336 3 4" xfId="28730" xr:uid="{00000000-0005-0000-0000-0000736C0000}"/>
    <cellStyle name="Normal 336 3 5" xfId="32591" xr:uid="{00000000-0005-0000-0000-0000746C0000}"/>
    <cellStyle name="Normal 336 3 6" xfId="16704" xr:uid="{00000000-0005-0000-0000-0000756C0000}"/>
    <cellStyle name="Normal 336 4" xfId="8361" xr:uid="{00000000-0005-0000-0000-0000766C0000}"/>
    <cellStyle name="Normal 336 4 2" xfId="29483" xr:uid="{00000000-0005-0000-0000-0000776C0000}"/>
    <cellStyle name="Normal 336 4 3" xfId="33319" xr:uid="{00000000-0005-0000-0000-0000786C0000}"/>
    <cellStyle name="Normal 336 4 4" xfId="25008" xr:uid="{00000000-0005-0000-0000-0000796C0000}"/>
    <cellStyle name="Normal 336 5" xfId="10518" xr:uid="{00000000-0005-0000-0000-00007A6C0000}"/>
    <cellStyle name="Normal 336 5 2" xfId="31084" xr:uid="{00000000-0005-0000-0000-00007B6C0000}"/>
    <cellStyle name="Normal 336 5 3" xfId="35061" xr:uid="{00000000-0005-0000-0000-00007C6C0000}"/>
    <cellStyle name="Normal 336 5 4" xfId="20424" xr:uid="{00000000-0005-0000-0000-00007D6C0000}"/>
    <cellStyle name="Normal 336 6" xfId="27183" xr:uid="{00000000-0005-0000-0000-00007E6C0000}"/>
    <cellStyle name="Normal 336 7" xfId="31612" xr:uid="{00000000-0005-0000-0000-00007F6C0000}"/>
    <cellStyle name="Normal 336 8" xfId="16696" xr:uid="{00000000-0005-0000-0000-0000806C0000}"/>
    <cellStyle name="Normal 337" xfId="3109" xr:uid="{00000000-0005-0000-0000-0000816C0000}"/>
    <cellStyle name="Normal 337 2" xfId="5301" xr:uid="{00000000-0005-0000-0000-0000826C0000}"/>
    <cellStyle name="Normal 337 2 2" xfId="8873" xr:uid="{00000000-0005-0000-0000-0000836C0000}"/>
    <cellStyle name="Normal 337 2 2 2" xfId="29905" xr:uid="{00000000-0005-0000-0000-0000846C0000}"/>
    <cellStyle name="Normal 337 2 2 3" xfId="33740" xr:uid="{00000000-0005-0000-0000-0000856C0000}"/>
    <cellStyle name="Normal 337 2 2 4" xfId="25520" xr:uid="{00000000-0005-0000-0000-0000866C0000}"/>
    <cellStyle name="Normal 337 2 3" xfId="12052" xr:uid="{00000000-0005-0000-0000-0000876C0000}"/>
    <cellStyle name="Normal 337 2 3 2" xfId="36545" xr:uid="{00000000-0005-0000-0000-0000886C0000}"/>
    <cellStyle name="Normal 337 2 3 3" xfId="22263" xr:uid="{00000000-0005-0000-0000-0000896C0000}"/>
    <cellStyle name="Normal 337 2 4" xfId="27632" xr:uid="{00000000-0005-0000-0000-00008A6C0000}"/>
    <cellStyle name="Normal 337 2 5" xfId="32062" xr:uid="{00000000-0005-0000-0000-00008B6C0000}"/>
    <cellStyle name="Normal 337 2 6" xfId="15585" xr:uid="{00000000-0005-0000-0000-00008C6C0000}"/>
    <cellStyle name="Normal 337 3" xfId="6864" xr:uid="{00000000-0005-0000-0000-00008D6C0000}"/>
    <cellStyle name="Normal 337 3 2" xfId="9507" xr:uid="{00000000-0005-0000-0000-00008E6C0000}"/>
    <cellStyle name="Normal 337 3 2 2" xfId="30421" xr:uid="{00000000-0005-0000-0000-00008F6C0000}"/>
    <cellStyle name="Normal 337 3 2 3" xfId="34254" xr:uid="{00000000-0005-0000-0000-0000906C0000}"/>
    <cellStyle name="Normal 337 3 2 4" xfId="26037" xr:uid="{00000000-0005-0000-0000-0000916C0000}"/>
    <cellStyle name="Normal 337 3 3" xfId="12844" xr:uid="{00000000-0005-0000-0000-0000926C0000}"/>
    <cellStyle name="Normal 337 3 3 2" xfId="37337" xr:uid="{00000000-0005-0000-0000-0000936C0000}"/>
    <cellStyle name="Normal 337 3 3 3" xfId="23826" xr:uid="{00000000-0005-0000-0000-0000946C0000}"/>
    <cellStyle name="Normal 337 3 4" xfId="28731" xr:uid="{00000000-0005-0000-0000-0000956C0000}"/>
    <cellStyle name="Normal 337 3 5" xfId="32592" xr:uid="{00000000-0005-0000-0000-0000966C0000}"/>
    <cellStyle name="Normal 337 3 6" xfId="15594" xr:uid="{00000000-0005-0000-0000-0000976C0000}"/>
    <cellStyle name="Normal 337 4" xfId="8362" xr:uid="{00000000-0005-0000-0000-0000986C0000}"/>
    <cellStyle name="Normal 337 4 2" xfId="29484" xr:uid="{00000000-0005-0000-0000-0000996C0000}"/>
    <cellStyle name="Normal 337 4 3" xfId="33320" xr:uid="{00000000-0005-0000-0000-00009A6C0000}"/>
    <cellStyle name="Normal 337 4 4" xfId="25009" xr:uid="{00000000-0005-0000-0000-00009B6C0000}"/>
    <cellStyle name="Normal 337 5" xfId="10519" xr:uid="{00000000-0005-0000-0000-00009C6C0000}"/>
    <cellStyle name="Normal 337 5 2" xfId="31085" xr:uid="{00000000-0005-0000-0000-00009D6C0000}"/>
    <cellStyle name="Normal 337 5 3" xfId="35062" xr:uid="{00000000-0005-0000-0000-00009E6C0000}"/>
    <cellStyle name="Normal 337 5 4" xfId="20425" xr:uid="{00000000-0005-0000-0000-00009F6C0000}"/>
    <cellStyle name="Normal 337 6" xfId="27184" xr:uid="{00000000-0005-0000-0000-0000A06C0000}"/>
    <cellStyle name="Normal 337 7" xfId="31613" xr:uid="{00000000-0005-0000-0000-0000A16C0000}"/>
    <cellStyle name="Normal 337 8" xfId="13223" xr:uid="{00000000-0005-0000-0000-0000A26C0000}"/>
    <cellStyle name="Normal 338" xfId="3110" xr:uid="{00000000-0005-0000-0000-0000A36C0000}"/>
    <cellStyle name="Normal 338 2" xfId="5302" xr:uid="{00000000-0005-0000-0000-0000A46C0000}"/>
    <cellStyle name="Normal 338 2 2" xfId="8874" xr:uid="{00000000-0005-0000-0000-0000A56C0000}"/>
    <cellStyle name="Normal 338 2 2 2" xfId="29906" xr:uid="{00000000-0005-0000-0000-0000A66C0000}"/>
    <cellStyle name="Normal 338 2 2 3" xfId="33741" xr:uid="{00000000-0005-0000-0000-0000A76C0000}"/>
    <cellStyle name="Normal 338 2 2 4" xfId="25521" xr:uid="{00000000-0005-0000-0000-0000A86C0000}"/>
    <cellStyle name="Normal 338 2 3" xfId="12053" xr:uid="{00000000-0005-0000-0000-0000A96C0000}"/>
    <cellStyle name="Normal 338 2 3 2" xfId="36546" xr:uid="{00000000-0005-0000-0000-0000AA6C0000}"/>
    <cellStyle name="Normal 338 2 3 3" xfId="22264" xr:uid="{00000000-0005-0000-0000-0000AB6C0000}"/>
    <cellStyle name="Normal 338 2 4" xfId="27633" xr:uid="{00000000-0005-0000-0000-0000AC6C0000}"/>
    <cellStyle name="Normal 338 2 5" xfId="32063" xr:uid="{00000000-0005-0000-0000-0000AD6C0000}"/>
    <cellStyle name="Normal 338 2 6" xfId="16712" xr:uid="{00000000-0005-0000-0000-0000AE6C0000}"/>
    <cellStyle name="Normal 338 3" xfId="6865" xr:uid="{00000000-0005-0000-0000-0000AF6C0000}"/>
    <cellStyle name="Normal 338 3 2" xfId="9508" xr:uid="{00000000-0005-0000-0000-0000B06C0000}"/>
    <cellStyle name="Normal 338 3 2 2" xfId="30422" xr:uid="{00000000-0005-0000-0000-0000B16C0000}"/>
    <cellStyle name="Normal 338 3 2 3" xfId="34255" xr:uid="{00000000-0005-0000-0000-0000B26C0000}"/>
    <cellStyle name="Normal 338 3 2 4" xfId="26038" xr:uid="{00000000-0005-0000-0000-0000B36C0000}"/>
    <cellStyle name="Normal 338 3 3" xfId="12845" xr:uid="{00000000-0005-0000-0000-0000B46C0000}"/>
    <cellStyle name="Normal 338 3 3 2" xfId="37338" xr:uid="{00000000-0005-0000-0000-0000B56C0000}"/>
    <cellStyle name="Normal 338 3 3 3" xfId="23827" xr:uid="{00000000-0005-0000-0000-0000B66C0000}"/>
    <cellStyle name="Normal 338 3 4" xfId="28732" xr:uid="{00000000-0005-0000-0000-0000B76C0000}"/>
    <cellStyle name="Normal 338 3 5" xfId="32593" xr:uid="{00000000-0005-0000-0000-0000B86C0000}"/>
    <cellStyle name="Normal 338 3 6" xfId="16717" xr:uid="{00000000-0005-0000-0000-0000B96C0000}"/>
    <cellStyle name="Normal 338 4" xfId="8363" xr:uid="{00000000-0005-0000-0000-0000BA6C0000}"/>
    <cellStyle name="Normal 338 4 2" xfId="29485" xr:uid="{00000000-0005-0000-0000-0000BB6C0000}"/>
    <cellStyle name="Normal 338 4 3" xfId="33321" xr:uid="{00000000-0005-0000-0000-0000BC6C0000}"/>
    <cellStyle name="Normal 338 4 4" xfId="25010" xr:uid="{00000000-0005-0000-0000-0000BD6C0000}"/>
    <cellStyle name="Normal 338 5" xfId="10520" xr:uid="{00000000-0005-0000-0000-0000BE6C0000}"/>
    <cellStyle name="Normal 338 5 2" xfId="31086" xr:uid="{00000000-0005-0000-0000-0000BF6C0000}"/>
    <cellStyle name="Normal 338 5 3" xfId="35063" xr:uid="{00000000-0005-0000-0000-0000C06C0000}"/>
    <cellStyle name="Normal 338 5 4" xfId="20426" xr:uid="{00000000-0005-0000-0000-0000C16C0000}"/>
    <cellStyle name="Normal 338 6" xfId="27185" xr:uid="{00000000-0005-0000-0000-0000C26C0000}"/>
    <cellStyle name="Normal 338 7" xfId="31614" xr:uid="{00000000-0005-0000-0000-0000C36C0000}"/>
    <cellStyle name="Normal 338 8" xfId="16708" xr:uid="{00000000-0005-0000-0000-0000C46C0000}"/>
    <cellStyle name="Normal 339" xfId="3111" xr:uid="{00000000-0005-0000-0000-0000C56C0000}"/>
    <cellStyle name="Normal 339 2" xfId="5303" xr:uid="{00000000-0005-0000-0000-0000C66C0000}"/>
    <cellStyle name="Normal 339 2 2" xfId="8875" xr:uid="{00000000-0005-0000-0000-0000C76C0000}"/>
    <cellStyle name="Normal 339 2 2 2" xfId="29907" xr:uid="{00000000-0005-0000-0000-0000C86C0000}"/>
    <cellStyle name="Normal 339 2 2 3" xfId="33742" xr:uid="{00000000-0005-0000-0000-0000C96C0000}"/>
    <cellStyle name="Normal 339 2 2 4" xfId="25522" xr:uid="{00000000-0005-0000-0000-0000CA6C0000}"/>
    <cellStyle name="Normal 339 2 3" xfId="12054" xr:uid="{00000000-0005-0000-0000-0000CB6C0000}"/>
    <cellStyle name="Normal 339 2 3 2" xfId="36547" xr:uid="{00000000-0005-0000-0000-0000CC6C0000}"/>
    <cellStyle name="Normal 339 2 3 3" xfId="22265" xr:uid="{00000000-0005-0000-0000-0000CD6C0000}"/>
    <cellStyle name="Normal 339 2 4" xfId="27634" xr:uid="{00000000-0005-0000-0000-0000CE6C0000}"/>
    <cellStyle name="Normal 339 2 5" xfId="32064" xr:uid="{00000000-0005-0000-0000-0000CF6C0000}"/>
    <cellStyle name="Normal 339 2 6" xfId="16726" xr:uid="{00000000-0005-0000-0000-0000D06C0000}"/>
    <cellStyle name="Normal 339 3" xfId="6866" xr:uid="{00000000-0005-0000-0000-0000D16C0000}"/>
    <cellStyle name="Normal 339 3 2" xfId="9509" xr:uid="{00000000-0005-0000-0000-0000D26C0000}"/>
    <cellStyle name="Normal 339 3 2 2" xfId="30423" xr:uid="{00000000-0005-0000-0000-0000D36C0000}"/>
    <cellStyle name="Normal 339 3 2 3" xfId="34256" xr:uid="{00000000-0005-0000-0000-0000D46C0000}"/>
    <cellStyle name="Normal 339 3 2 4" xfId="26039" xr:uid="{00000000-0005-0000-0000-0000D56C0000}"/>
    <cellStyle name="Normal 339 3 3" xfId="12846" xr:uid="{00000000-0005-0000-0000-0000D66C0000}"/>
    <cellStyle name="Normal 339 3 3 2" xfId="37339" xr:uid="{00000000-0005-0000-0000-0000D76C0000}"/>
    <cellStyle name="Normal 339 3 3 3" xfId="23828" xr:uid="{00000000-0005-0000-0000-0000D86C0000}"/>
    <cellStyle name="Normal 339 3 4" xfId="28733" xr:uid="{00000000-0005-0000-0000-0000D96C0000}"/>
    <cellStyle name="Normal 339 3 5" xfId="32594" xr:uid="{00000000-0005-0000-0000-0000DA6C0000}"/>
    <cellStyle name="Normal 339 3 6" xfId="16730" xr:uid="{00000000-0005-0000-0000-0000DB6C0000}"/>
    <cellStyle name="Normal 339 4" xfId="8364" xr:uid="{00000000-0005-0000-0000-0000DC6C0000}"/>
    <cellStyle name="Normal 339 4 2" xfId="29486" xr:uid="{00000000-0005-0000-0000-0000DD6C0000}"/>
    <cellStyle name="Normal 339 4 3" xfId="33322" xr:uid="{00000000-0005-0000-0000-0000DE6C0000}"/>
    <cellStyle name="Normal 339 4 4" xfId="25011" xr:uid="{00000000-0005-0000-0000-0000DF6C0000}"/>
    <cellStyle name="Normal 339 5" xfId="10521" xr:uid="{00000000-0005-0000-0000-0000E06C0000}"/>
    <cellStyle name="Normal 339 5 2" xfId="31087" xr:uid="{00000000-0005-0000-0000-0000E16C0000}"/>
    <cellStyle name="Normal 339 5 3" xfId="35064" xr:uid="{00000000-0005-0000-0000-0000E26C0000}"/>
    <cellStyle name="Normal 339 5 4" xfId="20427" xr:uid="{00000000-0005-0000-0000-0000E36C0000}"/>
    <cellStyle name="Normal 339 6" xfId="27186" xr:uid="{00000000-0005-0000-0000-0000E46C0000}"/>
    <cellStyle name="Normal 339 7" xfId="31615" xr:uid="{00000000-0005-0000-0000-0000E56C0000}"/>
    <cellStyle name="Normal 339 8" xfId="16722" xr:uid="{00000000-0005-0000-0000-0000E66C0000}"/>
    <cellStyle name="Normal 34" xfId="157" xr:uid="{00000000-0005-0000-0000-0000E76C0000}"/>
    <cellStyle name="Normal 34 2" xfId="3112" xr:uid="{00000000-0005-0000-0000-0000E86C0000}"/>
    <cellStyle name="Normal 34 2 2" xfId="3113" xr:uid="{00000000-0005-0000-0000-0000E96C0000}"/>
    <cellStyle name="Normal 34 2 2 2" xfId="5305" xr:uid="{00000000-0005-0000-0000-0000EA6C0000}"/>
    <cellStyle name="Normal 34 2 2 2 2" xfId="12056" xr:uid="{00000000-0005-0000-0000-0000EB6C0000}"/>
    <cellStyle name="Normal 34 2 2 2 2 2" xfId="36549" xr:uid="{00000000-0005-0000-0000-0000EC6C0000}"/>
    <cellStyle name="Normal 34 2 2 2 2 3" xfId="16737" xr:uid="{00000000-0005-0000-0000-0000ED6C0000}"/>
    <cellStyle name="Normal 34 2 2 2 3" xfId="22267" xr:uid="{00000000-0005-0000-0000-0000EE6C0000}"/>
    <cellStyle name="Normal 34 2 2 3" xfId="6732" xr:uid="{00000000-0005-0000-0000-0000EF6C0000}"/>
    <cellStyle name="Normal 34 2 2 3 2" xfId="9375" xr:uid="{00000000-0005-0000-0000-0000F06C0000}"/>
    <cellStyle name="Normal 34 2 2 3 2 2" xfId="30289" xr:uid="{00000000-0005-0000-0000-0000F16C0000}"/>
    <cellStyle name="Normal 34 2 2 3 2 3" xfId="34122" xr:uid="{00000000-0005-0000-0000-0000F26C0000}"/>
    <cellStyle name="Normal 34 2 2 3 2 4" xfId="25905" xr:uid="{00000000-0005-0000-0000-0000F36C0000}"/>
    <cellStyle name="Normal 34 2 2 3 3" xfId="12712" xr:uid="{00000000-0005-0000-0000-0000F46C0000}"/>
    <cellStyle name="Normal 34 2 2 3 3 2" xfId="37205" xr:uid="{00000000-0005-0000-0000-0000F56C0000}"/>
    <cellStyle name="Normal 34 2 2 3 3 3" xfId="23694" xr:uid="{00000000-0005-0000-0000-0000F66C0000}"/>
    <cellStyle name="Normal 34 2 2 3 4" xfId="28599" xr:uid="{00000000-0005-0000-0000-0000F76C0000}"/>
    <cellStyle name="Normal 34 2 2 3 5" xfId="32460" xr:uid="{00000000-0005-0000-0000-0000F86C0000}"/>
    <cellStyle name="Normal 34 2 2 3 6" xfId="16739" xr:uid="{00000000-0005-0000-0000-0000F96C0000}"/>
    <cellStyle name="Normal 34 2 2 4" xfId="8366" xr:uid="{00000000-0005-0000-0000-0000FA6C0000}"/>
    <cellStyle name="Normal 34 2 2 4 2" xfId="29488" xr:uid="{00000000-0005-0000-0000-0000FB6C0000}"/>
    <cellStyle name="Normal 34 2 2 4 3" xfId="33324" xr:uid="{00000000-0005-0000-0000-0000FC6C0000}"/>
    <cellStyle name="Normal 34 2 2 4 4" xfId="25013" xr:uid="{00000000-0005-0000-0000-0000FD6C0000}"/>
    <cellStyle name="Normal 34 2 2 5" xfId="10145" xr:uid="{00000000-0005-0000-0000-0000FE6C0000}"/>
    <cellStyle name="Normal 34 2 2 5 2" xfId="34688" xr:uid="{00000000-0005-0000-0000-0000FF6C0000}"/>
    <cellStyle name="Normal 34 2 2 5 3" xfId="20429" xr:uid="{00000000-0005-0000-0000-0000006D0000}"/>
    <cellStyle name="Normal 34 2 2 6" xfId="27188" xr:uid="{00000000-0005-0000-0000-0000016D0000}"/>
    <cellStyle name="Normal 34 2 2 7" xfId="31641" xr:uid="{00000000-0005-0000-0000-0000026D0000}"/>
    <cellStyle name="Normal 34 2 2 8" xfId="16735" xr:uid="{00000000-0005-0000-0000-0000036D0000}"/>
    <cellStyle name="Normal 34 2 3" xfId="5304" xr:uid="{00000000-0005-0000-0000-0000046D0000}"/>
    <cellStyle name="Normal 34 2 3 2" xfId="8876" xr:uid="{00000000-0005-0000-0000-0000056D0000}"/>
    <cellStyle name="Normal 34 2 3 2 2" xfId="29908" xr:uid="{00000000-0005-0000-0000-0000066D0000}"/>
    <cellStyle name="Normal 34 2 3 2 3" xfId="33743" xr:uid="{00000000-0005-0000-0000-0000076D0000}"/>
    <cellStyle name="Normal 34 2 3 2 4" xfId="25523" xr:uid="{00000000-0005-0000-0000-0000086D0000}"/>
    <cellStyle name="Normal 34 2 3 3" xfId="12055" xr:uid="{00000000-0005-0000-0000-0000096D0000}"/>
    <cellStyle name="Normal 34 2 3 3 2" xfId="36548" xr:uid="{00000000-0005-0000-0000-00000A6D0000}"/>
    <cellStyle name="Normal 34 2 3 3 3" xfId="22266" xr:uid="{00000000-0005-0000-0000-00000B6D0000}"/>
    <cellStyle name="Normal 34 2 3 4" xfId="27635" xr:uid="{00000000-0005-0000-0000-00000C6D0000}"/>
    <cellStyle name="Normal 34 2 3 5" xfId="32065" xr:uid="{00000000-0005-0000-0000-00000D6D0000}"/>
    <cellStyle name="Normal 34 2 3 6" xfId="15902" xr:uid="{00000000-0005-0000-0000-00000E6D0000}"/>
    <cellStyle name="Normal 34 2 4" xfId="6867" xr:uid="{00000000-0005-0000-0000-00000F6D0000}"/>
    <cellStyle name="Normal 34 2 4 2" xfId="9510" xr:uid="{00000000-0005-0000-0000-0000106D0000}"/>
    <cellStyle name="Normal 34 2 4 2 2" xfId="30424" xr:uid="{00000000-0005-0000-0000-0000116D0000}"/>
    <cellStyle name="Normal 34 2 4 2 3" xfId="34257" xr:uid="{00000000-0005-0000-0000-0000126D0000}"/>
    <cellStyle name="Normal 34 2 4 2 4" xfId="26040" xr:uid="{00000000-0005-0000-0000-0000136D0000}"/>
    <cellStyle name="Normal 34 2 4 3" xfId="12847" xr:uid="{00000000-0005-0000-0000-0000146D0000}"/>
    <cellStyle name="Normal 34 2 4 3 2" xfId="37340" xr:uid="{00000000-0005-0000-0000-0000156D0000}"/>
    <cellStyle name="Normal 34 2 4 3 3" xfId="23829" xr:uid="{00000000-0005-0000-0000-0000166D0000}"/>
    <cellStyle name="Normal 34 2 4 4" xfId="28734" xr:uid="{00000000-0005-0000-0000-0000176D0000}"/>
    <cellStyle name="Normal 34 2 4 5" xfId="32595" xr:uid="{00000000-0005-0000-0000-0000186D0000}"/>
    <cellStyle name="Normal 34 2 4 6" xfId="16742" xr:uid="{00000000-0005-0000-0000-0000196D0000}"/>
    <cellStyle name="Normal 34 2 5" xfId="8365" xr:uid="{00000000-0005-0000-0000-00001A6D0000}"/>
    <cellStyle name="Normal 34 2 5 2" xfId="29487" xr:uid="{00000000-0005-0000-0000-00001B6D0000}"/>
    <cellStyle name="Normal 34 2 5 3" xfId="33323" xr:uid="{00000000-0005-0000-0000-00001C6D0000}"/>
    <cellStyle name="Normal 34 2 5 4" xfId="25012" xr:uid="{00000000-0005-0000-0000-00001D6D0000}"/>
    <cellStyle name="Normal 34 2 6" xfId="10522" xr:uid="{00000000-0005-0000-0000-00001E6D0000}"/>
    <cellStyle name="Normal 34 2 6 2" xfId="31088" xr:uid="{00000000-0005-0000-0000-00001F6D0000}"/>
    <cellStyle name="Normal 34 2 6 3" xfId="35065" xr:uid="{00000000-0005-0000-0000-0000206D0000}"/>
    <cellStyle name="Normal 34 2 6 4" xfId="20428" xr:uid="{00000000-0005-0000-0000-0000216D0000}"/>
    <cellStyle name="Normal 34 2 7" xfId="27187" xr:uid="{00000000-0005-0000-0000-0000226D0000}"/>
    <cellStyle name="Normal 34 2 8" xfId="31616" xr:uid="{00000000-0005-0000-0000-0000236D0000}"/>
    <cellStyle name="Normal 34 2 9" xfId="16733" xr:uid="{00000000-0005-0000-0000-0000246D0000}"/>
    <cellStyle name="Normal 34 3" xfId="3114" xr:uid="{00000000-0005-0000-0000-0000256D0000}"/>
    <cellStyle name="Normal 34 3 2" xfId="3115" xr:uid="{00000000-0005-0000-0000-0000266D0000}"/>
    <cellStyle name="Normal 34 3 2 2" xfId="5306" xr:uid="{00000000-0005-0000-0000-0000276D0000}"/>
    <cellStyle name="Normal 34 3 2 2 2" xfId="12057" xr:uid="{00000000-0005-0000-0000-0000286D0000}"/>
    <cellStyle name="Normal 34 3 2 2 2 2" xfId="36550" xr:uid="{00000000-0005-0000-0000-0000296D0000}"/>
    <cellStyle name="Normal 34 3 2 2 2 3" xfId="16744" xr:uid="{00000000-0005-0000-0000-00002A6D0000}"/>
    <cellStyle name="Normal 34 3 2 2 3" xfId="22268" xr:uid="{00000000-0005-0000-0000-00002B6D0000}"/>
    <cellStyle name="Normal 34 3 2 3" xfId="20431" xr:uid="{00000000-0005-0000-0000-00002C6D0000}"/>
    <cellStyle name="Normal 34 3 3" xfId="20430" xr:uid="{00000000-0005-0000-0000-00002D6D0000}"/>
    <cellStyle name="Normal 34 4" xfId="3116" xr:uid="{00000000-0005-0000-0000-00002E6D0000}"/>
    <cellStyle name="Normal 34 4 2" xfId="5307" xr:uid="{00000000-0005-0000-0000-00002F6D0000}"/>
    <cellStyle name="Normal 34 4 2 2" xfId="8877" xr:uid="{00000000-0005-0000-0000-0000306D0000}"/>
    <cellStyle name="Normal 34 4 2 2 2" xfId="29909" xr:uid="{00000000-0005-0000-0000-0000316D0000}"/>
    <cellStyle name="Normal 34 4 2 2 3" xfId="33744" xr:uid="{00000000-0005-0000-0000-0000326D0000}"/>
    <cellStyle name="Normal 34 4 2 2 4" xfId="25524" xr:uid="{00000000-0005-0000-0000-0000336D0000}"/>
    <cellStyle name="Normal 34 4 2 3" xfId="12058" xr:uid="{00000000-0005-0000-0000-0000346D0000}"/>
    <cellStyle name="Normal 34 4 2 3 2" xfId="36551" xr:uid="{00000000-0005-0000-0000-0000356D0000}"/>
    <cellStyle name="Normal 34 4 2 3 3" xfId="22269" xr:uid="{00000000-0005-0000-0000-0000366D0000}"/>
    <cellStyle name="Normal 34 4 2 4" xfId="27636" xr:uid="{00000000-0005-0000-0000-0000376D0000}"/>
    <cellStyle name="Normal 34 4 2 5" xfId="32066" xr:uid="{00000000-0005-0000-0000-0000386D0000}"/>
    <cellStyle name="Normal 34 4 2 6" xfId="16748" xr:uid="{00000000-0005-0000-0000-0000396D0000}"/>
    <cellStyle name="Normal 34 4 3" xfId="6869" xr:uid="{00000000-0005-0000-0000-00003A6D0000}"/>
    <cellStyle name="Normal 34 4 3 2" xfId="9512" xr:uid="{00000000-0005-0000-0000-00003B6D0000}"/>
    <cellStyle name="Normal 34 4 3 2 2" xfId="30426" xr:uid="{00000000-0005-0000-0000-00003C6D0000}"/>
    <cellStyle name="Normal 34 4 3 2 3" xfId="34259" xr:uid="{00000000-0005-0000-0000-00003D6D0000}"/>
    <cellStyle name="Normal 34 4 3 2 4" xfId="26042" xr:uid="{00000000-0005-0000-0000-00003E6D0000}"/>
    <cellStyle name="Normal 34 4 3 3" xfId="12849" xr:uid="{00000000-0005-0000-0000-00003F6D0000}"/>
    <cellStyle name="Normal 34 4 3 3 2" xfId="37342" xr:uid="{00000000-0005-0000-0000-0000406D0000}"/>
    <cellStyle name="Normal 34 4 3 3 3" xfId="23831" xr:uid="{00000000-0005-0000-0000-0000416D0000}"/>
    <cellStyle name="Normal 34 4 3 4" xfId="28736" xr:uid="{00000000-0005-0000-0000-0000426D0000}"/>
    <cellStyle name="Normal 34 4 3 5" xfId="32597" xr:uid="{00000000-0005-0000-0000-0000436D0000}"/>
    <cellStyle name="Normal 34 4 3 6" xfId="16750" xr:uid="{00000000-0005-0000-0000-0000446D0000}"/>
    <cellStyle name="Normal 34 4 4" xfId="8367" xr:uid="{00000000-0005-0000-0000-0000456D0000}"/>
    <cellStyle name="Normal 34 4 4 2" xfId="29489" xr:uid="{00000000-0005-0000-0000-0000466D0000}"/>
    <cellStyle name="Normal 34 4 4 3" xfId="33325" xr:uid="{00000000-0005-0000-0000-0000476D0000}"/>
    <cellStyle name="Normal 34 4 4 4" xfId="25014" xr:uid="{00000000-0005-0000-0000-0000486D0000}"/>
    <cellStyle name="Normal 34 4 5" xfId="10523" xr:uid="{00000000-0005-0000-0000-0000496D0000}"/>
    <cellStyle name="Normal 34 4 5 2" xfId="31089" xr:uid="{00000000-0005-0000-0000-00004A6D0000}"/>
    <cellStyle name="Normal 34 4 5 3" xfId="35066" xr:uid="{00000000-0005-0000-0000-00004B6D0000}"/>
    <cellStyle name="Normal 34 4 5 4" xfId="20432" xr:uid="{00000000-0005-0000-0000-00004C6D0000}"/>
    <cellStyle name="Normal 34 4 6" xfId="27189" xr:uid="{00000000-0005-0000-0000-00004D6D0000}"/>
    <cellStyle name="Normal 34 4 7" xfId="31617" xr:uid="{00000000-0005-0000-0000-00004E6D0000}"/>
    <cellStyle name="Normal 34 4 8" xfId="16746" xr:uid="{00000000-0005-0000-0000-00004F6D0000}"/>
    <cellStyle name="Normal 34 5" xfId="3117" xr:uid="{00000000-0005-0000-0000-0000506D0000}"/>
    <cellStyle name="Normal 34 5 2" xfId="5308" xr:uid="{00000000-0005-0000-0000-0000516D0000}"/>
    <cellStyle name="Normal 34 5 2 2" xfId="12059" xr:uid="{00000000-0005-0000-0000-0000526D0000}"/>
    <cellStyle name="Normal 34 5 2 2 2" xfId="36552" xr:uid="{00000000-0005-0000-0000-0000536D0000}"/>
    <cellStyle name="Normal 34 5 2 2 3" xfId="16754" xr:uid="{00000000-0005-0000-0000-0000546D0000}"/>
    <cellStyle name="Normal 34 5 2 3" xfId="22270" xr:uid="{00000000-0005-0000-0000-0000556D0000}"/>
    <cellStyle name="Normal 34 5 3" xfId="6736" xr:uid="{00000000-0005-0000-0000-0000566D0000}"/>
    <cellStyle name="Normal 34 5 3 2" xfId="9379" xr:uid="{00000000-0005-0000-0000-0000576D0000}"/>
    <cellStyle name="Normal 34 5 3 2 2" xfId="30293" xr:uid="{00000000-0005-0000-0000-0000586D0000}"/>
    <cellStyle name="Normal 34 5 3 2 3" xfId="34126" xr:uid="{00000000-0005-0000-0000-0000596D0000}"/>
    <cellStyle name="Normal 34 5 3 2 4" xfId="25909" xr:uid="{00000000-0005-0000-0000-00005A6D0000}"/>
    <cellStyle name="Normal 34 5 3 3" xfId="12716" xr:uid="{00000000-0005-0000-0000-00005B6D0000}"/>
    <cellStyle name="Normal 34 5 3 3 2" xfId="37209" xr:uid="{00000000-0005-0000-0000-00005C6D0000}"/>
    <cellStyle name="Normal 34 5 3 3 3" xfId="23698" xr:uid="{00000000-0005-0000-0000-00005D6D0000}"/>
    <cellStyle name="Normal 34 5 3 4" xfId="28603" xr:uid="{00000000-0005-0000-0000-00005E6D0000}"/>
    <cellStyle name="Normal 34 5 3 5" xfId="32464" xr:uid="{00000000-0005-0000-0000-00005F6D0000}"/>
    <cellStyle name="Normal 34 5 3 6" xfId="16756" xr:uid="{00000000-0005-0000-0000-0000606D0000}"/>
    <cellStyle name="Normal 34 5 4" xfId="8368" xr:uid="{00000000-0005-0000-0000-0000616D0000}"/>
    <cellStyle name="Normal 34 5 4 2" xfId="29490" xr:uid="{00000000-0005-0000-0000-0000626D0000}"/>
    <cellStyle name="Normal 34 5 4 3" xfId="33326" xr:uid="{00000000-0005-0000-0000-0000636D0000}"/>
    <cellStyle name="Normal 34 5 4 4" xfId="25015" xr:uid="{00000000-0005-0000-0000-0000646D0000}"/>
    <cellStyle name="Normal 34 5 5" xfId="10144" xr:uid="{00000000-0005-0000-0000-0000656D0000}"/>
    <cellStyle name="Normal 34 5 5 2" xfId="34687" xr:uid="{00000000-0005-0000-0000-0000666D0000}"/>
    <cellStyle name="Normal 34 5 5 3" xfId="20433" xr:uid="{00000000-0005-0000-0000-0000676D0000}"/>
    <cellStyle name="Normal 34 5 6" xfId="27190" xr:uid="{00000000-0005-0000-0000-0000686D0000}"/>
    <cellStyle name="Normal 34 5 7" xfId="31653" xr:uid="{00000000-0005-0000-0000-0000696D0000}"/>
    <cellStyle name="Normal 34 5 8" xfId="16752" xr:uid="{00000000-0005-0000-0000-00006A6D0000}"/>
    <cellStyle name="Normal 34 6" xfId="17744" xr:uid="{00000000-0005-0000-0000-00006B6D0000}"/>
    <cellStyle name="Normal 340" xfId="3118" xr:uid="{00000000-0005-0000-0000-00006C6D0000}"/>
    <cellStyle name="Normal 340 2" xfId="5309" xr:uid="{00000000-0005-0000-0000-00006D6D0000}"/>
    <cellStyle name="Normal 340 2 2" xfId="8878" xr:uid="{00000000-0005-0000-0000-00006E6D0000}"/>
    <cellStyle name="Normal 340 2 2 2" xfId="29910" xr:uid="{00000000-0005-0000-0000-00006F6D0000}"/>
    <cellStyle name="Normal 340 2 2 3" xfId="33745" xr:uid="{00000000-0005-0000-0000-0000706D0000}"/>
    <cellStyle name="Normal 340 2 2 4" xfId="25525" xr:uid="{00000000-0005-0000-0000-0000716D0000}"/>
    <cellStyle name="Normal 340 2 3" xfId="12060" xr:uid="{00000000-0005-0000-0000-0000726D0000}"/>
    <cellStyle name="Normal 340 2 3 2" xfId="36553" xr:uid="{00000000-0005-0000-0000-0000736D0000}"/>
    <cellStyle name="Normal 340 2 3 3" xfId="22271" xr:uid="{00000000-0005-0000-0000-0000746D0000}"/>
    <cellStyle name="Normal 340 2 4" xfId="27637" xr:uid="{00000000-0005-0000-0000-0000756D0000}"/>
    <cellStyle name="Normal 340 2 5" xfId="32067" xr:uid="{00000000-0005-0000-0000-0000766D0000}"/>
    <cellStyle name="Normal 340 2 6" xfId="16687" xr:uid="{00000000-0005-0000-0000-0000776D0000}"/>
    <cellStyle name="Normal 340 3" xfId="6870" xr:uid="{00000000-0005-0000-0000-0000786D0000}"/>
    <cellStyle name="Normal 340 3 2" xfId="9513" xr:uid="{00000000-0005-0000-0000-0000796D0000}"/>
    <cellStyle name="Normal 340 3 2 2" xfId="30427" xr:uid="{00000000-0005-0000-0000-00007A6D0000}"/>
    <cellStyle name="Normal 340 3 2 3" xfId="34260" xr:uid="{00000000-0005-0000-0000-00007B6D0000}"/>
    <cellStyle name="Normal 340 3 2 4" xfId="26043" xr:uid="{00000000-0005-0000-0000-00007C6D0000}"/>
    <cellStyle name="Normal 340 3 3" xfId="12850" xr:uid="{00000000-0005-0000-0000-00007D6D0000}"/>
    <cellStyle name="Normal 340 3 3 2" xfId="37343" xr:uid="{00000000-0005-0000-0000-00007E6D0000}"/>
    <cellStyle name="Normal 340 3 3 3" xfId="23832" xr:uid="{00000000-0005-0000-0000-00007F6D0000}"/>
    <cellStyle name="Normal 340 3 4" xfId="28737" xr:uid="{00000000-0005-0000-0000-0000806D0000}"/>
    <cellStyle name="Normal 340 3 5" xfId="32598" xr:uid="{00000000-0005-0000-0000-0000816D0000}"/>
    <cellStyle name="Normal 340 3 6" xfId="16691" xr:uid="{00000000-0005-0000-0000-0000826D0000}"/>
    <cellStyle name="Normal 340 4" xfId="8369" xr:uid="{00000000-0005-0000-0000-0000836D0000}"/>
    <cellStyle name="Normal 340 4 2" xfId="29491" xr:uid="{00000000-0005-0000-0000-0000846D0000}"/>
    <cellStyle name="Normal 340 4 3" xfId="33327" xr:uid="{00000000-0005-0000-0000-0000856D0000}"/>
    <cellStyle name="Normal 340 4 4" xfId="25016" xr:uid="{00000000-0005-0000-0000-0000866D0000}"/>
    <cellStyle name="Normal 340 5" xfId="10524" xr:uid="{00000000-0005-0000-0000-0000876D0000}"/>
    <cellStyle name="Normal 340 5 2" xfId="31090" xr:uid="{00000000-0005-0000-0000-0000886D0000}"/>
    <cellStyle name="Normal 340 5 3" xfId="35067" xr:uid="{00000000-0005-0000-0000-0000896D0000}"/>
    <cellStyle name="Normal 340 5 4" xfId="20434" xr:uid="{00000000-0005-0000-0000-00008A6D0000}"/>
    <cellStyle name="Normal 340 6" xfId="27191" xr:uid="{00000000-0005-0000-0000-00008B6D0000}"/>
    <cellStyle name="Normal 340 7" xfId="31618" xr:uid="{00000000-0005-0000-0000-00008C6D0000}"/>
    <cellStyle name="Normal 340 8" xfId="16683" xr:uid="{00000000-0005-0000-0000-00008D6D0000}"/>
    <cellStyle name="Normal 341" xfId="3119" xr:uid="{00000000-0005-0000-0000-00008E6D0000}"/>
    <cellStyle name="Normal 341 2" xfId="5310" xr:uid="{00000000-0005-0000-0000-00008F6D0000}"/>
    <cellStyle name="Normal 341 2 2" xfId="8879" xr:uid="{00000000-0005-0000-0000-0000906D0000}"/>
    <cellStyle name="Normal 341 2 2 2" xfId="29911" xr:uid="{00000000-0005-0000-0000-0000916D0000}"/>
    <cellStyle name="Normal 341 2 2 3" xfId="33746" xr:uid="{00000000-0005-0000-0000-0000926D0000}"/>
    <cellStyle name="Normal 341 2 2 4" xfId="25526" xr:uid="{00000000-0005-0000-0000-0000936D0000}"/>
    <cellStyle name="Normal 341 2 3" xfId="12061" xr:uid="{00000000-0005-0000-0000-0000946D0000}"/>
    <cellStyle name="Normal 341 2 3 2" xfId="36554" xr:uid="{00000000-0005-0000-0000-0000956D0000}"/>
    <cellStyle name="Normal 341 2 3 3" xfId="22272" xr:uid="{00000000-0005-0000-0000-0000966D0000}"/>
    <cellStyle name="Normal 341 2 4" xfId="27638" xr:uid="{00000000-0005-0000-0000-0000976D0000}"/>
    <cellStyle name="Normal 341 2 5" xfId="32068" xr:uid="{00000000-0005-0000-0000-0000986D0000}"/>
    <cellStyle name="Normal 341 2 6" xfId="16699" xr:uid="{00000000-0005-0000-0000-0000996D0000}"/>
    <cellStyle name="Normal 341 3" xfId="6871" xr:uid="{00000000-0005-0000-0000-00009A6D0000}"/>
    <cellStyle name="Normal 341 3 2" xfId="9514" xr:uid="{00000000-0005-0000-0000-00009B6D0000}"/>
    <cellStyle name="Normal 341 3 2 2" xfId="30428" xr:uid="{00000000-0005-0000-0000-00009C6D0000}"/>
    <cellStyle name="Normal 341 3 2 3" xfId="34261" xr:uid="{00000000-0005-0000-0000-00009D6D0000}"/>
    <cellStyle name="Normal 341 3 2 4" xfId="26044" xr:uid="{00000000-0005-0000-0000-00009E6D0000}"/>
    <cellStyle name="Normal 341 3 3" xfId="12851" xr:uid="{00000000-0005-0000-0000-00009F6D0000}"/>
    <cellStyle name="Normal 341 3 3 2" xfId="37344" xr:uid="{00000000-0005-0000-0000-0000A06D0000}"/>
    <cellStyle name="Normal 341 3 3 3" xfId="23833" xr:uid="{00000000-0005-0000-0000-0000A16D0000}"/>
    <cellStyle name="Normal 341 3 4" xfId="28738" xr:uid="{00000000-0005-0000-0000-0000A26D0000}"/>
    <cellStyle name="Normal 341 3 5" xfId="32599" xr:uid="{00000000-0005-0000-0000-0000A36D0000}"/>
    <cellStyle name="Normal 341 3 6" xfId="16703" xr:uid="{00000000-0005-0000-0000-0000A46D0000}"/>
    <cellStyle name="Normal 341 4" xfId="8370" xr:uid="{00000000-0005-0000-0000-0000A56D0000}"/>
    <cellStyle name="Normal 341 4 2" xfId="29492" xr:uid="{00000000-0005-0000-0000-0000A66D0000}"/>
    <cellStyle name="Normal 341 4 3" xfId="33328" xr:uid="{00000000-0005-0000-0000-0000A76D0000}"/>
    <cellStyle name="Normal 341 4 4" xfId="25017" xr:uid="{00000000-0005-0000-0000-0000A86D0000}"/>
    <cellStyle name="Normal 341 5" xfId="10525" xr:uid="{00000000-0005-0000-0000-0000A96D0000}"/>
    <cellStyle name="Normal 341 5 2" xfId="31091" xr:uid="{00000000-0005-0000-0000-0000AA6D0000}"/>
    <cellStyle name="Normal 341 5 3" xfId="35068" xr:uid="{00000000-0005-0000-0000-0000AB6D0000}"/>
    <cellStyle name="Normal 341 5 4" xfId="20435" xr:uid="{00000000-0005-0000-0000-0000AC6D0000}"/>
    <cellStyle name="Normal 341 6" xfId="27192" xr:uid="{00000000-0005-0000-0000-0000AD6D0000}"/>
    <cellStyle name="Normal 341 7" xfId="31619" xr:uid="{00000000-0005-0000-0000-0000AE6D0000}"/>
    <cellStyle name="Normal 341 8" xfId="16695" xr:uid="{00000000-0005-0000-0000-0000AF6D0000}"/>
    <cellStyle name="Normal 342" xfId="3120" xr:uid="{00000000-0005-0000-0000-0000B06D0000}"/>
    <cellStyle name="Normal 342 2" xfId="5311" xr:uid="{00000000-0005-0000-0000-0000B16D0000}"/>
    <cellStyle name="Normal 342 2 2" xfId="8880" xr:uid="{00000000-0005-0000-0000-0000B26D0000}"/>
    <cellStyle name="Normal 342 2 2 2" xfId="29912" xr:uid="{00000000-0005-0000-0000-0000B36D0000}"/>
    <cellStyle name="Normal 342 2 2 3" xfId="33747" xr:uid="{00000000-0005-0000-0000-0000B46D0000}"/>
    <cellStyle name="Normal 342 2 2 4" xfId="25527" xr:uid="{00000000-0005-0000-0000-0000B56D0000}"/>
    <cellStyle name="Normal 342 2 3" xfId="12062" xr:uid="{00000000-0005-0000-0000-0000B66D0000}"/>
    <cellStyle name="Normal 342 2 3 2" xfId="36555" xr:uid="{00000000-0005-0000-0000-0000B76D0000}"/>
    <cellStyle name="Normal 342 2 3 3" xfId="22273" xr:uid="{00000000-0005-0000-0000-0000B86D0000}"/>
    <cellStyle name="Normal 342 2 4" xfId="27639" xr:uid="{00000000-0005-0000-0000-0000B96D0000}"/>
    <cellStyle name="Normal 342 2 5" xfId="32069" xr:uid="{00000000-0005-0000-0000-0000BA6D0000}"/>
    <cellStyle name="Normal 342 2 6" xfId="15584" xr:uid="{00000000-0005-0000-0000-0000BB6D0000}"/>
    <cellStyle name="Normal 342 3" xfId="6872" xr:uid="{00000000-0005-0000-0000-0000BC6D0000}"/>
    <cellStyle name="Normal 342 3 2" xfId="9515" xr:uid="{00000000-0005-0000-0000-0000BD6D0000}"/>
    <cellStyle name="Normal 342 3 2 2" xfId="30429" xr:uid="{00000000-0005-0000-0000-0000BE6D0000}"/>
    <cellStyle name="Normal 342 3 2 3" xfId="34262" xr:uid="{00000000-0005-0000-0000-0000BF6D0000}"/>
    <cellStyle name="Normal 342 3 2 4" xfId="26045" xr:uid="{00000000-0005-0000-0000-0000C06D0000}"/>
    <cellStyle name="Normal 342 3 3" xfId="12852" xr:uid="{00000000-0005-0000-0000-0000C16D0000}"/>
    <cellStyle name="Normal 342 3 3 2" xfId="37345" xr:uid="{00000000-0005-0000-0000-0000C26D0000}"/>
    <cellStyle name="Normal 342 3 3 3" xfId="23834" xr:uid="{00000000-0005-0000-0000-0000C36D0000}"/>
    <cellStyle name="Normal 342 3 4" xfId="28739" xr:uid="{00000000-0005-0000-0000-0000C46D0000}"/>
    <cellStyle name="Normal 342 3 5" xfId="32600" xr:uid="{00000000-0005-0000-0000-0000C56D0000}"/>
    <cellStyle name="Normal 342 3 6" xfId="15593" xr:uid="{00000000-0005-0000-0000-0000C66D0000}"/>
    <cellStyle name="Normal 342 4" xfId="8371" xr:uid="{00000000-0005-0000-0000-0000C76D0000}"/>
    <cellStyle name="Normal 342 4 2" xfId="29493" xr:uid="{00000000-0005-0000-0000-0000C86D0000}"/>
    <cellStyle name="Normal 342 4 3" xfId="33329" xr:uid="{00000000-0005-0000-0000-0000C96D0000}"/>
    <cellStyle name="Normal 342 4 4" xfId="25018" xr:uid="{00000000-0005-0000-0000-0000CA6D0000}"/>
    <cellStyle name="Normal 342 5" xfId="10526" xr:uid="{00000000-0005-0000-0000-0000CB6D0000}"/>
    <cellStyle name="Normal 342 5 2" xfId="31092" xr:uid="{00000000-0005-0000-0000-0000CC6D0000}"/>
    <cellStyle name="Normal 342 5 3" xfId="35069" xr:uid="{00000000-0005-0000-0000-0000CD6D0000}"/>
    <cellStyle name="Normal 342 5 4" xfId="20436" xr:uid="{00000000-0005-0000-0000-0000CE6D0000}"/>
    <cellStyle name="Normal 342 6" xfId="27193" xr:uid="{00000000-0005-0000-0000-0000CF6D0000}"/>
    <cellStyle name="Normal 342 7" xfId="31620" xr:uid="{00000000-0005-0000-0000-0000D06D0000}"/>
    <cellStyle name="Normal 342 8" xfId="13222" xr:uid="{00000000-0005-0000-0000-0000D16D0000}"/>
    <cellStyle name="Normal 343" xfId="3121" xr:uid="{00000000-0005-0000-0000-0000D26D0000}"/>
    <cellStyle name="Normal 343 2" xfId="5312" xr:uid="{00000000-0005-0000-0000-0000D36D0000}"/>
    <cellStyle name="Normal 343 2 2" xfId="8881" xr:uid="{00000000-0005-0000-0000-0000D46D0000}"/>
    <cellStyle name="Normal 343 2 2 2" xfId="29913" xr:uid="{00000000-0005-0000-0000-0000D56D0000}"/>
    <cellStyle name="Normal 343 2 2 3" xfId="33748" xr:uid="{00000000-0005-0000-0000-0000D66D0000}"/>
    <cellStyle name="Normal 343 2 2 4" xfId="25528" xr:uid="{00000000-0005-0000-0000-0000D76D0000}"/>
    <cellStyle name="Normal 343 2 3" xfId="12063" xr:uid="{00000000-0005-0000-0000-0000D86D0000}"/>
    <cellStyle name="Normal 343 2 3 2" xfId="36556" xr:uid="{00000000-0005-0000-0000-0000D96D0000}"/>
    <cellStyle name="Normal 343 2 3 3" xfId="22274" xr:uid="{00000000-0005-0000-0000-0000DA6D0000}"/>
    <cellStyle name="Normal 343 2 4" xfId="27640" xr:uid="{00000000-0005-0000-0000-0000DB6D0000}"/>
    <cellStyle name="Normal 343 2 5" xfId="32070" xr:uid="{00000000-0005-0000-0000-0000DC6D0000}"/>
    <cellStyle name="Normal 343 2 6" xfId="16711" xr:uid="{00000000-0005-0000-0000-0000DD6D0000}"/>
    <cellStyle name="Normal 343 3" xfId="6873" xr:uid="{00000000-0005-0000-0000-0000DE6D0000}"/>
    <cellStyle name="Normal 343 3 2" xfId="9516" xr:uid="{00000000-0005-0000-0000-0000DF6D0000}"/>
    <cellStyle name="Normal 343 3 2 2" xfId="30430" xr:uid="{00000000-0005-0000-0000-0000E06D0000}"/>
    <cellStyle name="Normal 343 3 2 3" xfId="34263" xr:uid="{00000000-0005-0000-0000-0000E16D0000}"/>
    <cellStyle name="Normal 343 3 2 4" xfId="26046" xr:uid="{00000000-0005-0000-0000-0000E26D0000}"/>
    <cellStyle name="Normal 343 3 3" xfId="12853" xr:uid="{00000000-0005-0000-0000-0000E36D0000}"/>
    <cellStyle name="Normal 343 3 3 2" xfId="37346" xr:uid="{00000000-0005-0000-0000-0000E46D0000}"/>
    <cellStyle name="Normal 343 3 3 3" xfId="23835" xr:uid="{00000000-0005-0000-0000-0000E56D0000}"/>
    <cellStyle name="Normal 343 3 4" xfId="28740" xr:uid="{00000000-0005-0000-0000-0000E66D0000}"/>
    <cellStyle name="Normal 343 3 5" xfId="32601" xr:uid="{00000000-0005-0000-0000-0000E76D0000}"/>
    <cellStyle name="Normal 343 3 6" xfId="16716" xr:uid="{00000000-0005-0000-0000-0000E86D0000}"/>
    <cellStyle name="Normal 343 4" xfId="8372" xr:uid="{00000000-0005-0000-0000-0000E96D0000}"/>
    <cellStyle name="Normal 343 4 2" xfId="29494" xr:uid="{00000000-0005-0000-0000-0000EA6D0000}"/>
    <cellStyle name="Normal 343 4 3" xfId="33330" xr:uid="{00000000-0005-0000-0000-0000EB6D0000}"/>
    <cellStyle name="Normal 343 4 4" xfId="25019" xr:uid="{00000000-0005-0000-0000-0000EC6D0000}"/>
    <cellStyle name="Normal 343 5" xfId="10527" xr:uid="{00000000-0005-0000-0000-0000ED6D0000}"/>
    <cellStyle name="Normal 343 5 2" xfId="31093" xr:uid="{00000000-0005-0000-0000-0000EE6D0000}"/>
    <cellStyle name="Normal 343 5 3" xfId="35070" xr:uid="{00000000-0005-0000-0000-0000EF6D0000}"/>
    <cellStyle name="Normal 343 5 4" xfId="20437" xr:uid="{00000000-0005-0000-0000-0000F06D0000}"/>
    <cellStyle name="Normal 343 6" xfId="27194" xr:uid="{00000000-0005-0000-0000-0000F16D0000}"/>
    <cellStyle name="Normal 343 7" xfId="31621" xr:uid="{00000000-0005-0000-0000-0000F26D0000}"/>
    <cellStyle name="Normal 343 8" xfId="16707" xr:uid="{00000000-0005-0000-0000-0000F36D0000}"/>
    <cellStyle name="Normal 344" xfId="3122" xr:uid="{00000000-0005-0000-0000-0000F46D0000}"/>
    <cellStyle name="Normal 344 2" xfId="5313" xr:uid="{00000000-0005-0000-0000-0000F56D0000}"/>
    <cellStyle name="Normal 344 2 2" xfId="8882" xr:uid="{00000000-0005-0000-0000-0000F66D0000}"/>
    <cellStyle name="Normal 344 2 2 2" xfId="29914" xr:uid="{00000000-0005-0000-0000-0000F76D0000}"/>
    <cellStyle name="Normal 344 2 2 3" xfId="33749" xr:uid="{00000000-0005-0000-0000-0000F86D0000}"/>
    <cellStyle name="Normal 344 2 2 4" xfId="25529" xr:uid="{00000000-0005-0000-0000-0000F96D0000}"/>
    <cellStyle name="Normal 344 2 3" xfId="12064" xr:uid="{00000000-0005-0000-0000-0000FA6D0000}"/>
    <cellStyle name="Normal 344 2 3 2" xfId="36557" xr:uid="{00000000-0005-0000-0000-0000FB6D0000}"/>
    <cellStyle name="Normal 344 2 3 3" xfId="22275" xr:uid="{00000000-0005-0000-0000-0000FC6D0000}"/>
    <cellStyle name="Normal 344 2 4" xfId="27641" xr:uid="{00000000-0005-0000-0000-0000FD6D0000}"/>
    <cellStyle name="Normal 344 2 5" xfId="32071" xr:uid="{00000000-0005-0000-0000-0000FE6D0000}"/>
    <cellStyle name="Normal 344 2 6" xfId="16725" xr:uid="{00000000-0005-0000-0000-0000FF6D0000}"/>
    <cellStyle name="Normal 344 3" xfId="6874" xr:uid="{00000000-0005-0000-0000-0000006E0000}"/>
    <cellStyle name="Normal 344 3 2" xfId="9517" xr:uid="{00000000-0005-0000-0000-0000016E0000}"/>
    <cellStyle name="Normal 344 3 2 2" xfId="30431" xr:uid="{00000000-0005-0000-0000-0000026E0000}"/>
    <cellStyle name="Normal 344 3 2 3" xfId="34264" xr:uid="{00000000-0005-0000-0000-0000036E0000}"/>
    <cellStyle name="Normal 344 3 2 4" xfId="26047" xr:uid="{00000000-0005-0000-0000-0000046E0000}"/>
    <cellStyle name="Normal 344 3 3" xfId="12854" xr:uid="{00000000-0005-0000-0000-0000056E0000}"/>
    <cellStyle name="Normal 344 3 3 2" xfId="37347" xr:uid="{00000000-0005-0000-0000-0000066E0000}"/>
    <cellStyle name="Normal 344 3 3 3" xfId="23836" xr:uid="{00000000-0005-0000-0000-0000076E0000}"/>
    <cellStyle name="Normal 344 3 4" xfId="28741" xr:uid="{00000000-0005-0000-0000-0000086E0000}"/>
    <cellStyle name="Normal 344 3 5" xfId="32602" xr:uid="{00000000-0005-0000-0000-0000096E0000}"/>
    <cellStyle name="Normal 344 3 6" xfId="16729" xr:uid="{00000000-0005-0000-0000-00000A6E0000}"/>
    <cellStyle name="Normal 344 4" xfId="8373" xr:uid="{00000000-0005-0000-0000-00000B6E0000}"/>
    <cellStyle name="Normal 344 4 2" xfId="29495" xr:uid="{00000000-0005-0000-0000-00000C6E0000}"/>
    <cellStyle name="Normal 344 4 3" xfId="33331" xr:uid="{00000000-0005-0000-0000-00000D6E0000}"/>
    <cellStyle name="Normal 344 4 4" xfId="25020" xr:uid="{00000000-0005-0000-0000-00000E6E0000}"/>
    <cellStyle name="Normal 344 5" xfId="10528" xr:uid="{00000000-0005-0000-0000-00000F6E0000}"/>
    <cellStyle name="Normal 344 5 2" xfId="31094" xr:uid="{00000000-0005-0000-0000-0000106E0000}"/>
    <cellStyle name="Normal 344 5 3" xfId="35071" xr:uid="{00000000-0005-0000-0000-0000116E0000}"/>
    <cellStyle name="Normal 344 5 4" xfId="20438" xr:uid="{00000000-0005-0000-0000-0000126E0000}"/>
    <cellStyle name="Normal 344 6" xfId="27195" xr:uid="{00000000-0005-0000-0000-0000136E0000}"/>
    <cellStyle name="Normal 344 7" xfId="31622" xr:uid="{00000000-0005-0000-0000-0000146E0000}"/>
    <cellStyle name="Normal 344 8" xfId="16721" xr:uid="{00000000-0005-0000-0000-0000156E0000}"/>
    <cellStyle name="Normal 345" xfId="3123" xr:uid="{00000000-0005-0000-0000-0000166E0000}"/>
    <cellStyle name="Normal 345 2" xfId="5314" xr:uid="{00000000-0005-0000-0000-0000176E0000}"/>
    <cellStyle name="Normal 345 2 2" xfId="8883" xr:uid="{00000000-0005-0000-0000-0000186E0000}"/>
    <cellStyle name="Normal 345 2 2 2" xfId="29915" xr:uid="{00000000-0005-0000-0000-0000196E0000}"/>
    <cellStyle name="Normal 345 2 2 3" xfId="33750" xr:uid="{00000000-0005-0000-0000-00001A6E0000}"/>
    <cellStyle name="Normal 345 2 2 4" xfId="25530" xr:uid="{00000000-0005-0000-0000-00001B6E0000}"/>
    <cellStyle name="Normal 345 2 3" xfId="12065" xr:uid="{00000000-0005-0000-0000-00001C6E0000}"/>
    <cellStyle name="Normal 345 2 3 2" xfId="36558" xr:uid="{00000000-0005-0000-0000-00001D6E0000}"/>
    <cellStyle name="Normal 345 2 3 3" xfId="22276" xr:uid="{00000000-0005-0000-0000-00001E6E0000}"/>
    <cellStyle name="Normal 345 2 4" xfId="27642" xr:uid="{00000000-0005-0000-0000-00001F6E0000}"/>
    <cellStyle name="Normal 345 2 5" xfId="32072" xr:uid="{00000000-0005-0000-0000-0000206E0000}"/>
    <cellStyle name="Normal 345 2 6" xfId="16765" xr:uid="{00000000-0005-0000-0000-0000216E0000}"/>
    <cellStyle name="Normal 345 3" xfId="6875" xr:uid="{00000000-0005-0000-0000-0000226E0000}"/>
    <cellStyle name="Normal 345 3 2" xfId="9518" xr:uid="{00000000-0005-0000-0000-0000236E0000}"/>
    <cellStyle name="Normal 345 3 2 2" xfId="30432" xr:uid="{00000000-0005-0000-0000-0000246E0000}"/>
    <cellStyle name="Normal 345 3 2 3" xfId="34265" xr:uid="{00000000-0005-0000-0000-0000256E0000}"/>
    <cellStyle name="Normal 345 3 2 4" xfId="26048" xr:uid="{00000000-0005-0000-0000-0000266E0000}"/>
    <cellStyle name="Normal 345 3 3" xfId="12855" xr:uid="{00000000-0005-0000-0000-0000276E0000}"/>
    <cellStyle name="Normal 345 3 3 2" xfId="37348" xr:uid="{00000000-0005-0000-0000-0000286E0000}"/>
    <cellStyle name="Normal 345 3 3 3" xfId="23837" xr:uid="{00000000-0005-0000-0000-0000296E0000}"/>
    <cellStyle name="Normal 345 3 4" xfId="28742" xr:uid="{00000000-0005-0000-0000-00002A6E0000}"/>
    <cellStyle name="Normal 345 3 5" xfId="32603" xr:uid="{00000000-0005-0000-0000-00002B6E0000}"/>
    <cellStyle name="Normal 345 3 6" xfId="16769" xr:uid="{00000000-0005-0000-0000-00002C6E0000}"/>
    <cellStyle name="Normal 345 4" xfId="8374" xr:uid="{00000000-0005-0000-0000-00002D6E0000}"/>
    <cellStyle name="Normal 345 4 2" xfId="29496" xr:uid="{00000000-0005-0000-0000-00002E6E0000}"/>
    <cellStyle name="Normal 345 4 3" xfId="33332" xr:uid="{00000000-0005-0000-0000-00002F6E0000}"/>
    <cellStyle name="Normal 345 4 4" xfId="25021" xr:uid="{00000000-0005-0000-0000-0000306E0000}"/>
    <cellStyle name="Normal 345 5" xfId="10529" xr:uid="{00000000-0005-0000-0000-0000316E0000}"/>
    <cellStyle name="Normal 345 5 2" xfId="31095" xr:uid="{00000000-0005-0000-0000-0000326E0000}"/>
    <cellStyle name="Normal 345 5 3" xfId="35072" xr:uid="{00000000-0005-0000-0000-0000336E0000}"/>
    <cellStyle name="Normal 345 5 4" xfId="20439" xr:uid="{00000000-0005-0000-0000-0000346E0000}"/>
    <cellStyle name="Normal 345 6" xfId="27196" xr:uid="{00000000-0005-0000-0000-0000356E0000}"/>
    <cellStyle name="Normal 345 7" xfId="31623" xr:uid="{00000000-0005-0000-0000-0000366E0000}"/>
    <cellStyle name="Normal 345 8" xfId="16761" xr:uid="{00000000-0005-0000-0000-0000376E0000}"/>
    <cellStyle name="Normal 346" xfId="3124" xr:uid="{00000000-0005-0000-0000-0000386E0000}"/>
    <cellStyle name="Normal 346 2" xfId="5315" xr:uid="{00000000-0005-0000-0000-0000396E0000}"/>
    <cellStyle name="Normal 346 2 2" xfId="8884" xr:uid="{00000000-0005-0000-0000-00003A6E0000}"/>
    <cellStyle name="Normal 346 2 2 2" xfId="29916" xr:uid="{00000000-0005-0000-0000-00003B6E0000}"/>
    <cellStyle name="Normal 346 2 2 3" xfId="33751" xr:uid="{00000000-0005-0000-0000-00003C6E0000}"/>
    <cellStyle name="Normal 346 2 2 4" xfId="25531" xr:uid="{00000000-0005-0000-0000-00003D6E0000}"/>
    <cellStyle name="Normal 346 2 3" xfId="12066" xr:uid="{00000000-0005-0000-0000-00003E6E0000}"/>
    <cellStyle name="Normal 346 2 3 2" xfId="36559" xr:uid="{00000000-0005-0000-0000-00003F6E0000}"/>
    <cellStyle name="Normal 346 2 3 3" xfId="22277" xr:uid="{00000000-0005-0000-0000-0000406E0000}"/>
    <cellStyle name="Normal 346 2 4" xfId="27643" xr:uid="{00000000-0005-0000-0000-0000416E0000}"/>
    <cellStyle name="Normal 346 2 5" xfId="32073" xr:uid="{00000000-0005-0000-0000-0000426E0000}"/>
    <cellStyle name="Normal 346 2 6" xfId="16777" xr:uid="{00000000-0005-0000-0000-0000436E0000}"/>
    <cellStyle name="Normal 346 3" xfId="6876" xr:uid="{00000000-0005-0000-0000-0000446E0000}"/>
    <cellStyle name="Normal 346 3 2" xfId="9519" xr:uid="{00000000-0005-0000-0000-0000456E0000}"/>
    <cellStyle name="Normal 346 3 2 2" xfId="30433" xr:uid="{00000000-0005-0000-0000-0000466E0000}"/>
    <cellStyle name="Normal 346 3 2 3" xfId="34266" xr:uid="{00000000-0005-0000-0000-0000476E0000}"/>
    <cellStyle name="Normal 346 3 2 4" xfId="26049" xr:uid="{00000000-0005-0000-0000-0000486E0000}"/>
    <cellStyle name="Normal 346 3 3" xfId="12856" xr:uid="{00000000-0005-0000-0000-0000496E0000}"/>
    <cellStyle name="Normal 346 3 3 2" xfId="37349" xr:uid="{00000000-0005-0000-0000-00004A6E0000}"/>
    <cellStyle name="Normal 346 3 3 3" xfId="23838" xr:uid="{00000000-0005-0000-0000-00004B6E0000}"/>
    <cellStyle name="Normal 346 3 4" xfId="28743" xr:uid="{00000000-0005-0000-0000-00004C6E0000}"/>
    <cellStyle name="Normal 346 3 5" xfId="32604" xr:uid="{00000000-0005-0000-0000-00004D6E0000}"/>
    <cellStyle name="Normal 346 3 6" xfId="16781" xr:uid="{00000000-0005-0000-0000-00004E6E0000}"/>
    <cellStyle name="Normal 346 4" xfId="8375" xr:uid="{00000000-0005-0000-0000-00004F6E0000}"/>
    <cellStyle name="Normal 346 4 2" xfId="29497" xr:uid="{00000000-0005-0000-0000-0000506E0000}"/>
    <cellStyle name="Normal 346 4 3" xfId="33333" xr:uid="{00000000-0005-0000-0000-0000516E0000}"/>
    <cellStyle name="Normal 346 4 4" xfId="25022" xr:uid="{00000000-0005-0000-0000-0000526E0000}"/>
    <cellStyle name="Normal 346 5" xfId="10530" xr:uid="{00000000-0005-0000-0000-0000536E0000}"/>
    <cellStyle name="Normal 346 5 2" xfId="31096" xr:uid="{00000000-0005-0000-0000-0000546E0000}"/>
    <cellStyle name="Normal 346 5 3" xfId="35073" xr:uid="{00000000-0005-0000-0000-0000556E0000}"/>
    <cellStyle name="Normal 346 5 4" xfId="20440" xr:uid="{00000000-0005-0000-0000-0000566E0000}"/>
    <cellStyle name="Normal 346 6" xfId="27197" xr:uid="{00000000-0005-0000-0000-0000576E0000}"/>
    <cellStyle name="Normal 346 7" xfId="31624" xr:uid="{00000000-0005-0000-0000-0000586E0000}"/>
    <cellStyle name="Normal 346 8" xfId="16773" xr:uid="{00000000-0005-0000-0000-0000596E0000}"/>
    <cellStyle name="Normal 347" xfId="3125" xr:uid="{00000000-0005-0000-0000-00005A6E0000}"/>
    <cellStyle name="Normal 347 2" xfId="5316" xr:uid="{00000000-0005-0000-0000-00005B6E0000}"/>
    <cellStyle name="Normal 347 2 2" xfId="8885" xr:uid="{00000000-0005-0000-0000-00005C6E0000}"/>
    <cellStyle name="Normal 347 2 2 2" xfId="29917" xr:uid="{00000000-0005-0000-0000-00005D6E0000}"/>
    <cellStyle name="Normal 347 2 2 3" xfId="33752" xr:uid="{00000000-0005-0000-0000-00005E6E0000}"/>
    <cellStyle name="Normal 347 2 2 4" xfId="25532" xr:uid="{00000000-0005-0000-0000-00005F6E0000}"/>
    <cellStyle name="Normal 347 2 3" xfId="12067" xr:uid="{00000000-0005-0000-0000-0000606E0000}"/>
    <cellStyle name="Normal 347 2 3 2" xfId="36560" xr:uid="{00000000-0005-0000-0000-0000616E0000}"/>
    <cellStyle name="Normal 347 2 3 3" xfId="22278" xr:uid="{00000000-0005-0000-0000-0000626E0000}"/>
    <cellStyle name="Normal 347 2 4" xfId="27644" xr:uid="{00000000-0005-0000-0000-0000636E0000}"/>
    <cellStyle name="Normal 347 2 5" xfId="32074" xr:uid="{00000000-0005-0000-0000-0000646E0000}"/>
    <cellStyle name="Normal 347 2 6" xfId="16789" xr:uid="{00000000-0005-0000-0000-0000656E0000}"/>
    <cellStyle name="Normal 347 3" xfId="6877" xr:uid="{00000000-0005-0000-0000-0000666E0000}"/>
    <cellStyle name="Normal 347 3 2" xfId="9520" xr:uid="{00000000-0005-0000-0000-0000676E0000}"/>
    <cellStyle name="Normal 347 3 2 2" xfId="30434" xr:uid="{00000000-0005-0000-0000-0000686E0000}"/>
    <cellStyle name="Normal 347 3 2 3" xfId="34267" xr:uid="{00000000-0005-0000-0000-0000696E0000}"/>
    <cellStyle name="Normal 347 3 2 4" xfId="26050" xr:uid="{00000000-0005-0000-0000-00006A6E0000}"/>
    <cellStyle name="Normal 347 3 3" xfId="12857" xr:uid="{00000000-0005-0000-0000-00006B6E0000}"/>
    <cellStyle name="Normal 347 3 3 2" xfId="37350" xr:uid="{00000000-0005-0000-0000-00006C6E0000}"/>
    <cellStyle name="Normal 347 3 3 3" xfId="23839" xr:uid="{00000000-0005-0000-0000-00006D6E0000}"/>
    <cellStyle name="Normal 347 3 4" xfId="28744" xr:uid="{00000000-0005-0000-0000-00006E6E0000}"/>
    <cellStyle name="Normal 347 3 5" xfId="32605" xr:uid="{00000000-0005-0000-0000-00006F6E0000}"/>
    <cellStyle name="Normal 347 3 6" xfId="16793" xr:uid="{00000000-0005-0000-0000-0000706E0000}"/>
    <cellStyle name="Normal 347 4" xfId="8376" xr:uid="{00000000-0005-0000-0000-0000716E0000}"/>
    <cellStyle name="Normal 347 4 2" xfId="29498" xr:uid="{00000000-0005-0000-0000-0000726E0000}"/>
    <cellStyle name="Normal 347 4 3" xfId="33334" xr:uid="{00000000-0005-0000-0000-0000736E0000}"/>
    <cellStyle name="Normal 347 4 4" xfId="25023" xr:uid="{00000000-0005-0000-0000-0000746E0000}"/>
    <cellStyle name="Normal 347 5" xfId="10531" xr:uid="{00000000-0005-0000-0000-0000756E0000}"/>
    <cellStyle name="Normal 347 5 2" xfId="31097" xr:uid="{00000000-0005-0000-0000-0000766E0000}"/>
    <cellStyle name="Normal 347 5 3" xfId="35074" xr:uid="{00000000-0005-0000-0000-0000776E0000}"/>
    <cellStyle name="Normal 347 5 4" xfId="20441" xr:uid="{00000000-0005-0000-0000-0000786E0000}"/>
    <cellStyle name="Normal 347 6" xfId="27198" xr:uid="{00000000-0005-0000-0000-0000796E0000}"/>
    <cellStyle name="Normal 347 7" xfId="31625" xr:uid="{00000000-0005-0000-0000-00007A6E0000}"/>
    <cellStyle name="Normal 347 8" xfId="16785" xr:uid="{00000000-0005-0000-0000-00007B6E0000}"/>
    <cellStyle name="Normal 348" xfId="3126" xr:uid="{00000000-0005-0000-0000-00007C6E0000}"/>
    <cellStyle name="Normal 348 2" xfId="5317" xr:uid="{00000000-0005-0000-0000-00007D6E0000}"/>
    <cellStyle name="Normal 348 2 2" xfId="8886" xr:uid="{00000000-0005-0000-0000-00007E6E0000}"/>
    <cellStyle name="Normal 348 2 2 2" xfId="29918" xr:uid="{00000000-0005-0000-0000-00007F6E0000}"/>
    <cellStyle name="Normal 348 2 2 3" xfId="33753" xr:uid="{00000000-0005-0000-0000-0000806E0000}"/>
    <cellStyle name="Normal 348 2 2 4" xfId="25533" xr:uid="{00000000-0005-0000-0000-0000816E0000}"/>
    <cellStyle name="Normal 348 2 3" xfId="12068" xr:uid="{00000000-0005-0000-0000-0000826E0000}"/>
    <cellStyle name="Normal 348 2 3 2" xfId="36561" xr:uid="{00000000-0005-0000-0000-0000836E0000}"/>
    <cellStyle name="Normal 348 2 3 3" xfId="22279" xr:uid="{00000000-0005-0000-0000-0000846E0000}"/>
    <cellStyle name="Normal 348 2 4" xfId="27645" xr:uid="{00000000-0005-0000-0000-0000856E0000}"/>
    <cellStyle name="Normal 348 2 5" xfId="32075" xr:uid="{00000000-0005-0000-0000-0000866E0000}"/>
    <cellStyle name="Normal 348 2 6" xfId="16801" xr:uid="{00000000-0005-0000-0000-0000876E0000}"/>
    <cellStyle name="Normal 348 3" xfId="6878" xr:uid="{00000000-0005-0000-0000-0000886E0000}"/>
    <cellStyle name="Normal 348 3 2" xfId="9521" xr:uid="{00000000-0005-0000-0000-0000896E0000}"/>
    <cellStyle name="Normal 348 3 2 2" xfId="30435" xr:uid="{00000000-0005-0000-0000-00008A6E0000}"/>
    <cellStyle name="Normal 348 3 2 3" xfId="34268" xr:uid="{00000000-0005-0000-0000-00008B6E0000}"/>
    <cellStyle name="Normal 348 3 2 4" xfId="26051" xr:uid="{00000000-0005-0000-0000-00008C6E0000}"/>
    <cellStyle name="Normal 348 3 3" xfId="12858" xr:uid="{00000000-0005-0000-0000-00008D6E0000}"/>
    <cellStyle name="Normal 348 3 3 2" xfId="37351" xr:uid="{00000000-0005-0000-0000-00008E6E0000}"/>
    <cellStyle name="Normal 348 3 3 3" xfId="23840" xr:uid="{00000000-0005-0000-0000-00008F6E0000}"/>
    <cellStyle name="Normal 348 3 4" xfId="28745" xr:uid="{00000000-0005-0000-0000-0000906E0000}"/>
    <cellStyle name="Normal 348 3 5" xfId="32606" xr:uid="{00000000-0005-0000-0000-0000916E0000}"/>
    <cellStyle name="Normal 348 3 6" xfId="16805" xr:uid="{00000000-0005-0000-0000-0000926E0000}"/>
    <cellStyle name="Normal 348 4" xfId="8377" xr:uid="{00000000-0005-0000-0000-0000936E0000}"/>
    <cellStyle name="Normal 348 4 2" xfId="29499" xr:uid="{00000000-0005-0000-0000-0000946E0000}"/>
    <cellStyle name="Normal 348 4 3" xfId="33335" xr:uid="{00000000-0005-0000-0000-0000956E0000}"/>
    <cellStyle name="Normal 348 4 4" xfId="25024" xr:uid="{00000000-0005-0000-0000-0000966E0000}"/>
    <cellStyle name="Normal 348 5" xfId="10532" xr:uid="{00000000-0005-0000-0000-0000976E0000}"/>
    <cellStyle name="Normal 348 5 2" xfId="31098" xr:uid="{00000000-0005-0000-0000-0000986E0000}"/>
    <cellStyle name="Normal 348 5 3" xfId="35075" xr:uid="{00000000-0005-0000-0000-0000996E0000}"/>
    <cellStyle name="Normal 348 5 4" xfId="20442" xr:uid="{00000000-0005-0000-0000-00009A6E0000}"/>
    <cellStyle name="Normal 348 6" xfId="27199" xr:uid="{00000000-0005-0000-0000-00009B6E0000}"/>
    <cellStyle name="Normal 348 7" xfId="31626" xr:uid="{00000000-0005-0000-0000-00009C6E0000}"/>
    <cellStyle name="Normal 348 8" xfId="16797" xr:uid="{00000000-0005-0000-0000-00009D6E0000}"/>
    <cellStyle name="Normal 349" xfId="3127" xr:uid="{00000000-0005-0000-0000-00009E6E0000}"/>
    <cellStyle name="Normal 349 2" xfId="5318" xr:uid="{00000000-0005-0000-0000-00009F6E0000}"/>
    <cellStyle name="Normal 349 2 2" xfId="8887" xr:uid="{00000000-0005-0000-0000-0000A06E0000}"/>
    <cellStyle name="Normal 349 2 2 2" xfId="29919" xr:uid="{00000000-0005-0000-0000-0000A16E0000}"/>
    <cellStyle name="Normal 349 2 2 3" xfId="33754" xr:uid="{00000000-0005-0000-0000-0000A26E0000}"/>
    <cellStyle name="Normal 349 2 2 4" xfId="25534" xr:uid="{00000000-0005-0000-0000-0000A36E0000}"/>
    <cellStyle name="Normal 349 2 3" xfId="12069" xr:uid="{00000000-0005-0000-0000-0000A46E0000}"/>
    <cellStyle name="Normal 349 2 3 2" xfId="36562" xr:uid="{00000000-0005-0000-0000-0000A56E0000}"/>
    <cellStyle name="Normal 349 2 3 3" xfId="22280" xr:uid="{00000000-0005-0000-0000-0000A66E0000}"/>
    <cellStyle name="Normal 349 2 4" xfId="27646" xr:uid="{00000000-0005-0000-0000-0000A76E0000}"/>
    <cellStyle name="Normal 349 2 5" xfId="32076" xr:uid="{00000000-0005-0000-0000-0000A86E0000}"/>
    <cellStyle name="Normal 349 2 6" xfId="16813" xr:uid="{00000000-0005-0000-0000-0000A96E0000}"/>
    <cellStyle name="Normal 349 3" xfId="6879" xr:uid="{00000000-0005-0000-0000-0000AA6E0000}"/>
    <cellStyle name="Normal 349 3 2" xfId="9522" xr:uid="{00000000-0005-0000-0000-0000AB6E0000}"/>
    <cellStyle name="Normal 349 3 2 2" xfId="30436" xr:uid="{00000000-0005-0000-0000-0000AC6E0000}"/>
    <cellStyle name="Normal 349 3 2 3" xfId="34269" xr:uid="{00000000-0005-0000-0000-0000AD6E0000}"/>
    <cellStyle name="Normal 349 3 2 4" xfId="26052" xr:uid="{00000000-0005-0000-0000-0000AE6E0000}"/>
    <cellStyle name="Normal 349 3 3" xfId="12859" xr:uid="{00000000-0005-0000-0000-0000AF6E0000}"/>
    <cellStyle name="Normal 349 3 3 2" xfId="37352" xr:uid="{00000000-0005-0000-0000-0000B06E0000}"/>
    <cellStyle name="Normal 349 3 3 3" xfId="23841" xr:uid="{00000000-0005-0000-0000-0000B16E0000}"/>
    <cellStyle name="Normal 349 3 4" xfId="28746" xr:uid="{00000000-0005-0000-0000-0000B26E0000}"/>
    <cellStyle name="Normal 349 3 5" xfId="32607" xr:uid="{00000000-0005-0000-0000-0000B36E0000}"/>
    <cellStyle name="Normal 349 3 6" xfId="16817" xr:uid="{00000000-0005-0000-0000-0000B46E0000}"/>
    <cellStyle name="Normal 349 4" xfId="8378" xr:uid="{00000000-0005-0000-0000-0000B56E0000}"/>
    <cellStyle name="Normal 349 4 2" xfId="29500" xr:uid="{00000000-0005-0000-0000-0000B66E0000}"/>
    <cellStyle name="Normal 349 4 3" xfId="33336" xr:uid="{00000000-0005-0000-0000-0000B76E0000}"/>
    <cellStyle name="Normal 349 4 4" xfId="25025" xr:uid="{00000000-0005-0000-0000-0000B86E0000}"/>
    <cellStyle name="Normal 349 5" xfId="10533" xr:uid="{00000000-0005-0000-0000-0000B96E0000}"/>
    <cellStyle name="Normal 349 5 2" xfId="31099" xr:uid="{00000000-0005-0000-0000-0000BA6E0000}"/>
    <cellStyle name="Normal 349 5 3" xfId="35076" xr:uid="{00000000-0005-0000-0000-0000BB6E0000}"/>
    <cellStyle name="Normal 349 5 4" xfId="20443" xr:uid="{00000000-0005-0000-0000-0000BC6E0000}"/>
    <cellStyle name="Normal 349 6" xfId="27200" xr:uid="{00000000-0005-0000-0000-0000BD6E0000}"/>
    <cellStyle name="Normal 349 7" xfId="31627" xr:uid="{00000000-0005-0000-0000-0000BE6E0000}"/>
    <cellStyle name="Normal 349 8" xfId="16809" xr:uid="{00000000-0005-0000-0000-0000BF6E0000}"/>
    <cellStyle name="Normal 35" xfId="158" xr:uid="{00000000-0005-0000-0000-0000C06E0000}"/>
    <cellStyle name="Normal 35 2" xfId="3128" xr:uid="{00000000-0005-0000-0000-0000C16E0000}"/>
    <cellStyle name="Normal 35 2 2" xfId="3129" xr:uid="{00000000-0005-0000-0000-0000C26E0000}"/>
    <cellStyle name="Normal 35 2 2 2" xfId="5320" xr:uid="{00000000-0005-0000-0000-0000C36E0000}"/>
    <cellStyle name="Normal 35 2 2 2 2" xfId="12071" xr:uid="{00000000-0005-0000-0000-0000C46E0000}"/>
    <cellStyle name="Normal 35 2 2 2 2 2" xfId="36564" xr:uid="{00000000-0005-0000-0000-0000C56E0000}"/>
    <cellStyle name="Normal 35 2 2 2 2 3" xfId="16856" xr:uid="{00000000-0005-0000-0000-0000C66E0000}"/>
    <cellStyle name="Normal 35 2 2 2 3" xfId="22282" xr:uid="{00000000-0005-0000-0000-0000C76E0000}"/>
    <cellStyle name="Normal 35 2 2 3" xfId="6748" xr:uid="{00000000-0005-0000-0000-0000C86E0000}"/>
    <cellStyle name="Normal 35 2 2 3 2" xfId="9391" xr:uid="{00000000-0005-0000-0000-0000C96E0000}"/>
    <cellStyle name="Normal 35 2 2 3 2 2" xfId="30305" xr:uid="{00000000-0005-0000-0000-0000CA6E0000}"/>
    <cellStyle name="Normal 35 2 2 3 2 3" xfId="34138" xr:uid="{00000000-0005-0000-0000-0000CB6E0000}"/>
    <cellStyle name="Normal 35 2 2 3 2 4" xfId="25921" xr:uid="{00000000-0005-0000-0000-0000CC6E0000}"/>
    <cellStyle name="Normal 35 2 2 3 3" xfId="12728" xr:uid="{00000000-0005-0000-0000-0000CD6E0000}"/>
    <cellStyle name="Normal 35 2 2 3 3 2" xfId="37221" xr:uid="{00000000-0005-0000-0000-0000CE6E0000}"/>
    <cellStyle name="Normal 35 2 2 3 3 3" xfId="23710" xr:uid="{00000000-0005-0000-0000-0000CF6E0000}"/>
    <cellStyle name="Normal 35 2 2 3 4" xfId="28615" xr:uid="{00000000-0005-0000-0000-0000D06E0000}"/>
    <cellStyle name="Normal 35 2 2 3 5" xfId="32476" xr:uid="{00000000-0005-0000-0000-0000D16E0000}"/>
    <cellStyle name="Normal 35 2 2 3 6" xfId="13765" xr:uid="{00000000-0005-0000-0000-0000D26E0000}"/>
    <cellStyle name="Normal 35 2 2 4" xfId="8380" xr:uid="{00000000-0005-0000-0000-0000D36E0000}"/>
    <cellStyle name="Normal 35 2 2 4 2" xfId="29502" xr:uid="{00000000-0005-0000-0000-0000D46E0000}"/>
    <cellStyle name="Normal 35 2 2 4 3" xfId="33338" xr:uid="{00000000-0005-0000-0000-0000D56E0000}"/>
    <cellStyle name="Normal 35 2 2 4 4" xfId="25027" xr:uid="{00000000-0005-0000-0000-0000D66E0000}"/>
    <cellStyle name="Normal 35 2 2 5" xfId="10143" xr:uid="{00000000-0005-0000-0000-0000D76E0000}"/>
    <cellStyle name="Normal 35 2 2 5 2" xfId="34686" xr:uid="{00000000-0005-0000-0000-0000D86E0000}"/>
    <cellStyle name="Normal 35 2 2 5 3" xfId="20445" xr:uid="{00000000-0005-0000-0000-0000D96E0000}"/>
    <cellStyle name="Normal 35 2 2 6" xfId="27202" xr:uid="{00000000-0005-0000-0000-0000DA6E0000}"/>
    <cellStyle name="Normal 35 2 2 7" xfId="31679" xr:uid="{00000000-0005-0000-0000-0000DB6E0000}"/>
    <cellStyle name="Normal 35 2 2 8" xfId="16854" xr:uid="{00000000-0005-0000-0000-0000DC6E0000}"/>
    <cellStyle name="Normal 35 2 3" xfId="5319" xr:uid="{00000000-0005-0000-0000-0000DD6E0000}"/>
    <cellStyle name="Normal 35 2 3 2" xfId="8888" xr:uid="{00000000-0005-0000-0000-0000DE6E0000}"/>
    <cellStyle name="Normal 35 2 3 2 2" xfId="29920" xr:uid="{00000000-0005-0000-0000-0000DF6E0000}"/>
    <cellStyle name="Normal 35 2 3 2 3" xfId="33755" xr:uid="{00000000-0005-0000-0000-0000E06E0000}"/>
    <cellStyle name="Normal 35 2 3 2 4" xfId="25535" xr:uid="{00000000-0005-0000-0000-0000E16E0000}"/>
    <cellStyle name="Normal 35 2 3 3" xfId="12070" xr:uid="{00000000-0005-0000-0000-0000E26E0000}"/>
    <cellStyle name="Normal 35 2 3 3 2" xfId="36563" xr:uid="{00000000-0005-0000-0000-0000E36E0000}"/>
    <cellStyle name="Normal 35 2 3 3 3" xfId="22281" xr:uid="{00000000-0005-0000-0000-0000E46E0000}"/>
    <cellStyle name="Normal 35 2 3 4" xfId="27647" xr:uid="{00000000-0005-0000-0000-0000E56E0000}"/>
    <cellStyle name="Normal 35 2 3 5" xfId="32077" xr:uid="{00000000-0005-0000-0000-0000E66E0000}"/>
    <cellStyle name="Normal 35 2 3 6" xfId="15909" xr:uid="{00000000-0005-0000-0000-0000E76E0000}"/>
    <cellStyle name="Normal 35 2 4" xfId="6880" xr:uid="{00000000-0005-0000-0000-0000E86E0000}"/>
    <cellStyle name="Normal 35 2 4 2" xfId="9523" xr:uid="{00000000-0005-0000-0000-0000E96E0000}"/>
    <cellStyle name="Normal 35 2 4 2 2" xfId="30437" xr:uid="{00000000-0005-0000-0000-0000EA6E0000}"/>
    <cellStyle name="Normal 35 2 4 2 3" xfId="34270" xr:uid="{00000000-0005-0000-0000-0000EB6E0000}"/>
    <cellStyle name="Normal 35 2 4 2 4" xfId="26053" xr:uid="{00000000-0005-0000-0000-0000EC6E0000}"/>
    <cellStyle name="Normal 35 2 4 3" xfId="12860" xr:uid="{00000000-0005-0000-0000-0000ED6E0000}"/>
    <cellStyle name="Normal 35 2 4 3 2" xfId="37353" xr:uid="{00000000-0005-0000-0000-0000EE6E0000}"/>
    <cellStyle name="Normal 35 2 4 3 3" xfId="23842" xr:uid="{00000000-0005-0000-0000-0000EF6E0000}"/>
    <cellStyle name="Normal 35 2 4 4" xfId="28747" xr:uid="{00000000-0005-0000-0000-0000F06E0000}"/>
    <cellStyle name="Normal 35 2 4 5" xfId="32608" xr:uid="{00000000-0005-0000-0000-0000F16E0000}"/>
    <cellStyle name="Normal 35 2 4 6" xfId="16858" xr:uid="{00000000-0005-0000-0000-0000F26E0000}"/>
    <cellStyle name="Normal 35 2 5" xfId="8379" xr:uid="{00000000-0005-0000-0000-0000F36E0000}"/>
    <cellStyle name="Normal 35 2 5 2" xfId="29501" xr:uid="{00000000-0005-0000-0000-0000F46E0000}"/>
    <cellStyle name="Normal 35 2 5 3" xfId="33337" xr:uid="{00000000-0005-0000-0000-0000F56E0000}"/>
    <cellStyle name="Normal 35 2 5 4" xfId="25026" xr:uid="{00000000-0005-0000-0000-0000F66E0000}"/>
    <cellStyle name="Normal 35 2 6" xfId="10534" xr:uid="{00000000-0005-0000-0000-0000F76E0000}"/>
    <cellStyle name="Normal 35 2 6 2" xfId="31100" xr:uid="{00000000-0005-0000-0000-0000F86E0000}"/>
    <cellStyle name="Normal 35 2 6 3" xfId="35077" xr:uid="{00000000-0005-0000-0000-0000F96E0000}"/>
    <cellStyle name="Normal 35 2 6 4" xfId="20444" xr:uid="{00000000-0005-0000-0000-0000FA6E0000}"/>
    <cellStyle name="Normal 35 2 7" xfId="27201" xr:uid="{00000000-0005-0000-0000-0000FB6E0000}"/>
    <cellStyle name="Normal 35 2 8" xfId="31628" xr:uid="{00000000-0005-0000-0000-0000FC6E0000}"/>
    <cellStyle name="Normal 35 2 9" xfId="13800" xr:uid="{00000000-0005-0000-0000-0000FD6E0000}"/>
    <cellStyle name="Normal 35 3" xfId="3130" xr:uid="{00000000-0005-0000-0000-0000FE6E0000}"/>
    <cellStyle name="Normal 35 3 2" xfId="3131" xr:uid="{00000000-0005-0000-0000-0000FF6E0000}"/>
    <cellStyle name="Normal 35 3 2 2" xfId="5321" xr:uid="{00000000-0005-0000-0000-0000006F0000}"/>
    <cellStyle name="Normal 35 3 2 2 2" xfId="12072" xr:uid="{00000000-0005-0000-0000-0000016F0000}"/>
    <cellStyle name="Normal 35 3 2 2 2 2" xfId="36565" xr:uid="{00000000-0005-0000-0000-0000026F0000}"/>
    <cellStyle name="Normal 35 3 2 2 2 3" xfId="16860" xr:uid="{00000000-0005-0000-0000-0000036F0000}"/>
    <cellStyle name="Normal 35 3 2 2 3" xfId="22283" xr:uid="{00000000-0005-0000-0000-0000046F0000}"/>
    <cellStyle name="Normal 35 3 2 3" xfId="20447" xr:uid="{00000000-0005-0000-0000-0000056F0000}"/>
    <cellStyle name="Normal 35 3 3" xfId="20446" xr:uid="{00000000-0005-0000-0000-0000066F0000}"/>
    <cellStyle name="Normal 35 4" xfId="3132" xr:uid="{00000000-0005-0000-0000-0000076F0000}"/>
    <cellStyle name="Normal 35 4 2" xfId="5322" xr:uid="{00000000-0005-0000-0000-0000086F0000}"/>
    <cellStyle name="Normal 35 4 2 2" xfId="8889" xr:uid="{00000000-0005-0000-0000-0000096F0000}"/>
    <cellStyle name="Normal 35 4 2 2 2" xfId="29921" xr:uid="{00000000-0005-0000-0000-00000A6F0000}"/>
    <cellStyle name="Normal 35 4 2 2 3" xfId="33756" xr:uid="{00000000-0005-0000-0000-00000B6F0000}"/>
    <cellStyle name="Normal 35 4 2 2 4" xfId="25536" xr:uid="{00000000-0005-0000-0000-00000C6F0000}"/>
    <cellStyle name="Normal 35 4 2 3" xfId="12073" xr:uid="{00000000-0005-0000-0000-00000D6F0000}"/>
    <cellStyle name="Normal 35 4 2 3 2" xfId="36566" xr:uid="{00000000-0005-0000-0000-00000E6F0000}"/>
    <cellStyle name="Normal 35 4 2 3 3" xfId="22284" xr:uid="{00000000-0005-0000-0000-00000F6F0000}"/>
    <cellStyle name="Normal 35 4 2 4" xfId="27648" xr:uid="{00000000-0005-0000-0000-0000106F0000}"/>
    <cellStyle name="Normal 35 4 2 5" xfId="32078" xr:uid="{00000000-0005-0000-0000-0000116F0000}"/>
    <cellStyle name="Normal 35 4 2 6" xfId="16864" xr:uid="{00000000-0005-0000-0000-0000126F0000}"/>
    <cellStyle name="Normal 35 4 3" xfId="6881" xr:uid="{00000000-0005-0000-0000-0000136F0000}"/>
    <cellStyle name="Normal 35 4 3 2" xfId="9524" xr:uid="{00000000-0005-0000-0000-0000146F0000}"/>
    <cellStyle name="Normal 35 4 3 2 2" xfId="30438" xr:uid="{00000000-0005-0000-0000-0000156F0000}"/>
    <cellStyle name="Normal 35 4 3 2 3" xfId="34271" xr:uid="{00000000-0005-0000-0000-0000166F0000}"/>
    <cellStyle name="Normal 35 4 3 2 4" xfId="26054" xr:uid="{00000000-0005-0000-0000-0000176F0000}"/>
    <cellStyle name="Normal 35 4 3 3" xfId="12861" xr:uid="{00000000-0005-0000-0000-0000186F0000}"/>
    <cellStyle name="Normal 35 4 3 3 2" xfId="37354" xr:uid="{00000000-0005-0000-0000-0000196F0000}"/>
    <cellStyle name="Normal 35 4 3 3 3" xfId="23843" xr:uid="{00000000-0005-0000-0000-00001A6F0000}"/>
    <cellStyle name="Normal 35 4 3 4" xfId="28748" xr:uid="{00000000-0005-0000-0000-00001B6F0000}"/>
    <cellStyle name="Normal 35 4 3 5" xfId="32609" xr:uid="{00000000-0005-0000-0000-00001C6F0000}"/>
    <cellStyle name="Normal 35 4 3 6" xfId="16866" xr:uid="{00000000-0005-0000-0000-00001D6F0000}"/>
    <cellStyle name="Normal 35 4 4" xfId="8381" xr:uid="{00000000-0005-0000-0000-00001E6F0000}"/>
    <cellStyle name="Normal 35 4 4 2" xfId="29503" xr:uid="{00000000-0005-0000-0000-00001F6F0000}"/>
    <cellStyle name="Normal 35 4 4 3" xfId="33339" xr:uid="{00000000-0005-0000-0000-0000206F0000}"/>
    <cellStyle name="Normal 35 4 4 4" xfId="25028" xr:uid="{00000000-0005-0000-0000-0000216F0000}"/>
    <cellStyle name="Normal 35 4 5" xfId="10535" xr:uid="{00000000-0005-0000-0000-0000226F0000}"/>
    <cellStyle name="Normal 35 4 5 2" xfId="31101" xr:uid="{00000000-0005-0000-0000-0000236F0000}"/>
    <cellStyle name="Normal 35 4 5 3" xfId="35078" xr:uid="{00000000-0005-0000-0000-0000246F0000}"/>
    <cellStyle name="Normal 35 4 5 4" xfId="20448" xr:uid="{00000000-0005-0000-0000-0000256F0000}"/>
    <cellStyle name="Normal 35 4 6" xfId="27203" xr:uid="{00000000-0005-0000-0000-0000266F0000}"/>
    <cellStyle name="Normal 35 4 7" xfId="31629" xr:uid="{00000000-0005-0000-0000-0000276F0000}"/>
    <cellStyle name="Normal 35 4 8" xfId="16862" xr:uid="{00000000-0005-0000-0000-0000286F0000}"/>
    <cellStyle name="Normal 35 5" xfId="3133" xr:uid="{00000000-0005-0000-0000-0000296F0000}"/>
    <cellStyle name="Normal 35 5 2" xfId="5323" xr:uid="{00000000-0005-0000-0000-00002A6F0000}"/>
    <cellStyle name="Normal 35 5 2 2" xfId="12074" xr:uid="{00000000-0005-0000-0000-00002B6F0000}"/>
    <cellStyle name="Normal 35 5 2 2 2" xfId="36567" xr:uid="{00000000-0005-0000-0000-00002C6F0000}"/>
    <cellStyle name="Normal 35 5 2 2 3" xfId="16870" xr:uid="{00000000-0005-0000-0000-00002D6F0000}"/>
    <cellStyle name="Normal 35 5 2 3" xfId="22285" xr:uid="{00000000-0005-0000-0000-00002E6F0000}"/>
    <cellStyle name="Normal 35 5 3" xfId="6751" xr:uid="{00000000-0005-0000-0000-00002F6F0000}"/>
    <cellStyle name="Normal 35 5 3 2" xfId="9394" xr:uid="{00000000-0005-0000-0000-0000306F0000}"/>
    <cellStyle name="Normal 35 5 3 2 2" xfId="30308" xr:uid="{00000000-0005-0000-0000-0000316F0000}"/>
    <cellStyle name="Normal 35 5 3 2 3" xfId="34141" xr:uid="{00000000-0005-0000-0000-0000326F0000}"/>
    <cellStyle name="Normal 35 5 3 2 4" xfId="25924" xr:uid="{00000000-0005-0000-0000-0000336F0000}"/>
    <cellStyle name="Normal 35 5 3 3" xfId="12731" xr:uid="{00000000-0005-0000-0000-0000346F0000}"/>
    <cellStyle name="Normal 35 5 3 3 2" xfId="37224" xr:uid="{00000000-0005-0000-0000-0000356F0000}"/>
    <cellStyle name="Normal 35 5 3 3 3" xfId="23713" xr:uid="{00000000-0005-0000-0000-0000366F0000}"/>
    <cellStyle name="Normal 35 5 3 4" xfId="28618" xr:uid="{00000000-0005-0000-0000-0000376F0000}"/>
    <cellStyle name="Normal 35 5 3 5" xfId="32479" xr:uid="{00000000-0005-0000-0000-0000386F0000}"/>
    <cellStyle name="Normal 35 5 3 6" xfId="16872" xr:uid="{00000000-0005-0000-0000-0000396F0000}"/>
    <cellStyle name="Normal 35 5 4" xfId="8382" xr:uid="{00000000-0005-0000-0000-00003A6F0000}"/>
    <cellStyle name="Normal 35 5 4 2" xfId="29504" xr:uid="{00000000-0005-0000-0000-00003B6F0000}"/>
    <cellStyle name="Normal 35 5 4 3" xfId="33340" xr:uid="{00000000-0005-0000-0000-00003C6F0000}"/>
    <cellStyle name="Normal 35 5 4 4" xfId="25029" xr:uid="{00000000-0005-0000-0000-00003D6F0000}"/>
    <cellStyle name="Normal 35 5 5" xfId="10142" xr:uid="{00000000-0005-0000-0000-00003E6F0000}"/>
    <cellStyle name="Normal 35 5 5 2" xfId="34685" xr:uid="{00000000-0005-0000-0000-00003F6F0000}"/>
    <cellStyle name="Normal 35 5 5 3" xfId="20449" xr:uid="{00000000-0005-0000-0000-0000406F0000}"/>
    <cellStyle name="Normal 35 5 6" xfId="27204" xr:uid="{00000000-0005-0000-0000-0000416F0000}"/>
    <cellStyle name="Normal 35 5 7" xfId="31692" xr:uid="{00000000-0005-0000-0000-0000426F0000}"/>
    <cellStyle name="Normal 35 5 8" xfId="16868" xr:uid="{00000000-0005-0000-0000-0000436F0000}"/>
    <cellStyle name="Normal 35 6" xfId="17745" xr:uid="{00000000-0005-0000-0000-0000446F0000}"/>
    <cellStyle name="Normal 350" xfId="3134" xr:uid="{00000000-0005-0000-0000-0000456F0000}"/>
    <cellStyle name="Normal 350 2" xfId="5324" xr:uid="{00000000-0005-0000-0000-0000466F0000}"/>
    <cellStyle name="Normal 350 2 2" xfId="8890" xr:uid="{00000000-0005-0000-0000-0000476F0000}"/>
    <cellStyle name="Normal 350 2 2 2" xfId="29922" xr:uid="{00000000-0005-0000-0000-0000486F0000}"/>
    <cellStyle name="Normal 350 2 2 3" xfId="33757" xr:uid="{00000000-0005-0000-0000-0000496F0000}"/>
    <cellStyle name="Normal 350 2 2 4" xfId="25537" xr:uid="{00000000-0005-0000-0000-00004A6F0000}"/>
    <cellStyle name="Normal 350 2 3" xfId="12075" xr:uid="{00000000-0005-0000-0000-00004B6F0000}"/>
    <cellStyle name="Normal 350 2 3 2" xfId="36568" xr:uid="{00000000-0005-0000-0000-00004C6F0000}"/>
    <cellStyle name="Normal 350 2 3 3" xfId="22286" xr:uid="{00000000-0005-0000-0000-00004D6F0000}"/>
    <cellStyle name="Normal 350 2 4" xfId="27649" xr:uid="{00000000-0005-0000-0000-00004E6F0000}"/>
    <cellStyle name="Normal 350 2 5" xfId="32079" xr:uid="{00000000-0005-0000-0000-00004F6F0000}"/>
    <cellStyle name="Normal 350 2 6" xfId="16764" xr:uid="{00000000-0005-0000-0000-0000506F0000}"/>
    <cellStyle name="Normal 350 3" xfId="6882" xr:uid="{00000000-0005-0000-0000-0000516F0000}"/>
    <cellStyle name="Normal 350 3 2" xfId="9525" xr:uid="{00000000-0005-0000-0000-0000526F0000}"/>
    <cellStyle name="Normal 350 3 2 2" xfId="30439" xr:uid="{00000000-0005-0000-0000-0000536F0000}"/>
    <cellStyle name="Normal 350 3 2 3" xfId="34272" xr:uid="{00000000-0005-0000-0000-0000546F0000}"/>
    <cellStyle name="Normal 350 3 2 4" xfId="26055" xr:uid="{00000000-0005-0000-0000-0000556F0000}"/>
    <cellStyle name="Normal 350 3 3" xfId="12862" xr:uid="{00000000-0005-0000-0000-0000566F0000}"/>
    <cellStyle name="Normal 350 3 3 2" xfId="37355" xr:uid="{00000000-0005-0000-0000-0000576F0000}"/>
    <cellStyle name="Normal 350 3 3 3" xfId="23844" xr:uid="{00000000-0005-0000-0000-0000586F0000}"/>
    <cellStyle name="Normal 350 3 4" xfId="28749" xr:uid="{00000000-0005-0000-0000-0000596F0000}"/>
    <cellStyle name="Normal 350 3 5" xfId="32610" xr:uid="{00000000-0005-0000-0000-00005A6F0000}"/>
    <cellStyle name="Normal 350 3 6" xfId="16768" xr:uid="{00000000-0005-0000-0000-00005B6F0000}"/>
    <cellStyle name="Normal 350 4" xfId="8383" xr:uid="{00000000-0005-0000-0000-00005C6F0000}"/>
    <cellStyle name="Normal 350 4 2" xfId="29505" xr:uid="{00000000-0005-0000-0000-00005D6F0000}"/>
    <cellStyle name="Normal 350 4 3" xfId="33341" xr:uid="{00000000-0005-0000-0000-00005E6F0000}"/>
    <cellStyle name="Normal 350 4 4" xfId="25030" xr:uid="{00000000-0005-0000-0000-00005F6F0000}"/>
    <cellStyle name="Normal 350 5" xfId="10536" xr:uid="{00000000-0005-0000-0000-0000606F0000}"/>
    <cellStyle name="Normal 350 5 2" xfId="31102" xr:uid="{00000000-0005-0000-0000-0000616F0000}"/>
    <cellStyle name="Normal 350 5 3" xfId="35079" xr:uid="{00000000-0005-0000-0000-0000626F0000}"/>
    <cellStyle name="Normal 350 5 4" xfId="20450" xr:uid="{00000000-0005-0000-0000-0000636F0000}"/>
    <cellStyle name="Normal 350 6" xfId="27205" xr:uid="{00000000-0005-0000-0000-0000646F0000}"/>
    <cellStyle name="Normal 350 7" xfId="31630" xr:uid="{00000000-0005-0000-0000-0000656F0000}"/>
    <cellStyle name="Normal 350 8" xfId="16760" xr:uid="{00000000-0005-0000-0000-0000666F0000}"/>
    <cellStyle name="Normal 351" xfId="3135" xr:uid="{00000000-0005-0000-0000-0000676F0000}"/>
    <cellStyle name="Normal 351 2" xfId="5325" xr:uid="{00000000-0005-0000-0000-0000686F0000}"/>
    <cellStyle name="Normal 351 2 2" xfId="8891" xr:uid="{00000000-0005-0000-0000-0000696F0000}"/>
    <cellStyle name="Normal 351 2 2 2" xfId="29923" xr:uid="{00000000-0005-0000-0000-00006A6F0000}"/>
    <cellStyle name="Normal 351 2 2 3" xfId="33758" xr:uid="{00000000-0005-0000-0000-00006B6F0000}"/>
    <cellStyle name="Normal 351 2 2 4" xfId="25538" xr:uid="{00000000-0005-0000-0000-00006C6F0000}"/>
    <cellStyle name="Normal 351 2 3" xfId="12076" xr:uid="{00000000-0005-0000-0000-00006D6F0000}"/>
    <cellStyle name="Normal 351 2 3 2" xfId="36569" xr:uid="{00000000-0005-0000-0000-00006E6F0000}"/>
    <cellStyle name="Normal 351 2 3 3" xfId="22287" xr:uid="{00000000-0005-0000-0000-00006F6F0000}"/>
    <cellStyle name="Normal 351 2 4" xfId="27650" xr:uid="{00000000-0005-0000-0000-0000706F0000}"/>
    <cellStyle name="Normal 351 2 5" xfId="32080" xr:uid="{00000000-0005-0000-0000-0000716F0000}"/>
    <cellStyle name="Normal 351 2 6" xfId="16776" xr:uid="{00000000-0005-0000-0000-0000726F0000}"/>
    <cellStyle name="Normal 351 3" xfId="6883" xr:uid="{00000000-0005-0000-0000-0000736F0000}"/>
    <cellStyle name="Normal 351 3 2" xfId="9526" xr:uid="{00000000-0005-0000-0000-0000746F0000}"/>
    <cellStyle name="Normal 351 3 2 2" xfId="30440" xr:uid="{00000000-0005-0000-0000-0000756F0000}"/>
    <cellStyle name="Normal 351 3 2 3" xfId="34273" xr:uid="{00000000-0005-0000-0000-0000766F0000}"/>
    <cellStyle name="Normal 351 3 2 4" xfId="26056" xr:uid="{00000000-0005-0000-0000-0000776F0000}"/>
    <cellStyle name="Normal 351 3 3" xfId="12863" xr:uid="{00000000-0005-0000-0000-0000786F0000}"/>
    <cellStyle name="Normal 351 3 3 2" xfId="37356" xr:uid="{00000000-0005-0000-0000-0000796F0000}"/>
    <cellStyle name="Normal 351 3 3 3" xfId="23845" xr:uid="{00000000-0005-0000-0000-00007A6F0000}"/>
    <cellStyle name="Normal 351 3 4" xfId="28750" xr:uid="{00000000-0005-0000-0000-00007B6F0000}"/>
    <cellStyle name="Normal 351 3 5" xfId="32611" xr:uid="{00000000-0005-0000-0000-00007C6F0000}"/>
    <cellStyle name="Normal 351 3 6" xfId="16780" xr:uid="{00000000-0005-0000-0000-00007D6F0000}"/>
    <cellStyle name="Normal 351 4" xfId="8384" xr:uid="{00000000-0005-0000-0000-00007E6F0000}"/>
    <cellStyle name="Normal 351 4 2" xfId="29506" xr:uid="{00000000-0005-0000-0000-00007F6F0000}"/>
    <cellStyle name="Normal 351 4 3" xfId="33342" xr:uid="{00000000-0005-0000-0000-0000806F0000}"/>
    <cellStyle name="Normal 351 4 4" xfId="25031" xr:uid="{00000000-0005-0000-0000-0000816F0000}"/>
    <cellStyle name="Normal 351 5" xfId="10537" xr:uid="{00000000-0005-0000-0000-0000826F0000}"/>
    <cellStyle name="Normal 351 5 2" xfId="31103" xr:uid="{00000000-0005-0000-0000-0000836F0000}"/>
    <cellStyle name="Normal 351 5 3" xfId="35080" xr:uid="{00000000-0005-0000-0000-0000846F0000}"/>
    <cellStyle name="Normal 351 5 4" xfId="20451" xr:uid="{00000000-0005-0000-0000-0000856F0000}"/>
    <cellStyle name="Normal 351 6" xfId="27206" xr:uid="{00000000-0005-0000-0000-0000866F0000}"/>
    <cellStyle name="Normal 351 7" xfId="31631" xr:uid="{00000000-0005-0000-0000-0000876F0000}"/>
    <cellStyle name="Normal 351 8" xfId="16772" xr:uid="{00000000-0005-0000-0000-0000886F0000}"/>
    <cellStyle name="Normal 352" xfId="3136" xr:uid="{00000000-0005-0000-0000-0000896F0000}"/>
    <cellStyle name="Normal 352 2" xfId="5326" xr:uid="{00000000-0005-0000-0000-00008A6F0000}"/>
    <cellStyle name="Normal 352 2 2" xfId="8892" xr:uid="{00000000-0005-0000-0000-00008B6F0000}"/>
    <cellStyle name="Normal 352 2 2 2" xfId="29924" xr:uid="{00000000-0005-0000-0000-00008C6F0000}"/>
    <cellStyle name="Normal 352 2 2 3" xfId="33759" xr:uid="{00000000-0005-0000-0000-00008D6F0000}"/>
    <cellStyle name="Normal 352 2 2 4" xfId="25539" xr:uid="{00000000-0005-0000-0000-00008E6F0000}"/>
    <cellStyle name="Normal 352 2 3" xfId="12077" xr:uid="{00000000-0005-0000-0000-00008F6F0000}"/>
    <cellStyle name="Normal 352 2 3 2" xfId="36570" xr:uid="{00000000-0005-0000-0000-0000906F0000}"/>
    <cellStyle name="Normal 352 2 3 3" xfId="22288" xr:uid="{00000000-0005-0000-0000-0000916F0000}"/>
    <cellStyle name="Normal 352 2 4" xfId="27651" xr:uid="{00000000-0005-0000-0000-0000926F0000}"/>
    <cellStyle name="Normal 352 2 5" xfId="32081" xr:uid="{00000000-0005-0000-0000-0000936F0000}"/>
    <cellStyle name="Normal 352 2 6" xfId="16788" xr:uid="{00000000-0005-0000-0000-0000946F0000}"/>
    <cellStyle name="Normal 352 3" xfId="6884" xr:uid="{00000000-0005-0000-0000-0000956F0000}"/>
    <cellStyle name="Normal 352 3 2" xfId="9527" xr:uid="{00000000-0005-0000-0000-0000966F0000}"/>
    <cellStyle name="Normal 352 3 2 2" xfId="30441" xr:uid="{00000000-0005-0000-0000-0000976F0000}"/>
    <cellStyle name="Normal 352 3 2 3" xfId="34274" xr:uid="{00000000-0005-0000-0000-0000986F0000}"/>
    <cellStyle name="Normal 352 3 2 4" xfId="26057" xr:uid="{00000000-0005-0000-0000-0000996F0000}"/>
    <cellStyle name="Normal 352 3 3" xfId="12864" xr:uid="{00000000-0005-0000-0000-00009A6F0000}"/>
    <cellStyle name="Normal 352 3 3 2" xfId="37357" xr:uid="{00000000-0005-0000-0000-00009B6F0000}"/>
    <cellStyle name="Normal 352 3 3 3" xfId="23846" xr:uid="{00000000-0005-0000-0000-00009C6F0000}"/>
    <cellStyle name="Normal 352 3 4" xfId="28751" xr:uid="{00000000-0005-0000-0000-00009D6F0000}"/>
    <cellStyle name="Normal 352 3 5" xfId="32612" xr:uid="{00000000-0005-0000-0000-00009E6F0000}"/>
    <cellStyle name="Normal 352 3 6" xfId="16792" xr:uid="{00000000-0005-0000-0000-00009F6F0000}"/>
    <cellStyle name="Normal 352 4" xfId="8385" xr:uid="{00000000-0005-0000-0000-0000A06F0000}"/>
    <cellStyle name="Normal 352 4 2" xfId="29507" xr:uid="{00000000-0005-0000-0000-0000A16F0000}"/>
    <cellStyle name="Normal 352 4 3" xfId="33343" xr:uid="{00000000-0005-0000-0000-0000A26F0000}"/>
    <cellStyle name="Normal 352 4 4" xfId="25032" xr:uid="{00000000-0005-0000-0000-0000A36F0000}"/>
    <cellStyle name="Normal 352 5" xfId="10538" xr:uid="{00000000-0005-0000-0000-0000A46F0000}"/>
    <cellStyle name="Normal 352 5 2" xfId="31104" xr:uid="{00000000-0005-0000-0000-0000A56F0000}"/>
    <cellStyle name="Normal 352 5 3" xfId="35081" xr:uid="{00000000-0005-0000-0000-0000A66F0000}"/>
    <cellStyle name="Normal 352 5 4" xfId="20452" xr:uid="{00000000-0005-0000-0000-0000A76F0000}"/>
    <cellStyle name="Normal 352 6" xfId="27207" xr:uid="{00000000-0005-0000-0000-0000A86F0000}"/>
    <cellStyle name="Normal 352 7" xfId="31632" xr:uid="{00000000-0005-0000-0000-0000A96F0000}"/>
    <cellStyle name="Normal 352 8" xfId="16784" xr:uid="{00000000-0005-0000-0000-0000AA6F0000}"/>
    <cellStyle name="Normal 353" xfId="3137" xr:uid="{00000000-0005-0000-0000-0000AB6F0000}"/>
    <cellStyle name="Normal 353 2" xfId="5327" xr:uid="{00000000-0005-0000-0000-0000AC6F0000}"/>
    <cellStyle name="Normal 353 2 2" xfId="8893" xr:uid="{00000000-0005-0000-0000-0000AD6F0000}"/>
    <cellStyle name="Normal 353 2 2 2" xfId="29925" xr:uid="{00000000-0005-0000-0000-0000AE6F0000}"/>
    <cellStyle name="Normal 353 2 2 3" xfId="33760" xr:uid="{00000000-0005-0000-0000-0000AF6F0000}"/>
    <cellStyle name="Normal 353 2 2 4" xfId="25540" xr:uid="{00000000-0005-0000-0000-0000B06F0000}"/>
    <cellStyle name="Normal 353 2 3" xfId="12078" xr:uid="{00000000-0005-0000-0000-0000B16F0000}"/>
    <cellStyle name="Normal 353 2 3 2" xfId="36571" xr:uid="{00000000-0005-0000-0000-0000B26F0000}"/>
    <cellStyle name="Normal 353 2 3 3" xfId="22289" xr:uid="{00000000-0005-0000-0000-0000B36F0000}"/>
    <cellStyle name="Normal 353 2 4" xfId="27652" xr:uid="{00000000-0005-0000-0000-0000B46F0000}"/>
    <cellStyle name="Normal 353 2 5" xfId="32082" xr:uid="{00000000-0005-0000-0000-0000B56F0000}"/>
    <cellStyle name="Normal 353 2 6" xfId="16800" xr:uid="{00000000-0005-0000-0000-0000B66F0000}"/>
    <cellStyle name="Normal 353 3" xfId="6885" xr:uid="{00000000-0005-0000-0000-0000B76F0000}"/>
    <cellStyle name="Normal 353 3 2" xfId="9528" xr:uid="{00000000-0005-0000-0000-0000B86F0000}"/>
    <cellStyle name="Normal 353 3 2 2" xfId="30442" xr:uid="{00000000-0005-0000-0000-0000B96F0000}"/>
    <cellStyle name="Normal 353 3 2 3" xfId="34275" xr:uid="{00000000-0005-0000-0000-0000BA6F0000}"/>
    <cellStyle name="Normal 353 3 2 4" xfId="26058" xr:uid="{00000000-0005-0000-0000-0000BB6F0000}"/>
    <cellStyle name="Normal 353 3 3" xfId="12865" xr:uid="{00000000-0005-0000-0000-0000BC6F0000}"/>
    <cellStyle name="Normal 353 3 3 2" xfId="37358" xr:uid="{00000000-0005-0000-0000-0000BD6F0000}"/>
    <cellStyle name="Normal 353 3 3 3" xfId="23847" xr:uid="{00000000-0005-0000-0000-0000BE6F0000}"/>
    <cellStyle name="Normal 353 3 4" xfId="28752" xr:uid="{00000000-0005-0000-0000-0000BF6F0000}"/>
    <cellStyle name="Normal 353 3 5" xfId="32613" xr:uid="{00000000-0005-0000-0000-0000C06F0000}"/>
    <cellStyle name="Normal 353 3 6" xfId="16804" xr:uid="{00000000-0005-0000-0000-0000C16F0000}"/>
    <cellStyle name="Normal 353 4" xfId="8386" xr:uid="{00000000-0005-0000-0000-0000C26F0000}"/>
    <cellStyle name="Normal 353 4 2" xfId="29508" xr:uid="{00000000-0005-0000-0000-0000C36F0000}"/>
    <cellStyle name="Normal 353 4 3" xfId="33344" xr:uid="{00000000-0005-0000-0000-0000C46F0000}"/>
    <cellStyle name="Normal 353 4 4" xfId="25033" xr:uid="{00000000-0005-0000-0000-0000C56F0000}"/>
    <cellStyle name="Normal 353 5" xfId="10539" xr:uid="{00000000-0005-0000-0000-0000C66F0000}"/>
    <cellStyle name="Normal 353 5 2" xfId="31105" xr:uid="{00000000-0005-0000-0000-0000C76F0000}"/>
    <cellStyle name="Normal 353 5 3" xfId="35082" xr:uid="{00000000-0005-0000-0000-0000C86F0000}"/>
    <cellStyle name="Normal 353 5 4" xfId="20453" xr:uid="{00000000-0005-0000-0000-0000C96F0000}"/>
    <cellStyle name="Normal 353 6" xfId="27208" xr:uid="{00000000-0005-0000-0000-0000CA6F0000}"/>
    <cellStyle name="Normal 353 7" xfId="31633" xr:uid="{00000000-0005-0000-0000-0000CB6F0000}"/>
    <cellStyle name="Normal 353 8" xfId="16796" xr:uid="{00000000-0005-0000-0000-0000CC6F0000}"/>
    <cellStyle name="Normal 354" xfId="3138" xr:uid="{00000000-0005-0000-0000-0000CD6F0000}"/>
    <cellStyle name="Normal 354 2" xfId="5328" xr:uid="{00000000-0005-0000-0000-0000CE6F0000}"/>
    <cellStyle name="Normal 354 2 2" xfId="8894" xr:uid="{00000000-0005-0000-0000-0000CF6F0000}"/>
    <cellStyle name="Normal 354 2 2 2" xfId="29926" xr:uid="{00000000-0005-0000-0000-0000D06F0000}"/>
    <cellStyle name="Normal 354 2 2 3" xfId="33761" xr:uid="{00000000-0005-0000-0000-0000D16F0000}"/>
    <cellStyle name="Normal 354 2 2 4" xfId="25541" xr:uid="{00000000-0005-0000-0000-0000D26F0000}"/>
    <cellStyle name="Normal 354 2 3" xfId="12079" xr:uid="{00000000-0005-0000-0000-0000D36F0000}"/>
    <cellStyle name="Normal 354 2 3 2" xfId="36572" xr:uid="{00000000-0005-0000-0000-0000D46F0000}"/>
    <cellStyle name="Normal 354 2 3 3" xfId="22290" xr:uid="{00000000-0005-0000-0000-0000D56F0000}"/>
    <cellStyle name="Normal 354 2 4" xfId="27653" xr:uid="{00000000-0005-0000-0000-0000D66F0000}"/>
    <cellStyle name="Normal 354 2 5" xfId="32083" xr:uid="{00000000-0005-0000-0000-0000D76F0000}"/>
    <cellStyle name="Normal 354 2 6" xfId="16812" xr:uid="{00000000-0005-0000-0000-0000D86F0000}"/>
    <cellStyle name="Normal 354 3" xfId="6886" xr:uid="{00000000-0005-0000-0000-0000D96F0000}"/>
    <cellStyle name="Normal 354 3 2" xfId="9529" xr:uid="{00000000-0005-0000-0000-0000DA6F0000}"/>
    <cellStyle name="Normal 354 3 2 2" xfId="30443" xr:uid="{00000000-0005-0000-0000-0000DB6F0000}"/>
    <cellStyle name="Normal 354 3 2 3" xfId="34276" xr:uid="{00000000-0005-0000-0000-0000DC6F0000}"/>
    <cellStyle name="Normal 354 3 2 4" xfId="26059" xr:uid="{00000000-0005-0000-0000-0000DD6F0000}"/>
    <cellStyle name="Normal 354 3 3" xfId="12866" xr:uid="{00000000-0005-0000-0000-0000DE6F0000}"/>
    <cellStyle name="Normal 354 3 3 2" xfId="37359" xr:uid="{00000000-0005-0000-0000-0000DF6F0000}"/>
    <cellStyle name="Normal 354 3 3 3" xfId="23848" xr:uid="{00000000-0005-0000-0000-0000E06F0000}"/>
    <cellStyle name="Normal 354 3 4" xfId="28753" xr:uid="{00000000-0005-0000-0000-0000E16F0000}"/>
    <cellStyle name="Normal 354 3 5" xfId="32614" xr:uid="{00000000-0005-0000-0000-0000E26F0000}"/>
    <cellStyle name="Normal 354 3 6" xfId="16816" xr:uid="{00000000-0005-0000-0000-0000E36F0000}"/>
    <cellStyle name="Normal 354 4" xfId="8387" xr:uid="{00000000-0005-0000-0000-0000E46F0000}"/>
    <cellStyle name="Normal 354 4 2" xfId="29509" xr:uid="{00000000-0005-0000-0000-0000E56F0000}"/>
    <cellStyle name="Normal 354 4 3" xfId="33345" xr:uid="{00000000-0005-0000-0000-0000E66F0000}"/>
    <cellStyle name="Normal 354 4 4" xfId="25034" xr:uid="{00000000-0005-0000-0000-0000E76F0000}"/>
    <cellStyle name="Normal 354 5" xfId="10540" xr:uid="{00000000-0005-0000-0000-0000E86F0000}"/>
    <cellStyle name="Normal 354 5 2" xfId="31106" xr:uid="{00000000-0005-0000-0000-0000E96F0000}"/>
    <cellStyle name="Normal 354 5 3" xfId="35083" xr:uid="{00000000-0005-0000-0000-0000EA6F0000}"/>
    <cellStyle name="Normal 354 5 4" xfId="20454" xr:uid="{00000000-0005-0000-0000-0000EB6F0000}"/>
    <cellStyle name="Normal 354 6" xfId="27209" xr:uid="{00000000-0005-0000-0000-0000EC6F0000}"/>
    <cellStyle name="Normal 354 7" xfId="31634" xr:uid="{00000000-0005-0000-0000-0000ED6F0000}"/>
    <cellStyle name="Normal 354 8" xfId="16808" xr:uid="{00000000-0005-0000-0000-0000EE6F0000}"/>
    <cellStyle name="Normal 355" xfId="3139" xr:uid="{00000000-0005-0000-0000-0000EF6F0000}"/>
    <cellStyle name="Normal 355 2" xfId="5329" xr:uid="{00000000-0005-0000-0000-0000F06F0000}"/>
    <cellStyle name="Normal 355 2 2" xfId="8895" xr:uid="{00000000-0005-0000-0000-0000F16F0000}"/>
    <cellStyle name="Normal 355 2 2 2" xfId="29927" xr:uid="{00000000-0005-0000-0000-0000F26F0000}"/>
    <cellStyle name="Normal 355 2 2 3" xfId="33762" xr:uid="{00000000-0005-0000-0000-0000F36F0000}"/>
    <cellStyle name="Normal 355 2 2 4" xfId="25542" xr:uid="{00000000-0005-0000-0000-0000F46F0000}"/>
    <cellStyle name="Normal 355 2 3" xfId="12080" xr:uid="{00000000-0005-0000-0000-0000F56F0000}"/>
    <cellStyle name="Normal 355 2 3 2" xfId="36573" xr:uid="{00000000-0005-0000-0000-0000F66F0000}"/>
    <cellStyle name="Normal 355 2 3 3" xfId="22291" xr:uid="{00000000-0005-0000-0000-0000F76F0000}"/>
    <cellStyle name="Normal 355 2 4" xfId="27654" xr:uid="{00000000-0005-0000-0000-0000F86F0000}"/>
    <cellStyle name="Normal 355 2 5" xfId="32084" xr:uid="{00000000-0005-0000-0000-0000F96F0000}"/>
    <cellStyle name="Normal 355 2 6" xfId="16875" xr:uid="{00000000-0005-0000-0000-0000FA6F0000}"/>
    <cellStyle name="Normal 355 3" xfId="6887" xr:uid="{00000000-0005-0000-0000-0000FB6F0000}"/>
    <cellStyle name="Normal 355 3 2" xfId="9530" xr:uid="{00000000-0005-0000-0000-0000FC6F0000}"/>
    <cellStyle name="Normal 355 3 2 2" xfId="30444" xr:uid="{00000000-0005-0000-0000-0000FD6F0000}"/>
    <cellStyle name="Normal 355 3 2 3" xfId="34277" xr:uid="{00000000-0005-0000-0000-0000FE6F0000}"/>
    <cellStyle name="Normal 355 3 2 4" xfId="26060" xr:uid="{00000000-0005-0000-0000-0000FF6F0000}"/>
    <cellStyle name="Normal 355 3 3" xfId="12867" xr:uid="{00000000-0005-0000-0000-000000700000}"/>
    <cellStyle name="Normal 355 3 3 2" xfId="37360" xr:uid="{00000000-0005-0000-0000-000001700000}"/>
    <cellStyle name="Normal 355 3 3 3" xfId="23849" xr:uid="{00000000-0005-0000-0000-000002700000}"/>
    <cellStyle name="Normal 355 3 4" xfId="28754" xr:uid="{00000000-0005-0000-0000-000003700000}"/>
    <cellStyle name="Normal 355 3 5" xfId="32615" xr:uid="{00000000-0005-0000-0000-000004700000}"/>
    <cellStyle name="Normal 355 3 6" xfId="16879" xr:uid="{00000000-0005-0000-0000-000005700000}"/>
    <cellStyle name="Normal 355 4" xfId="8388" xr:uid="{00000000-0005-0000-0000-000006700000}"/>
    <cellStyle name="Normal 355 4 2" xfId="29510" xr:uid="{00000000-0005-0000-0000-000007700000}"/>
    <cellStyle name="Normal 355 4 3" xfId="33346" xr:uid="{00000000-0005-0000-0000-000008700000}"/>
    <cellStyle name="Normal 355 4 4" xfId="25035" xr:uid="{00000000-0005-0000-0000-000009700000}"/>
    <cellStyle name="Normal 355 5" xfId="10541" xr:uid="{00000000-0005-0000-0000-00000A700000}"/>
    <cellStyle name="Normal 355 5 2" xfId="31107" xr:uid="{00000000-0005-0000-0000-00000B700000}"/>
    <cellStyle name="Normal 355 5 3" xfId="35084" xr:uid="{00000000-0005-0000-0000-00000C700000}"/>
    <cellStyle name="Normal 355 5 4" xfId="20455" xr:uid="{00000000-0005-0000-0000-00000D700000}"/>
    <cellStyle name="Normal 355 6" xfId="27210" xr:uid="{00000000-0005-0000-0000-00000E700000}"/>
    <cellStyle name="Normal 355 7" xfId="31635" xr:uid="{00000000-0005-0000-0000-00000F700000}"/>
    <cellStyle name="Normal 355 8" xfId="13667" xr:uid="{00000000-0005-0000-0000-000010700000}"/>
    <cellStyle name="Normal 356" xfId="3140" xr:uid="{00000000-0005-0000-0000-000011700000}"/>
    <cellStyle name="Normal 356 2" xfId="5330" xr:uid="{00000000-0005-0000-0000-000012700000}"/>
    <cellStyle name="Normal 356 2 2" xfId="8896" xr:uid="{00000000-0005-0000-0000-000013700000}"/>
    <cellStyle name="Normal 356 2 2 2" xfId="29928" xr:uid="{00000000-0005-0000-0000-000014700000}"/>
    <cellStyle name="Normal 356 2 2 3" xfId="33763" xr:uid="{00000000-0005-0000-0000-000015700000}"/>
    <cellStyle name="Normal 356 2 2 4" xfId="25543" xr:uid="{00000000-0005-0000-0000-000016700000}"/>
    <cellStyle name="Normal 356 2 3" xfId="12081" xr:uid="{00000000-0005-0000-0000-000017700000}"/>
    <cellStyle name="Normal 356 2 3 2" xfId="36574" xr:uid="{00000000-0005-0000-0000-000018700000}"/>
    <cellStyle name="Normal 356 2 3 3" xfId="22292" xr:uid="{00000000-0005-0000-0000-000019700000}"/>
    <cellStyle name="Normal 356 2 4" xfId="27655" xr:uid="{00000000-0005-0000-0000-00001A700000}"/>
    <cellStyle name="Normal 356 2 5" xfId="32085" xr:uid="{00000000-0005-0000-0000-00001B700000}"/>
    <cellStyle name="Normal 356 2 6" xfId="16885" xr:uid="{00000000-0005-0000-0000-00001C700000}"/>
    <cellStyle name="Normal 356 3" xfId="6888" xr:uid="{00000000-0005-0000-0000-00001D700000}"/>
    <cellStyle name="Normal 356 3 2" xfId="9531" xr:uid="{00000000-0005-0000-0000-00001E700000}"/>
    <cellStyle name="Normal 356 3 2 2" xfId="30445" xr:uid="{00000000-0005-0000-0000-00001F700000}"/>
    <cellStyle name="Normal 356 3 2 3" xfId="34278" xr:uid="{00000000-0005-0000-0000-000020700000}"/>
    <cellStyle name="Normal 356 3 2 4" xfId="26061" xr:uid="{00000000-0005-0000-0000-000021700000}"/>
    <cellStyle name="Normal 356 3 3" xfId="12868" xr:uid="{00000000-0005-0000-0000-000022700000}"/>
    <cellStyle name="Normal 356 3 3 2" xfId="37361" xr:uid="{00000000-0005-0000-0000-000023700000}"/>
    <cellStyle name="Normal 356 3 3 3" xfId="23850" xr:uid="{00000000-0005-0000-0000-000024700000}"/>
    <cellStyle name="Normal 356 3 4" xfId="28755" xr:uid="{00000000-0005-0000-0000-000025700000}"/>
    <cellStyle name="Normal 356 3 5" xfId="32616" xr:uid="{00000000-0005-0000-0000-000026700000}"/>
    <cellStyle name="Normal 356 3 6" xfId="16889" xr:uid="{00000000-0005-0000-0000-000027700000}"/>
    <cellStyle name="Normal 356 4" xfId="8389" xr:uid="{00000000-0005-0000-0000-000028700000}"/>
    <cellStyle name="Normal 356 4 2" xfId="29511" xr:uid="{00000000-0005-0000-0000-000029700000}"/>
    <cellStyle name="Normal 356 4 3" xfId="33347" xr:uid="{00000000-0005-0000-0000-00002A700000}"/>
    <cellStyle name="Normal 356 4 4" xfId="25036" xr:uid="{00000000-0005-0000-0000-00002B700000}"/>
    <cellStyle name="Normal 356 5" xfId="10542" xr:uid="{00000000-0005-0000-0000-00002C700000}"/>
    <cellStyle name="Normal 356 5 2" xfId="31108" xr:uid="{00000000-0005-0000-0000-00002D700000}"/>
    <cellStyle name="Normal 356 5 3" xfId="35085" xr:uid="{00000000-0005-0000-0000-00002E700000}"/>
    <cellStyle name="Normal 356 5 4" xfId="20456" xr:uid="{00000000-0005-0000-0000-00002F700000}"/>
    <cellStyle name="Normal 356 6" xfId="27211" xr:uid="{00000000-0005-0000-0000-000030700000}"/>
    <cellStyle name="Normal 356 7" xfId="31636" xr:uid="{00000000-0005-0000-0000-000031700000}"/>
    <cellStyle name="Normal 356 8" xfId="16882" xr:uid="{00000000-0005-0000-0000-000032700000}"/>
    <cellStyle name="Normal 357" xfId="3141" xr:uid="{00000000-0005-0000-0000-000033700000}"/>
    <cellStyle name="Normal 357 2" xfId="5331" xr:uid="{00000000-0005-0000-0000-000034700000}"/>
    <cellStyle name="Normal 357 2 2" xfId="8897" xr:uid="{00000000-0005-0000-0000-000035700000}"/>
    <cellStyle name="Normal 357 2 2 2" xfId="29929" xr:uid="{00000000-0005-0000-0000-000036700000}"/>
    <cellStyle name="Normal 357 2 2 3" xfId="33764" xr:uid="{00000000-0005-0000-0000-000037700000}"/>
    <cellStyle name="Normal 357 2 2 4" xfId="25544" xr:uid="{00000000-0005-0000-0000-000038700000}"/>
    <cellStyle name="Normal 357 2 3" xfId="12082" xr:uid="{00000000-0005-0000-0000-000039700000}"/>
    <cellStyle name="Normal 357 2 3 2" xfId="36575" xr:uid="{00000000-0005-0000-0000-00003A700000}"/>
    <cellStyle name="Normal 357 2 3 3" xfId="22293" xr:uid="{00000000-0005-0000-0000-00003B700000}"/>
    <cellStyle name="Normal 357 2 4" xfId="27656" xr:uid="{00000000-0005-0000-0000-00003C700000}"/>
    <cellStyle name="Normal 357 2 5" xfId="32086" xr:uid="{00000000-0005-0000-0000-00003D700000}"/>
    <cellStyle name="Normal 357 2 6" xfId="16895" xr:uid="{00000000-0005-0000-0000-00003E700000}"/>
    <cellStyle name="Normal 357 3" xfId="6889" xr:uid="{00000000-0005-0000-0000-00003F700000}"/>
    <cellStyle name="Normal 357 3 2" xfId="9532" xr:uid="{00000000-0005-0000-0000-000040700000}"/>
    <cellStyle name="Normal 357 3 2 2" xfId="30446" xr:uid="{00000000-0005-0000-0000-000041700000}"/>
    <cellStyle name="Normal 357 3 2 3" xfId="34279" xr:uid="{00000000-0005-0000-0000-000042700000}"/>
    <cellStyle name="Normal 357 3 2 4" xfId="26062" xr:uid="{00000000-0005-0000-0000-000043700000}"/>
    <cellStyle name="Normal 357 3 3" xfId="12869" xr:uid="{00000000-0005-0000-0000-000044700000}"/>
    <cellStyle name="Normal 357 3 3 2" xfId="37362" xr:uid="{00000000-0005-0000-0000-000045700000}"/>
    <cellStyle name="Normal 357 3 3 3" xfId="23851" xr:uid="{00000000-0005-0000-0000-000046700000}"/>
    <cellStyle name="Normal 357 3 4" xfId="28756" xr:uid="{00000000-0005-0000-0000-000047700000}"/>
    <cellStyle name="Normal 357 3 5" xfId="32617" xr:uid="{00000000-0005-0000-0000-000048700000}"/>
    <cellStyle name="Normal 357 3 6" xfId="16899" xr:uid="{00000000-0005-0000-0000-000049700000}"/>
    <cellStyle name="Normal 357 4" xfId="8390" xr:uid="{00000000-0005-0000-0000-00004A700000}"/>
    <cellStyle name="Normal 357 4 2" xfId="29512" xr:uid="{00000000-0005-0000-0000-00004B700000}"/>
    <cellStyle name="Normal 357 4 3" xfId="33348" xr:uid="{00000000-0005-0000-0000-00004C700000}"/>
    <cellStyle name="Normal 357 4 4" xfId="25037" xr:uid="{00000000-0005-0000-0000-00004D700000}"/>
    <cellStyle name="Normal 357 5" xfId="10543" xr:uid="{00000000-0005-0000-0000-00004E700000}"/>
    <cellStyle name="Normal 357 5 2" xfId="31109" xr:uid="{00000000-0005-0000-0000-00004F700000}"/>
    <cellStyle name="Normal 357 5 3" xfId="35086" xr:uid="{00000000-0005-0000-0000-000050700000}"/>
    <cellStyle name="Normal 357 5 4" xfId="20457" xr:uid="{00000000-0005-0000-0000-000051700000}"/>
    <cellStyle name="Normal 357 6" xfId="27212" xr:uid="{00000000-0005-0000-0000-000052700000}"/>
    <cellStyle name="Normal 357 7" xfId="31637" xr:uid="{00000000-0005-0000-0000-000053700000}"/>
    <cellStyle name="Normal 357 8" xfId="16892" xr:uid="{00000000-0005-0000-0000-000054700000}"/>
    <cellStyle name="Normal 358" xfId="3142" xr:uid="{00000000-0005-0000-0000-000055700000}"/>
    <cellStyle name="Normal 358 2" xfId="5332" xr:uid="{00000000-0005-0000-0000-000056700000}"/>
    <cellStyle name="Normal 358 2 2" xfId="8898" xr:uid="{00000000-0005-0000-0000-000057700000}"/>
    <cellStyle name="Normal 358 2 2 2" xfId="29930" xr:uid="{00000000-0005-0000-0000-000058700000}"/>
    <cellStyle name="Normal 358 2 2 3" xfId="33765" xr:uid="{00000000-0005-0000-0000-000059700000}"/>
    <cellStyle name="Normal 358 2 2 4" xfId="25545" xr:uid="{00000000-0005-0000-0000-00005A700000}"/>
    <cellStyle name="Normal 358 2 3" xfId="12083" xr:uid="{00000000-0005-0000-0000-00005B700000}"/>
    <cellStyle name="Normal 358 2 3 2" xfId="36576" xr:uid="{00000000-0005-0000-0000-00005C700000}"/>
    <cellStyle name="Normal 358 2 3 3" xfId="22294" xr:uid="{00000000-0005-0000-0000-00005D700000}"/>
    <cellStyle name="Normal 358 2 4" xfId="27657" xr:uid="{00000000-0005-0000-0000-00005E700000}"/>
    <cellStyle name="Normal 358 2 5" xfId="32087" xr:uid="{00000000-0005-0000-0000-00005F700000}"/>
    <cellStyle name="Normal 358 2 6" xfId="16905" xr:uid="{00000000-0005-0000-0000-000060700000}"/>
    <cellStyle name="Normal 358 3" xfId="6890" xr:uid="{00000000-0005-0000-0000-000061700000}"/>
    <cellStyle name="Normal 358 3 2" xfId="9533" xr:uid="{00000000-0005-0000-0000-000062700000}"/>
    <cellStyle name="Normal 358 3 2 2" xfId="30447" xr:uid="{00000000-0005-0000-0000-000063700000}"/>
    <cellStyle name="Normal 358 3 2 3" xfId="34280" xr:uid="{00000000-0005-0000-0000-000064700000}"/>
    <cellStyle name="Normal 358 3 2 4" xfId="26063" xr:uid="{00000000-0005-0000-0000-000065700000}"/>
    <cellStyle name="Normal 358 3 3" xfId="12870" xr:uid="{00000000-0005-0000-0000-000066700000}"/>
    <cellStyle name="Normal 358 3 3 2" xfId="37363" xr:uid="{00000000-0005-0000-0000-000067700000}"/>
    <cellStyle name="Normal 358 3 3 3" xfId="23852" xr:uid="{00000000-0005-0000-0000-000068700000}"/>
    <cellStyle name="Normal 358 3 4" xfId="28757" xr:uid="{00000000-0005-0000-0000-000069700000}"/>
    <cellStyle name="Normal 358 3 5" xfId="32618" xr:uid="{00000000-0005-0000-0000-00006A700000}"/>
    <cellStyle name="Normal 358 3 6" xfId="16909" xr:uid="{00000000-0005-0000-0000-00006B700000}"/>
    <cellStyle name="Normal 358 4" xfId="8391" xr:uid="{00000000-0005-0000-0000-00006C700000}"/>
    <cellStyle name="Normal 358 4 2" xfId="29513" xr:uid="{00000000-0005-0000-0000-00006D700000}"/>
    <cellStyle name="Normal 358 4 3" xfId="33349" xr:uid="{00000000-0005-0000-0000-00006E700000}"/>
    <cellStyle name="Normal 358 4 4" xfId="25038" xr:uid="{00000000-0005-0000-0000-00006F700000}"/>
    <cellStyle name="Normal 358 5" xfId="10544" xr:uid="{00000000-0005-0000-0000-000070700000}"/>
    <cellStyle name="Normal 358 5 2" xfId="31110" xr:uid="{00000000-0005-0000-0000-000071700000}"/>
    <cellStyle name="Normal 358 5 3" xfId="35087" xr:uid="{00000000-0005-0000-0000-000072700000}"/>
    <cellStyle name="Normal 358 5 4" xfId="20458" xr:uid="{00000000-0005-0000-0000-000073700000}"/>
    <cellStyle name="Normal 358 6" xfId="27213" xr:uid="{00000000-0005-0000-0000-000074700000}"/>
    <cellStyle name="Normal 358 7" xfId="31638" xr:uid="{00000000-0005-0000-0000-000075700000}"/>
    <cellStyle name="Normal 358 8" xfId="16902" xr:uid="{00000000-0005-0000-0000-000076700000}"/>
    <cellStyle name="Normal 359" xfId="3143" xr:uid="{00000000-0005-0000-0000-000077700000}"/>
    <cellStyle name="Normal 359 2" xfId="5333" xr:uid="{00000000-0005-0000-0000-000078700000}"/>
    <cellStyle name="Normal 359 2 2" xfId="8899" xr:uid="{00000000-0005-0000-0000-000079700000}"/>
    <cellStyle name="Normal 359 2 2 2" xfId="29931" xr:uid="{00000000-0005-0000-0000-00007A700000}"/>
    <cellStyle name="Normal 359 2 2 3" xfId="33766" xr:uid="{00000000-0005-0000-0000-00007B700000}"/>
    <cellStyle name="Normal 359 2 2 4" xfId="25546" xr:uid="{00000000-0005-0000-0000-00007C700000}"/>
    <cellStyle name="Normal 359 2 3" xfId="12084" xr:uid="{00000000-0005-0000-0000-00007D700000}"/>
    <cellStyle name="Normal 359 2 3 2" xfId="36577" xr:uid="{00000000-0005-0000-0000-00007E700000}"/>
    <cellStyle name="Normal 359 2 3 3" xfId="22295" xr:uid="{00000000-0005-0000-0000-00007F700000}"/>
    <cellStyle name="Normal 359 2 4" xfId="27658" xr:uid="{00000000-0005-0000-0000-000080700000}"/>
    <cellStyle name="Normal 359 2 5" xfId="32088" xr:uid="{00000000-0005-0000-0000-000081700000}"/>
    <cellStyle name="Normal 359 2 6" xfId="16913" xr:uid="{00000000-0005-0000-0000-000082700000}"/>
    <cellStyle name="Normal 359 3" xfId="6891" xr:uid="{00000000-0005-0000-0000-000083700000}"/>
    <cellStyle name="Normal 359 3 2" xfId="9534" xr:uid="{00000000-0005-0000-0000-000084700000}"/>
    <cellStyle name="Normal 359 3 2 2" xfId="30448" xr:uid="{00000000-0005-0000-0000-000085700000}"/>
    <cellStyle name="Normal 359 3 2 3" xfId="34281" xr:uid="{00000000-0005-0000-0000-000086700000}"/>
    <cellStyle name="Normal 359 3 2 4" xfId="26064" xr:uid="{00000000-0005-0000-0000-000087700000}"/>
    <cellStyle name="Normal 359 3 3" xfId="12871" xr:uid="{00000000-0005-0000-0000-000088700000}"/>
    <cellStyle name="Normal 359 3 3 2" xfId="37364" xr:uid="{00000000-0005-0000-0000-000089700000}"/>
    <cellStyle name="Normal 359 3 3 3" xfId="23853" xr:uid="{00000000-0005-0000-0000-00008A700000}"/>
    <cellStyle name="Normal 359 3 4" xfId="28758" xr:uid="{00000000-0005-0000-0000-00008B700000}"/>
    <cellStyle name="Normal 359 3 5" xfId="32619" xr:uid="{00000000-0005-0000-0000-00008C700000}"/>
    <cellStyle name="Normal 359 3 6" xfId="16917" xr:uid="{00000000-0005-0000-0000-00008D700000}"/>
    <cellStyle name="Normal 359 4" xfId="8392" xr:uid="{00000000-0005-0000-0000-00008E700000}"/>
    <cellStyle name="Normal 359 4 2" xfId="29514" xr:uid="{00000000-0005-0000-0000-00008F700000}"/>
    <cellStyle name="Normal 359 4 3" xfId="33350" xr:uid="{00000000-0005-0000-0000-000090700000}"/>
    <cellStyle name="Normal 359 4 4" xfId="25039" xr:uid="{00000000-0005-0000-0000-000091700000}"/>
    <cellStyle name="Normal 359 5" xfId="10545" xr:uid="{00000000-0005-0000-0000-000092700000}"/>
    <cellStyle name="Normal 359 5 2" xfId="31111" xr:uid="{00000000-0005-0000-0000-000093700000}"/>
    <cellStyle name="Normal 359 5 3" xfId="35088" xr:uid="{00000000-0005-0000-0000-000094700000}"/>
    <cellStyle name="Normal 359 5 4" xfId="20459" xr:uid="{00000000-0005-0000-0000-000095700000}"/>
    <cellStyle name="Normal 359 6" xfId="27214" xr:uid="{00000000-0005-0000-0000-000096700000}"/>
    <cellStyle name="Normal 359 7" xfId="31639" xr:uid="{00000000-0005-0000-0000-000097700000}"/>
    <cellStyle name="Normal 359 8" xfId="16911" xr:uid="{00000000-0005-0000-0000-000098700000}"/>
    <cellStyle name="Normal 36" xfId="159" xr:uid="{00000000-0005-0000-0000-000099700000}"/>
    <cellStyle name="Normal 36 2" xfId="3144" xr:uid="{00000000-0005-0000-0000-00009A700000}"/>
    <cellStyle name="Normal 36 2 2" xfId="3145" xr:uid="{00000000-0005-0000-0000-00009B700000}"/>
    <cellStyle name="Normal 36 2 2 2" xfId="5335" xr:uid="{00000000-0005-0000-0000-00009C700000}"/>
    <cellStyle name="Normal 36 2 2 2 2" xfId="12086" xr:uid="{00000000-0005-0000-0000-00009D700000}"/>
    <cellStyle name="Normal 36 2 2 2 2 2" xfId="36579" xr:uid="{00000000-0005-0000-0000-00009E700000}"/>
    <cellStyle name="Normal 36 2 2 2 2 3" xfId="16923" xr:uid="{00000000-0005-0000-0000-00009F700000}"/>
    <cellStyle name="Normal 36 2 2 2 3" xfId="22297" xr:uid="{00000000-0005-0000-0000-0000A0700000}"/>
    <cellStyle name="Normal 36 2 2 3" xfId="6755" xr:uid="{00000000-0005-0000-0000-0000A1700000}"/>
    <cellStyle name="Normal 36 2 2 3 2" xfId="9398" xr:uid="{00000000-0005-0000-0000-0000A2700000}"/>
    <cellStyle name="Normal 36 2 2 3 2 2" xfId="30312" xr:uid="{00000000-0005-0000-0000-0000A3700000}"/>
    <cellStyle name="Normal 36 2 2 3 2 3" xfId="34145" xr:uid="{00000000-0005-0000-0000-0000A4700000}"/>
    <cellStyle name="Normal 36 2 2 3 2 4" xfId="25928" xr:uid="{00000000-0005-0000-0000-0000A5700000}"/>
    <cellStyle name="Normal 36 2 2 3 3" xfId="12735" xr:uid="{00000000-0005-0000-0000-0000A6700000}"/>
    <cellStyle name="Normal 36 2 2 3 3 2" xfId="37228" xr:uid="{00000000-0005-0000-0000-0000A7700000}"/>
    <cellStyle name="Normal 36 2 2 3 3 3" xfId="23717" xr:uid="{00000000-0005-0000-0000-0000A8700000}"/>
    <cellStyle name="Normal 36 2 2 3 4" xfId="28622" xr:uid="{00000000-0005-0000-0000-0000A9700000}"/>
    <cellStyle name="Normal 36 2 2 3 5" xfId="32483" xr:uid="{00000000-0005-0000-0000-0000AA700000}"/>
    <cellStyle name="Normal 36 2 2 3 6" xfId="14834" xr:uid="{00000000-0005-0000-0000-0000AB700000}"/>
    <cellStyle name="Normal 36 2 2 4" xfId="8394" xr:uid="{00000000-0005-0000-0000-0000AC700000}"/>
    <cellStyle name="Normal 36 2 2 4 2" xfId="29516" xr:uid="{00000000-0005-0000-0000-0000AD700000}"/>
    <cellStyle name="Normal 36 2 2 4 3" xfId="33352" xr:uid="{00000000-0005-0000-0000-0000AE700000}"/>
    <cellStyle name="Normal 36 2 2 4 4" xfId="25041" xr:uid="{00000000-0005-0000-0000-0000AF700000}"/>
    <cellStyle name="Normal 36 2 2 5" xfId="10141" xr:uid="{00000000-0005-0000-0000-0000B0700000}"/>
    <cellStyle name="Normal 36 2 2 5 2" xfId="34684" xr:uid="{00000000-0005-0000-0000-0000B1700000}"/>
    <cellStyle name="Normal 36 2 2 5 3" xfId="20461" xr:uid="{00000000-0005-0000-0000-0000B2700000}"/>
    <cellStyle name="Normal 36 2 2 6" xfId="27216" xr:uid="{00000000-0005-0000-0000-0000B3700000}"/>
    <cellStyle name="Normal 36 2 2 7" xfId="31696" xr:uid="{00000000-0005-0000-0000-0000B4700000}"/>
    <cellStyle name="Normal 36 2 2 8" xfId="16921" xr:uid="{00000000-0005-0000-0000-0000B5700000}"/>
    <cellStyle name="Normal 36 2 3" xfId="5334" xr:uid="{00000000-0005-0000-0000-0000B6700000}"/>
    <cellStyle name="Normal 36 2 3 2" xfId="8900" xr:uid="{00000000-0005-0000-0000-0000B7700000}"/>
    <cellStyle name="Normal 36 2 3 2 2" xfId="29932" xr:uid="{00000000-0005-0000-0000-0000B8700000}"/>
    <cellStyle name="Normal 36 2 3 2 3" xfId="33767" xr:uid="{00000000-0005-0000-0000-0000B9700000}"/>
    <cellStyle name="Normal 36 2 3 2 4" xfId="25547" xr:uid="{00000000-0005-0000-0000-0000BA700000}"/>
    <cellStyle name="Normal 36 2 3 3" xfId="12085" xr:uid="{00000000-0005-0000-0000-0000BB700000}"/>
    <cellStyle name="Normal 36 2 3 3 2" xfId="36578" xr:uid="{00000000-0005-0000-0000-0000BC700000}"/>
    <cellStyle name="Normal 36 2 3 3 3" xfId="22296" xr:uid="{00000000-0005-0000-0000-0000BD700000}"/>
    <cellStyle name="Normal 36 2 3 4" xfId="27659" xr:uid="{00000000-0005-0000-0000-0000BE700000}"/>
    <cellStyle name="Normal 36 2 3 5" xfId="32089" xr:uid="{00000000-0005-0000-0000-0000BF700000}"/>
    <cellStyle name="Normal 36 2 3 6" xfId="15918" xr:uid="{00000000-0005-0000-0000-0000C0700000}"/>
    <cellStyle name="Normal 36 2 4" xfId="6892" xr:uid="{00000000-0005-0000-0000-0000C1700000}"/>
    <cellStyle name="Normal 36 2 4 2" xfId="9535" xr:uid="{00000000-0005-0000-0000-0000C2700000}"/>
    <cellStyle name="Normal 36 2 4 2 2" xfId="30449" xr:uid="{00000000-0005-0000-0000-0000C3700000}"/>
    <cellStyle name="Normal 36 2 4 2 3" xfId="34282" xr:uid="{00000000-0005-0000-0000-0000C4700000}"/>
    <cellStyle name="Normal 36 2 4 2 4" xfId="26065" xr:uid="{00000000-0005-0000-0000-0000C5700000}"/>
    <cellStyle name="Normal 36 2 4 3" xfId="12872" xr:uid="{00000000-0005-0000-0000-0000C6700000}"/>
    <cellStyle name="Normal 36 2 4 3 2" xfId="37365" xr:uid="{00000000-0005-0000-0000-0000C7700000}"/>
    <cellStyle name="Normal 36 2 4 3 3" xfId="23854" xr:uid="{00000000-0005-0000-0000-0000C8700000}"/>
    <cellStyle name="Normal 36 2 4 4" xfId="28759" xr:uid="{00000000-0005-0000-0000-0000C9700000}"/>
    <cellStyle name="Normal 36 2 4 5" xfId="32620" xr:uid="{00000000-0005-0000-0000-0000CA700000}"/>
    <cellStyle name="Normal 36 2 4 6" xfId="16386" xr:uid="{00000000-0005-0000-0000-0000CB700000}"/>
    <cellStyle name="Normal 36 2 5" xfId="8393" xr:uid="{00000000-0005-0000-0000-0000CC700000}"/>
    <cellStyle name="Normal 36 2 5 2" xfId="29515" xr:uid="{00000000-0005-0000-0000-0000CD700000}"/>
    <cellStyle name="Normal 36 2 5 3" xfId="33351" xr:uid="{00000000-0005-0000-0000-0000CE700000}"/>
    <cellStyle name="Normal 36 2 5 4" xfId="25040" xr:uid="{00000000-0005-0000-0000-0000CF700000}"/>
    <cellStyle name="Normal 36 2 6" xfId="10546" xr:uid="{00000000-0005-0000-0000-0000D0700000}"/>
    <cellStyle name="Normal 36 2 6 2" xfId="31112" xr:uid="{00000000-0005-0000-0000-0000D1700000}"/>
    <cellStyle name="Normal 36 2 6 3" xfId="35089" xr:uid="{00000000-0005-0000-0000-0000D2700000}"/>
    <cellStyle name="Normal 36 2 6 4" xfId="20460" xr:uid="{00000000-0005-0000-0000-0000D3700000}"/>
    <cellStyle name="Normal 36 2 7" xfId="27215" xr:uid="{00000000-0005-0000-0000-0000D4700000}"/>
    <cellStyle name="Normal 36 2 8" xfId="31640" xr:uid="{00000000-0005-0000-0000-0000D5700000}"/>
    <cellStyle name="Normal 36 2 9" xfId="16919" xr:uid="{00000000-0005-0000-0000-0000D6700000}"/>
    <cellStyle name="Normal 36 3" xfId="3146" xr:uid="{00000000-0005-0000-0000-0000D7700000}"/>
    <cellStyle name="Normal 36 3 2" xfId="3147" xr:uid="{00000000-0005-0000-0000-0000D8700000}"/>
    <cellStyle name="Normal 36 3 2 2" xfId="5336" xr:uid="{00000000-0005-0000-0000-0000D9700000}"/>
    <cellStyle name="Normal 36 3 2 2 2" xfId="12087" xr:uid="{00000000-0005-0000-0000-0000DA700000}"/>
    <cellStyle name="Normal 36 3 2 2 2 2" xfId="36580" xr:uid="{00000000-0005-0000-0000-0000DB700000}"/>
    <cellStyle name="Normal 36 3 2 2 2 3" xfId="13747" xr:uid="{00000000-0005-0000-0000-0000DC700000}"/>
    <cellStyle name="Normal 36 3 2 2 3" xfId="22298" xr:uid="{00000000-0005-0000-0000-0000DD700000}"/>
    <cellStyle name="Normal 36 3 2 3" xfId="20463" xr:uid="{00000000-0005-0000-0000-0000DE700000}"/>
    <cellStyle name="Normal 36 3 3" xfId="20462" xr:uid="{00000000-0005-0000-0000-0000DF700000}"/>
    <cellStyle name="Normal 36 4" xfId="3148" xr:uid="{00000000-0005-0000-0000-0000E0700000}"/>
    <cellStyle name="Normal 36 4 2" xfId="5337" xr:uid="{00000000-0005-0000-0000-0000E1700000}"/>
    <cellStyle name="Normal 36 4 2 2" xfId="8901" xr:uid="{00000000-0005-0000-0000-0000E2700000}"/>
    <cellStyle name="Normal 36 4 2 2 2" xfId="29933" xr:uid="{00000000-0005-0000-0000-0000E3700000}"/>
    <cellStyle name="Normal 36 4 2 2 3" xfId="33768" xr:uid="{00000000-0005-0000-0000-0000E4700000}"/>
    <cellStyle name="Normal 36 4 2 2 4" xfId="25548" xr:uid="{00000000-0005-0000-0000-0000E5700000}"/>
    <cellStyle name="Normal 36 4 2 3" xfId="12088" xr:uid="{00000000-0005-0000-0000-0000E6700000}"/>
    <cellStyle name="Normal 36 4 2 3 2" xfId="36581" xr:uid="{00000000-0005-0000-0000-0000E7700000}"/>
    <cellStyle name="Normal 36 4 2 3 3" xfId="22299" xr:uid="{00000000-0005-0000-0000-0000E8700000}"/>
    <cellStyle name="Normal 36 4 2 4" xfId="27660" xr:uid="{00000000-0005-0000-0000-0000E9700000}"/>
    <cellStyle name="Normal 36 4 2 5" xfId="32090" xr:uid="{00000000-0005-0000-0000-0000EA700000}"/>
    <cellStyle name="Normal 36 4 2 6" xfId="16928" xr:uid="{00000000-0005-0000-0000-0000EB700000}"/>
    <cellStyle name="Normal 36 4 3" xfId="6894" xr:uid="{00000000-0005-0000-0000-0000EC700000}"/>
    <cellStyle name="Normal 36 4 3 2" xfId="9537" xr:uid="{00000000-0005-0000-0000-0000ED700000}"/>
    <cellStyle name="Normal 36 4 3 2 2" xfId="30451" xr:uid="{00000000-0005-0000-0000-0000EE700000}"/>
    <cellStyle name="Normal 36 4 3 2 3" xfId="34284" xr:uid="{00000000-0005-0000-0000-0000EF700000}"/>
    <cellStyle name="Normal 36 4 3 2 4" xfId="26067" xr:uid="{00000000-0005-0000-0000-0000F0700000}"/>
    <cellStyle name="Normal 36 4 3 3" xfId="12874" xr:uid="{00000000-0005-0000-0000-0000F1700000}"/>
    <cellStyle name="Normal 36 4 3 3 2" xfId="37367" xr:uid="{00000000-0005-0000-0000-0000F2700000}"/>
    <cellStyle name="Normal 36 4 3 3 3" xfId="23856" xr:uid="{00000000-0005-0000-0000-0000F3700000}"/>
    <cellStyle name="Normal 36 4 3 4" xfId="28761" xr:uid="{00000000-0005-0000-0000-0000F4700000}"/>
    <cellStyle name="Normal 36 4 3 5" xfId="32622" xr:uid="{00000000-0005-0000-0000-0000F5700000}"/>
    <cellStyle name="Normal 36 4 3 6" xfId="16930" xr:uid="{00000000-0005-0000-0000-0000F6700000}"/>
    <cellStyle name="Normal 36 4 4" xfId="8395" xr:uid="{00000000-0005-0000-0000-0000F7700000}"/>
    <cellStyle name="Normal 36 4 4 2" xfId="29517" xr:uid="{00000000-0005-0000-0000-0000F8700000}"/>
    <cellStyle name="Normal 36 4 4 3" xfId="33353" xr:uid="{00000000-0005-0000-0000-0000F9700000}"/>
    <cellStyle name="Normal 36 4 4 4" xfId="25042" xr:uid="{00000000-0005-0000-0000-0000FA700000}"/>
    <cellStyle name="Normal 36 4 5" xfId="10547" xr:uid="{00000000-0005-0000-0000-0000FB700000}"/>
    <cellStyle name="Normal 36 4 5 2" xfId="31113" xr:uid="{00000000-0005-0000-0000-0000FC700000}"/>
    <cellStyle name="Normal 36 4 5 3" xfId="35090" xr:uid="{00000000-0005-0000-0000-0000FD700000}"/>
    <cellStyle name="Normal 36 4 5 4" xfId="20464" xr:uid="{00000000-0005-0000-0000-0000FE700000}"/>
    <cellStyle name="Normal 36 4 6" xfId="27217" xr:uid="{00000000-0005-0000-0000-0000FF700000}"/>
    <cellStyle name="Normal 36 4 7" xfId="31642" xr:uid="{00000000-0005-0000-0000-000000710000}"/>
    <cellStyle name="Normal 36 4 8" xfId="16926" xr:uid="{00000000-0005-0000-0000-000001710000}"/>
    <cellStyle name="Normal 36 5" xfId="3149" xr:uid="{00000000-0005-0000-0000-000002710000}"/>
    <cellStyle name="Normal 36 5 2" xfId="5338" xr:uid="{00000000-0005-0000-0000-000003710000}"/>
    <cellStyle name="Normal 36 5 2 2" xfId="12089" xr:uid="{00000000-0005-0000-0000-000004710000}"/>
    <cellStyle name="Normal 36 5 2 2 2" xfId="36582" xr:uid="{00000000-0005-0000-0000-000005710000}"/>
    <cellStyle name="Normal 36 5 2 2 3" xfId="16934" xr:uid="{00000000-0005-0000-0000-000006710000}"/>
    <cellStyle name="Normal 36 5 2 3" xfId="22300" xr:uid="{00000000-0005-0000-0000-000007710000}"/>
    <cellStyle name="Normal 36 5 3" xfId="6756" xr:uid="{00000000-0005-0000-0000-000008710000}"/>
    <cellStyle name="Normal 36 5 3 2" xfId="9399" xr:uid="{00000000-0005-0000-0000-000009710000}"/>
    <cellStyle name="Normal 36 5 3 2 2" xfId="30313" xr:uid="{00000000-0005-0000-0000-00000A710000}"/>
    <cellStyle name="Normal 36 5 3 2 3" xfId="34146" xr:uid="{00000000-0005-0000-0000-00000B710000}"/>
    <cellStyle name="Normal 36 5 3 2 4" xfId="25929" xr:uid="{00000000-0005-0000-0000-00000C710000}"/>
    <cellStyle name="Normal 36 5 3 3" xfId="12736" xr:uid="{00000000-0005-0000-0000-00000D710000}"/>
    <cellStyle name="Normal 36 5 3 3 2" xfId="37229" xr:uid="{00000000-0005-0000-0000-00000E710000}"/>
    <cellStyle name="Normal 36 5 3 3 3" xfId="23718" xr:uid="{00000000-0005-0000-0000-00000F710000}"/>
    <cellStyle name="Normal 36 5 3 4" xfId="28623" xr:uid="{00000000-0005-0000-0000-000010710000}"/>
    <cellStyle name="Normal 36 5 3 5" xfId="32484" xr:uid="{00000000-0005-0000-0000-000011710000}"/>
    <cellStyle name="Normal 36 5 3 6" xfId="16936" xr:uid="{00000000-0005-0000-0000-000012710000}"/>
    <cellStyle name="Normal 36 5 4" xfId="8396" xr:uid="{00000000-0005-0000-0000-000013710000}"/>
    <cellStyle name="Normal 36 5 4 2" xfId="29518" xr:uid="{00000000-0005-0000-0000-000014710000}"/>
    <cellStyle name="Normal 36 5 4 3" xfId="33354" xr:uid="{00000000-0005-0000-0000-000015710000}"/>
    <cellStyle name="Normal 36 5 4 4" xfId="25043" xr:uid="{00000000-0005-0000-0000-000016710000}"/>
    <cellStyle name="Normal 36 5 5" xfId="10140" xr:uid="{00000000-0005-0000-0000-000017710000}"/>
    <cellStyle name="Normal 36 5 5 2" xfId="34683" xr:uid="{00000000-0005-0000-0000-000018710000}"/>
    <cellStyle name="Normal 36 5 5 3" xfId="20465" xr:uid="{00000000-0005-0000-0000-000019710000}"/>
    <cellStyle name="Normal 36 5 6" xfId="27218" xr:uid="{00000000-0005-0000-0000-00001A710000}"/>
    <cellStyle name="Normal 36 5 7" xfId="31707" xr:uid="{00000000-0005-0000-0000-00001B710000}"/>
    <cellStyle name="Normal 36 5 8" xfId="16932" xr:uid="{00000000-0005-0000-0000-00001C710000}"/>
    <cellStyle name="Normal 36 6" xfId="17746" xr:uid="{00000000-0005-0000-0000-00001D710000}"/>
    <cellStyle name="Normal 360" xfId="3150" xr:uid="{00000000-0005-0000-0000-00001E710000}"/>
    <cellStyle name="Normal 360 2" xfId="5339" xr:uid="{00000000-0005-0000-0000-00001F710000}"/>
    <cellStyle name="Normal 360 2 2" xfId="8902" xr:uid="{00000000-0005-0000-0000-000020710000}"/>
    <cellStyle name="Normal 360 2 2 2" xfId="29934" xr:uid="{00000000-0005-0000-0000-000021710000}"/>
    <cellStyle name="Normal 360 2 2 3" xfId="33769" xr:uid="{00000000-0005-0000-0000-000022710000}"/>
    <cellStyle name="Normal 360 2 2 4" xfId="25549" xr:uid="{00000000-0005-0000-0000-000023710000}"/>
    <cellStyle name="Normal 360 2 3" xfId="12090" xr:uid="{00000000-0005-0000-0000-000024710000}"/>
    <cellStyle name="Normal 360 2 3 2" xfId="36583" xr:uid="{00000000-0005-0000-0000-000025710000}"/>
    <cellStyle name="Normal 360 2 3 3" xfId="22301" xr:uid="{00000000-0005-0000-0000-000026710000}"/>
    <cellStyle name="Normal 360 2 4" xfId="27661" xr:uid="{00000000-0005-0000-0000-000027710000}"/>
    <cellStyle name="Normal 360 2 5" xfId="32091" xr:uid="{00000000-0005-0000-0000-000028710000}"/>
    <cellStyle name="Normal 360 2 6" xfId="16874" xr:uid="{00000000-0005-0000-0000-000029710000}"/>
    <cellStyle name="Normal 360 3" xfId="6895" xr:uid="{00000000-0005-0000-0000-00002A710000}"/>
    <cellStyle name="Normal 360 3 2" xfId="9538" xr:uid="{00000000-0005-0000-0000-00002B710000}"/>
    <cellStyle name="Normal 360 3 2 2" xfId="30452" xr:uid="{00000000-0005-0000-0000-00002C710000}"/>
    <cellStyle name="Normal 360 3 2 3" xfId="34285" xr:uid="{00000000-0005-0000-0000-00002D710000}"/>
    <cellStyle name="Normal 360 3 2 4" xfId="26068" xr:uid="{00000000-0005-0000-0000-00002E710000}"/>
    <cellStyle name="Normal 360 3 3" xfId="12875" xr:uid="{00000000-0005-0000-0000-00002F710000}"/>
    <cellStyle name="Normal 360 3 3 2" xfId="37368" xr:uid="{00000000-0005-0000-0000-000030710000}"/>
    <cellStyle name="Normal 360 3 3 3" xfId="23857" xr:uid="{00000000-0005-0000-0000-000031710000}"/>
    <cellStyle name="Normal 360 3 4" xfId="28762" xr:uid="{00000000-0005-0000-0000-000032710000}"/>
    <cellStyle name="Normal 360 3 5" xfId="32623" xr:uid="{00000000-0005-0000-0000-000033710000}"/>
    <cellStyle name="Normal 360 3 6" xfId="16878" xr:uid="{00000000-0005-0000-0000-000034710000}"/>
    <cellStyle name="Normal 360 4" xfId="8397" xr:uid="{00000000-0005-0000-0000-000035710000}"/>
    <cellStyle name="Normal 360 4 2" xfId="29519" xr:uid="{00000000-0005-0000-0000-000036710000}"/>
    <cellStyle name="Normal 360 4 3" xfId="33355" xr:uid="{00000000-0005-0000-0000-000037710000}"/>
    <cellStyle name="Normal 360 4 4" xfId="25044" xr:uid="{00000000-0005-0000-0000-000038710000}"/>
    <cellStyle name="Normal 360 5" xfId="10548" xr:uid="{00000000-0005-0000-0000-000039710000}"/>
    <cellStyle name="Normal 360 5 2" xfId="31114" xr:uid="{00000000-0005-0000-0000-00003A710000}"/>
    <cellStyle name="Normal 360 5 3" xfId="35091" xr:uid="{00000000-0005-0000-0000-00003B710000}"/>
    <cellStyle name="Normal 360 5 4" xfId="20466" xr:uid="{00000000-0005-0000-0000-00003C710000}"/>
    <cellStyle name="Normal 360 6" xfId="27219" xr:uid="{00000000-0005-0000-0000-00003D710000}"/>
    <cellStyle name="Normal 360 7" xfId="31643" xr:uid="{00000000-0005-0000-0000-00003E710000}"/>
    <cellStyle name="Normal 360 8" xfId="13666" xr:uid="{00000000-0005-0000-0000-00003F710000}"/>
    <cellStyle name="Normal 361" xfId="3151" xr:uid="{00000000-0005-0000-0000-000040710000}"/>
    <cellStyle name="Normal 361 2" xfId="5340" xr:uid="{00000000-0005-0000-0000-000041710000}"/>
    <cellStyle name="Normal 361 2 2" xfId="8903" xr:uid="{00000000-0005-0000-0000-000042710000}"/>
    <cellStyle name="Normal 361 2 2 2" xfId="29935" xr:uid="{00000000-0005-0000-0000-000043710000}"/>
    <cellStyle name="Normal 361 2 2 3" xfId="33770" xr:uid="{00000000-0005-0000-0000-000044710000}"/>
    <cellStyle name="Normal 361 2 2 4" xfId="25550" xr:uid="{00000000-0005-0000-0000-000045710000}"/>
    <cellStyle name="Normal 361 2 3" xfId="12091" xr:uid="{00000000-0005-0000-0000-000046710000}"/>
    <cellStyle name="Normal 361 2 3 2" xfId="36584" xr:uid="{00000000-0005-0000-0000-000047710000}"/>
    <cellStyle name="Normal 361 2 3 3" xfId="22302" xr:uid="{00000000-0005-0000-0000-000048710000}"/>
    <cellStyle name="Normal 361 2 4" xfId="27662" xr:uid="{00000000-0005-0000-0000-000049710000}"/>
    <cellStyle name="Normal 361 2 5" xfId="32092" xr:uid="{00000000-0005-0000-0000-00004A710000}"/>
    <cellStyle name="Normal 361 2 6" xfId="16884" xr:uid="{00000000-0005-0000-0000-00004B710000}"/>
    <cellStyle name="Normal 361 3" xfId="6896" xr:uid="{00000000-0005-0000-0000-00004C710000}"/>
    <cellStyle name="Normal 361 3 2" xfId="9539" xr:uid="{00000000-0005-0000-0000-00004D710000}"/>
    <cellStyle name="Normal 361 3 2 2" xfId="30453" xr:uid="{00000000-0005-0000-0000-00004E710000}"/>
    <cellStyle name="Normal 361 3 2 3" xfId="34286" xr:uid="{00000000-0005-0000-0000-00004F710000}"/>
    <cellStyle name="Normal 361 3 2 4" xfId="26069" xr:uid="{00000000-0005-0000-0000-000050710000}"/>
    <cellStyle name="Normal 361 3 3" xfId="12876" xr:uid="{00000000-0005-0000-0000-000051710000}"/>
    <cellStyle name="Normal 361 3 3 2" xfId="37369" xr:uid="{00000000-0005-0000-0000-000052710000}"/>
    <cellStyle name="Normal 361 3 3 3" xfId="23858" xr:uid="{00000000-0005-0000-0000-000053710000}"/>
    <cellStyle name="Normal 361 3 4" xfId="28763" xr:uid="{00000000-0005-0000-0000-000054710000}"/>
    <cellStyle name="Normal 361 3 5" xfId="32624" xr:uid="{00000000-0005-0000-0000-000055710000}"/>
    <cellStyle name="Normal 361 3 6" xfId="16888" xr:uid="{00000000-0005-0000-0000-000056710000}"/>
    <cellStyle name="Normal 361 4" xfId="8398" xr:uid="{00000000-0005-0000-0000-000057710000}"/>
    <cellStyle name="Normal 361 4 2" xfId="29520" xr:uid="{00000000-0005-0000-0000-000058710000}"/>
    <cellStyle name="Normal 361 4 3" xfId="33356" xr:uid="{00000000-0005-0000-0000-000059710000}"/>
    <cellStyle name="Normal 361 4 4" xfId="25045" xr:uid="{00000000-0005-0000-0000-00005A710000}"/>
    <cellStyle name="Normal 361 5" xfId="10549" xr:uid="{00000000-0005-0000-0000-00005B710000}"/>
    <cellStyle name="Normal 361 5 2" xfId="31115" xr:uid="{00000000-0005-0000-0000-00005C710000}"/>
    <cellStyle name="Normal 361 5 3" xfId="35092" xr:uid="{00000000-0005-0000-0000-00005D710000}"/>
    <cellStyle name="Normal 361 5 4" xfId="20467" xr:uid="{00000000-0005-0000-0000-00005E710000}"/>
    <cellStyle name="Normal 361 6" xfId="27220" xr:uid="{00000000-0005-0000-0000-00005F710000}"/>
    <cellStyle name="Normal 361 7" xfId="31644" xr:uid="{00000000-0005-0000-0000-000060710000}"/>
    <cellStyle name="Normal 361 8" xfId="16881" xr:uid="{00000000-0005-0000-0000-000061710000}"/>
    <cellStyle name="Normal 362" xfId="3152" xr:uid="{00000000-0005-0000-0000-000062710000}"/>
    <cellStyle name="Normal 362 2" xfId="5341" xr:uid="{00000000-0005-0000-0000-000063710000}"/>
    <cellStyle name="Normal 362 2 2" xfId="8904" xr:uid="{00000000-0005-0000-0000-000064710000}"/>
    <cellStyle name="Normal 362 2 2 2" xfId="29936" xr:uid="{00000000-0005-0000-0000-000065710000}"/>
    <cellStyle name="Normal 362 2 2 3" xfId="33771" xr:uid="{00000000-0005-0000-0000-000066710000}"/>
    <cellStyle name="Normal 362 2 2 4" xfId="25551" xr:uid="{00000000-0005-0000-0000-000067710000}"/>
    <cellStyle name="Normal 362 2 3" xfId="12092" xr:uid="{00000000-0005-0000-0000-000068710000}"/>
    <cellStyle name="Normal 362 2 3 2" xfId="36585" xr:uid="{00000000-0005-0000-0000-000069710000}"/>
    <cellStyle name="Normal 362 2 3 3" xfId="22303" xr:uid="{00000000-0005-0000-0000-00006A710000}"/>
    <cellStyle name="Normal 362 2 4" xfId="27663" xr:uid="{00000000-0005-0000-0000-00006B710000}"/>
    <cellStyle name="Normal 362 2 5" xfId="32093" xr:uid="{00000000-0005-0000-0000-00006C710000}"/>
    <cellStyle name="Normal 362 2 6" xfId="16894" xr:uid="{00000000-0005-0000-0000-00006D710000}"/>
    <cellStyle name="Normal 362 3" xfId="6897" xr:uid="{00000000-0005-0000-0000-00006E710000}"/>
    <cellStyle name="Normal 362 3 2" xfId="9540" xr:uid="{00000000-0005-0000-0000-00006F710000}"/>
    <cellStyle name="Normal 362 3 2 2" xfId="30454" xr:uid="{00000000-0005-0000-0000-000070710000}"/>
    <cellStyle name="Normal 362 3 2 3" xfId="34287" xr:uid="{00000000-0005-0000-0000-000071710000}"/>
    <cellStyle name="Normal 362 3 2 4" xfId="26070" xr:uid="{00000000-0005-0000-0000-000072710000}"/>
    <cellStyle name="Normal 362 3 3" xfId="12877" xr:uid="{00000000-0005-0000-0000-000073710000}"/>
    <cellStyle name="Normal 362 3 3 2" xfId="37370" xr:uid="{00000000-0005-0000-0000-000074710000}"/>
    <cellStyle name="Normal 362 3 3 3" xfId="23859" xr:uid="{00000000-0005-0000-0000-000075710000}"/>
    <cellStyle name="Normal 362 3 4" xfId="28764" xr:uid="{00000000-0005-0000-0000-000076710000}"/>
    <cellStyle name="Normal 362 3 5" xfId="32625" xr:uid="{00000000-0005-0000-0000-000077710000}"/>
    <cellStyle name="Normal 362 3 6" xfId="16898" xr:uid="{00000000-0005-0000-0000-000078710000}"/>
    <cellStyle name="Normal 362 4" xfId="8399" xr:uid="{00000000-0005-0000-0000-000079710000}"/>
    <cellStyle name="Normal 362 4 2" xfId="29521" xr:uid="{00000000-0005-0000-0000-00007A710000}"/>
    <cellStyle name="Normal 362 4 3" xfId="33357" xr:uid="{00000000-0005-0000-0000-00007B710000}"/>
    <cellStyle name="Normal 362 4 4" xfId="25046" xr:uid="{00000000-0005-0000-0000-00007C710000}"/>
    <cellStyle name="Normal 362 5" xfId="10550" xr:uid="{00000000-0005-0000-0000-00007D710000}"/>
    <cellStyle name="Normal 362 5 2" xfId="31116" xr:uid="{00000000-0005-0000-0000-00007E710000}"/>
    <cellStyle name="Normal 362 5 3" xfId="35093" xr:uid="{00000000-0005-0000-0000-00007F710000}"/>
    <cellStyle name="Normal 362 5 4" xfId="20468" xr:uid="{00000000-0005-0000-0000-000080710000}"/>
    <cellStyle name="Normal 362 6" xfId="27221" xr:uid="{00000000-0005-0000-0000-000081710000}"/>
    <cellStyle name="Normal 362 7" xfId="31645" xr:uid="{00000000-0005-0000-0000-000082710000}"/>
    <cellStyle name="Normal 362 8" xfId="16891" xr:uid="{00000000-0005-0000-0000-000083710000}"/>
    <cellStyle name="Normal 363" xfId="3153" xr:uid="{00000000-0005-0000-0000-000084710000}"/>
    <cellStyle name="Normal 363 2" xfId="5342" xr:uid="{00000000-0005-0000-0000-000085710000}"/>
    <cellStyle name="Normal 363 2 2" xfId="8905" xr:uid="{00000000-0005-0000-0000-000086710000}"/>
    <cellStyle name="Normal 363 2 2 2" xfId="29937" xr:uid="{00000000-0005-0000-0000-000087710000}"/>
    <cellStyle name="Normal 363 2 2 3" xfId="33772" xr:uid="{00000000-0005-0000-0000-000088710000}"/>
    <cellStyle name="Normal 363 2 2 4" xfId="25552" xr:uid="{00000000-0005-0000-0000-000089710000}"/>
    <cellStyle name="Normal 363 2 3" xfId="12093" xr:uid="{00000000-0005-0000-0000-00008A710000}"/>
    <cellStyle name="Normal 363 2 3 2" xfId="36586" xr:uid="{00000000-0005-0000-0000-00008B710000}"/>
    <cellStyle name="Normal 363 2 3 3" xfId="22304" xr:uid="{00000000-0005-0000-0000-00008C710000}"/>
    <cellStyle name="Normal 363 2 4" xfId="27664" xr:uid="{00000000-0005-0000-0000-00008D710000}"/>
    <cellStyle name="Normal 363 2 5" xfId="32094" xr:uid="{00000000-0005-0000-0000-00008E710000}"/>
    <cellStyle name="Normal 363 2 6" xfId="16904" xr:uid="{00000000-0005-0000-0000-00008F710000}"/>
    <cellStyle name="Normal 363 3" xfId="6898" xr:uid="{00000000-0005-0000-0000-000090710000}"/>
    <cellStyle name="Normal 363 3 2" xfId="9541" xr:uid="{00000000-0005-0000-0000-000091710000}"/>
    <cellStyle name="Normal 363 3 2 2" xfId="30455" xr:uid="{00000000-0005-0000-0000-000092710000}"/>
    <cellStyle name="Normal 363 3 2 3" xfId="34288" xr:uid="{00000000-0005-0000-0000-000093710000}"/>
    <cellStyle name="Normal 363 3 2 4" xfId="26071" xr:uid="{00000000-0005-0000-0000-000094710000}"/>
    <cellStyle name="Normal 363 3 3" xfId="12878" xr:uid="{00000000-0005-0000-0000-000095710000}"/>
    <cellStyle name="Normal 363 3 3 2" xfId="37371" xr:uid="{00000000-0005-0000-0000-000096710000}"/>
    <cellStyle name="Normal 363 3 3 3" xfId="23860" xr:uid="{00000000-0005-0000-0000-000097710000}"/>
    <cellStyle name="Normal 363 3 4" xfId="28765" xr:uid="{00000000-0005-0000-0000-000098710000}"/>
    <cellStyle name="Normal 363 3 5" xfId="32626" xr:uid="{00000000-0005-0000-0000-000099710000}"/>
    <cellStyle name="Normal 363 3 6" xfId="16908" xr:uid="{00000000-0005-0000-0000-00009A710000}"/>
    <cellStyle name="Normal 363 4" xfId="8400" xr:uid="{00000000-0005-0000-0000-00009B710000}"/>
    <cellStyle name="Normal 363 4 2" xfId="29522" xr:uid="{00000000-0005-0000-0000-00009C710000}"/>
    <cellStyle name="Normal 363 4 3" xfId="33358" xr:uid="{00000000-0005-0000-0000-00009D710000}"/>
    <cellStyle name="Normal 363 4 4" xfId="25047" xr:uid="{00000000-0005-0000-0000-00009E710000}"/>
    <cellStyle name="Normal 363 5" xfId="10551" xr:uid="{00000000-0005-0000-0000-00009F710000}"/>
    <cellStyle name="Normal 363 5 2" xfId="31117" xr:uid="{00000000-0005-0000-0000-0000A0710000}"/>
    <cellStyle name="Normal 363 5 3" xfId="35094" xr:uid="{00000000-0005-0000-0000-0000A1710000}"/>
    <cellStyle name="Normal 363 5 4" xfId="20469" xr:uid="{00000000-0005-0000-0000-0000A2710000}"/>
    <cellStyle name="Normal 363 6" xfId="27222" xr:uid="{00000000-0005-0000-0000-0000A3710000}"/>
    <cellStyle name="Normal 363 7" xfId="31646" xr:uid="{00000000-0005-0000-0000-0000A4710000}"/>
    <cellStyle name="Normal 363 8" xfId="16901" xr:uid="{00000000-0005-0000-0000-0000A5710000}"/>
    <cellStyle name="Normal 364" xfId="3154" xr:uid="{00000000-0005-0000-0000-0000A6710000}"/>
    <cellStyle name="Normal 364 2" xfId="5343" xr:uid="{00000000-0005-0000-0000-0000A7710000}"/>
    <cellStyle name="Normal 364 2 2" xfId="8906" xr:uid="{00000000-0005-0000-0000-0000A8710000}"/>
    <cellStyle name="Normal 364 2 2 2" xfId="29938" xr:uid="{00000000-0005-0000-0000-0000A9710000}"/>
    <cellStyle name="Normal 364 2 2 3" xfId="33773" xr:uid="{00000000-0005-0000-0000-0000AA710000}"/>
    <cellStyle name="Normal 364 2 2 4" xfId="25553" xr:uid="{00000000-0005-0000-0000-0000AB710000}"/>
    <cellStyle name="Normal 364 2 3" xfId="12094" xr:uid="{00000000-0005-0000-0000-0000AC710000}"/>
    <cellStyle name="Normal 364 2 3 2" xfId="36587" xr:uid="{00000000-0005-0000-0000-0000AD710000}"/>
    <cellStyle name="Normal 364 2 3 3" xfId="22305" xr:uid="{00000000-0005-0000-0000-0000AE710000}"/>
    <cellStyle name="Normal 364 2 4" xfId="27665" xr:uid="{00000000-0005-0000-0000-0000AF710000}"/>
    <cellStyle name="Normal 364 2 5" xfId="32095" xr:uid="{00000000-0005-0000-0000-0000B0710000}"/>
    <cellStyle name="Normal 364 2 6" xfId="16912" xr:uid="{00000000-0005-0000-0000-0000B1710000}"/>
    <cellStyle name="Normal 364 3" xfId="6899" xr:uid="{00000000-0005-0000-0000-0000B2710000}"/>
    <cellStyle name="Normal 364 3 2" xfId="9542" xr:uid="{00000000-0005-0000-0000-0000B3710000}"/>
    <cellStyle name="Normal 364 3 2 2" xfId="30456" xr:uid="{00000000-0005-0000-0000-0000B4710000}"/>
    <cellStyle name="Normal 364 3 2 3" xfId="34289" xr:uid="{00000000-0005-0000-0000-0000B5710000}"/>
    <cellStyle name="Normal 364 3 2 4" xfId="26072" xr:uid="{00000000-0005-0000-0000-0000B6710000}"/>
    <cellStyle name="Normal 364 3 3" xfId="12879" xr:uid="{00000000-0005-0000-0000-0000B7710000}"/>
    <cellStyle name="Normal 364 3 3 2" xfId="37372" xr:uid="{00000000-0005-0000-0000-0000B8710000}"/>
    <cellStyle name="Normal 364 3 3 3" xfId="23861" xr:uid="{00000000-0005-0000-0000-0000B9710000}"/>
    <cellStyle name="Normal 364 3 4" xfId="28766" xr:uid="{00000000-0005-0000-0000-0000BA710000}"/>
    <cellStyle name="Normal 364 3 5" xfId="32627" xr:uid="{00000000-0005-0000-0000-0000BB710000}"/>
    <cellStyle name="Normal 364 3 6" xfId="16916" xr:uid="{00000000-0005-0000-0000-0000BC710000}"/>
    <cellStyle name="Normal 364 4" xfId="8401" xr:uid="{00000000-0005-0000-0000-0000BD710000}"/>
    <cellStyle name="Normal 364 4 2" xfId="29523" xr:uid="{00000000-0005-0000-0000-0000BE710000}"/>
    <cellStyle name="Normal 364 4 3" xfId="33359" xr:uid="{00000000-0005-0000-0000-0000BF710000}"/>
    <cellStyle name="Normal 364 4 4" xfId="25048" xr:uid="{00000000-0005-0000-0000-0000C0710000}"/>
    <cellStyle name="Normal 364 5" xfId="10552" xr:uid="{00000000-0005-0000-0000-0000C1710000}"/>
    <cellStyle name="Normal 364 5 2" xfId="31118" xr:uid="{00000000-0005-0000-0000-0000C2710000}"/>
    <cellStyle name="Normal 364 5 3" xfId="35095" xr:uid="{00000000-0005-0000-0000-0000C3710000}"/>
    <cellStyle name="Normal 364 5 4" xfId="20470" xr:uid="{00000000-0005-0000-0000-0000C4710000}"/>
    <cellStyle name="Normal 364 6" xfId="27223" xr:uid="{00000000-0005-0000-0000-0000C5710000}"/>
    <cellStyle name="Normal 364 7" xfId="31647" xr:uid="{00000000-0005-0000-0000-0000C6710000}"/>
    <cellStyle name="Normal 364 8" xfId="16910" xr:uid="{00000000-0005-0000-0000-0000C7710000}"/>
    <cellStyle name="Normal 365" xfId="3155" xr:uid="{00000000-0005-0000-0000-0000C8710000}"/>
    <cellStyle name="Normal 365 2" xfId="5344" xr:uid="{00000000-0005-0000-0000-0000C9710000}"/>
    <cellStyle name="Normal 365 2 2" xfId="8907" xr:uid="{00000000-0005-0000-0000-0000CA710000}"/>
    <cellStyle name="Normal 365 2 2 2" xfId="29939" xr:uid="{00000000-0005-0000-0000-0000CB710000}"/>
    <cellStyle name="Normal 365 2 2 3" xfId="33774" xr:uid="{00000000-0005-0000-0000-0000CC710000}"/>
    <cellStyle name="Normal 365 2 2 4" xfId="25554" xr:uid="{00000000-0005-0000-0000-0000CD710000}"/>
    <cellStyle name="Normal 365 2 3" xfId="12095" xr:uid="{00000000-0005-0000-0000-0000CE710000}"/>
    <cellStyle name="Normal 365 2 3 2" xfId="36588" xr:uid="{00000000-0005-0000-0000-0000CF710000}"/>
    <cellStyle name="Normal 365 2 3 3" xfId="22306" xr:uid="{00000000-0005-0000-0000-0000D0710000}"/>
    <cellStyle name="Normal 365 2 4" xfId="27666" xr:uid="{00000000-0005-0000-0000-0000D1710000}"/>
    <cellStyle name="Normal 365 2 5" xfId="32096" xr:uid="{00000000-0005-0000-0000-0000D2710000}"/>
    <cellStyle name="Normal 365 2 6" xfId="16940" xr:uid="{00000000-0005-0000-0000-0000D3710000}"/>
    <cellStyle name="Normal 365 3" xfId="6900" xr:uid="{00000000-0005-0000-0000-0000D4710000}"/>
    <cellStyle name="Normal 365 3 2" xfId="9543" xr:uid="{00000000-0005-0000-0000-0000D5710000}"/>
    <cellStyle name="Normal 365 3 2 2" xfId="30457" xr:uid="{00000000-0005-0000-0000-0000D6710000}"/>
    <cellStyle name="Normal 365 3 2 3" xfId="34290" xr:uid="{00000000-0005-0000-0000-0000D7710000}"/>
    <cellStyle name="Normal 365 3 2 4" xfId="26073" xr:uid="{00000000-0005-0000-0000-0000D8710000}"/>
    <cellStyle name="Normal 365 3 3" xfId="12880" xr:uid="{00000000-0005-0000-0000-0000D9710000}"/>
    <cellStyle name="Normal 365 3 3 2" xfId="37373" xr:uid="{00000000-0005-0000-0000-0000DA710000}"/>
    <cellStyle name="Normal 365 3 3 3" xfId="23862" xr:uid="{00000000-0005-0000-0000-0000DB710000}"/>
    <cellStyle name="Normal 365 3 4" xfId="28767" xr:uid="{00000000-0005-0000-0000-0000DC710000}"/>
    <cellStyle name="Normal 365 3 5" xfId="32628" xr:uid="{00000000-0005-0000-0000-0000DD710000}"/>
    <cellStyle name="Normal 365 3 6" xfId="16944" xr:uid="{00000000-0005-0000-0000-0000DE710000}"/>
    <cellStyle name="Normal 365 4" xfId="8402" xr:uid="{00000000-0005-0000-0000-0000DF710000}"/>
    <cellStyle name="Normal 365 4 2" xfId="29524" xr:uid="{00000000-0005-0000-0000-0000E0710000}"/>
    <cellStyle name="Normal 365 4 3" xfId="33360" xr:uid="{00000000-0005-0000-0000-0000E1710000}"/>
    <cellStyle name="Normal 365 4 4" xfId="25049" xr:uid="{00000000-0005-0000-0000-0000E2710000}"/>
    <cellStyle name="Normal 365 5" xfId="10553" xr:uid="{00000000-0005-0000-0000-0000E3710000}"/>
    <cellStyle name="Normal 365 5 2" xfId="31119" xr:uid="{00000000-0005-0000-0000-0000E4710000}"/>
    <cellStyle name="Normal 365 5 3" xfId="35096" xr:uid="{00000000-0005-0000-0000-0000E5710000}"/>
    <cellStyle name="Normal 365 5 4" xfId="20471" xr:uid="{00000000-0005-0000-0000-0000E6710000}"/>
    <cellStyle name="Normal 365 6" xfId="27224" xr:uid="{00000000-0005-0000-0000-0000E7710000}"/>
    <cellStyle name="Normal 365 7" xfId="31648" xr:uid="{00000000-0005-0000-0000-0000E8710000}"/>
    <cellStyle name="Normal 365 8" xfId="16938" xr:uid="{00000000-0005-0000-0000-0000E9710000}"/>
    <cellStyle name="Normal 366" xfId="3156" xr:uid="{00000000-0005-0000-0000-0000EA710000}"/>
    <cellStyle name="Normal 366 2" xfId="5345" xr:uid="{00000000-0005-0000-0000-0000EB710000}"/>
    <cellStyle name="Normal 366 2 2" xfId="8908" xr:uid="{00000000-0005-0000-0000-0000EC710000}"/>
    <cellStyle name="Normal 366 2 2 2" xfId="29940" xr:uid="{00000000-0005-0000-0000-0000ED710000}"/>
    <cellStyle name="Normal 366 2 2 3" xfId="33775" xr:uid="{00000000-0005-0000-0000-0000EE710000}"/>
    <cellStyle name="Normal 366 2 2 4" xfId="25555" xr:uid="{00000000-0005-0000-0000-0000EF710000}"/>
    <cellStyle name="Normal 366 2 3" xfId="12096" xr:uid="{00000000-0005-0000-0000-0000F0710000}"/>
    <cellStyle name="Normal 366 2 3 2" xfId="36589" xr:uid="{00000000-0005-0000-0000-0000F1710000}"/>
    <cellStyle name="Normal 366 2 3 3" xfId="22307" xr:uid="{00000000-0005-0000-0000-0000F2710000}"/>
    <cellStyle name="Normal 366 2 4" xfId="27667" xr:uid="{00000000-0005-0000-0000-0000F3710000}"/>
    <cellStyle name="Normal 366 2 5" xfId="32097" xr:uid="{00000000-0005-0000-0000-0000F4710000}"/>
    <cellStyle name="Normal 366 2 6" xfId="16948" xr:uid="{00000000-0005-0000-0000-0000F5710000}"/>
    <cellStyle name="Normal 366 3" xfId="6901" xr:uid="{00000000-0005-0000-0000-0000F6710000}"/>
    <cellStyle name="Normal 366 3 2" xfId="9544" xr:uid="{00000000-0005-0000-0000-0000F7710000}"/>
    <cellStyle name="Normal 366 3 2 2" xfId="30458" xr:uid="{00000000-0005-0000-0000-0000F8710000}"/>
    <cellStyle name="Normal 366 3 2 3" xfId="34291" xr:uid="{00000000-0005-0000-0000-0000F9710000}"/>
    <cellStyle name="Normal 366 3 2 4" xfId="26074" xr:uid="{00000000-0005-0000-0000-0000FA710000}"/>
    <cellStyle name="Normal 366 3 3" xfId="12881" xr:uid="{00000000-0005-0000-0000-0000FB710000}"/>
    <cellStyle name="Normal 366 3 3 2" xfId="37374" xr:uid="{00000000-0005-0000-0000-0000FC710000}"/>
    <cellStyle name="Normal 366 3 3 3" xfId="23863" xr:uid="{00000000-0005-0000-0000-0000FD710000}"/>
    <cellStyle name="Normal 366 3 4" xfId="28768" xr:uid="{00000000-0005-0000-0000-0000FE710000}"/>
    <cellStyle name="Normal 366 3 5" xfId="32629" xr:uid="{00000000-0005-0000-0000-0000FF710000}"/>
    <cellStyle name="Normal 366 3 6" xfId="16952" xr:uid="{00000000-0005-0000-0000-000000720000}"/>
    <cellStyle name="Normal 366 4" xfId="8403" xr:uid="{00000000-0005-0000-0000-000001720000}"/>
    <cellStyle name="Normal 366 4 2" xfId="29525" xr:uid="{00000000-0005-0000-0000-000002720000}"/>
    <cellStyle name="Normal 366 4 3" xfId="33361" xr:uid="{00000000-0005-0000-0000-000003720000}"/>
    <cellStyle name="Normal 366 4 4" xfId="25050" xr:uid="{00000000-0005-0000-0000-000004720000}"/>
    <cellStyle name="Normal 366 5" xfId="10554" xr:uid="{00000000-0005-0000-0000-000005720000}"/>
    <cellStyle name="Normal 366 5 2" xfId="31120" xr:uid="{00000000-0005-0000-0000-000006720000}"/>
    <cellStyle name="Normal 366 5 3" xfId="35097" xr:uid="{00000000-0005-0000-0000-000007720000}"/>
    <cellStyle name="Normal 366 5 4" xfId="20472" xr:uid="{00000000-0005-0000-0000-000008720000}"/>
    <cellStyle name="Normal 366 6" xfId="27225" xr:uid="{00000000-0005-0000-0000-000009720000}"/>
    <cellStyle name="Normal 366 7" xfId="31649" xr:uid="{00000000-0005-0000-0000-00000A720000}"/>
    <cellStyle name="Normal 366 8" xfId="16946" xr:uid="{00000000-0005-0000-0000-00000B720000}"/>
    <cellStyle name="Normal 367" xfId="3157" xr:uid="{00000000-0005-0000-0000-00000C720000}"/>
    <cellStyle name="Normal 367 2" xfId="5346" xr:uid="{00000000-0005-0000-0000-00000D720000}"/>
    <cellStyle name="Normal 367 2 2" xfId="8909" xr:uid="{00000000-0005-0000-0000-00000E720000}"/>
    <cellStyle name="Normal 367 2 2 2" xfId="29941" xr:uid="{00000000-0005-0000-0000-00000F720000}"/>
    <cellStyle name="Normal 367 2 2 3" xfId="33776" xr:uid="{00000000-0005-0000-0000-000010720000}"/>
    <cellStyle name="Normal 367 2 2 4" xfId="25556" xr:uid="{00000000-0005-0000-0000-000011720000}"/>
    <cellStyle name="Normal 367 2 3" xfId="12097" xr:uid="{00000000-0005-0000-0000-000012720000}"/>
    <cellStyle name="Normal 367 2 3 2" xfId="36590" xr:uid="{00000000-0005-0000-0000-000013720000}"/>
    <cellStyle name="Normal 367 2 3 3" xfId="22308" xr:uid="{00000000-0005-0000-0000-000014720000}"/>
    <cellStyle name="Normal 367 2 4" xfId="27668" xr:uid="{00000000-0005-0000-0000-000015720000}"/>
    <cellStyle name="Normal 367 2 5" xfId="32098" xr:uid="{00000000-0005-0000-0000-000016720000}"/>
    <cellStyle name="Normal 367 2 6" xfId="16956" xr:uid="{00000000-0005-0000-0000-000017720000}"/>
    <cellStyle name="Normal 367 3" xfId="6902" xr:uid="{00000000-0005-0000-0000-000018720000}"/>
    <cellStyle name="Normal 367 3 2" xfId="9545" xr:uid="{00000000-0005-0000-0000-000019720000}"/>
    <cellStyle name="Normal 367 3 2 2" xfId="30459" xr:uid="{00000000-0005-0000-0000-00001A720000}"/>
    <cellStyle name="Normal 367 3 2 3" xfId="34292" xr:uid="{00000000-0005-0000-0000-00001B720000}"/>
    <cellStyle name="Normal 367 3 2 4" xfId="26075" xr:uid="{00000000-0005-0000-0000-00001C720000}"/>
    <cellStyle name="Normal 367 3 3" xfId="12882" xr:uid="{00000000-0005-0000-0000-00001D720000}"/>
    <cellStyle name="Normal 367 3 3 2" xfId="37375" xr:uid="{00000000-0005-0000-0000-00001E720000}"/>
    <cellStyle name="Normal 367 3 3 3" xfId="23864" xr:uid="{00000000-0005-0000-0000-00001F720000}"/>
    <cellStyle name="Normal 367 3 4" xfId="28769" xr:uid="{00000000-0005-0000-0000-000020720000}"/>
    <cellStyle name="Normal 367 3 5" xfId="32630" xr:uid="{00000000-0005-0000-0000-000021720000}"/>
    <cellStyle name="Normal 367 3 6" xfId="16960" xr:uid="{00000000-0005-0000-0000-000022720000}"/>
    <cellStyle name="Normal 367 4" xfId="8404" xr:uid="{00000000-0005-0000-0000-000023720000}"/>
    <cellStyle name="Normal 367 4 2" xfId="29526" xr:uid="{00000000-0005-0000-0000-000024720000}"/>
    <cellStyle name="Normal 367 4 3" xfId="33362" xr:uid="{00000000-0005-0000-0000-000025720000}"/>
    <cellStyle name="Normal 367 4 4" xfId="25051" xr:uid="{00000000-0005-0000-0000-000026720000}"/>
    <cellStyle name="Normal 367 5" xfId="10555" xr:uid="{00000000-0005-0000-0000-000027720000}"/>
    <cellStyle name="Normal 367 5 2" xfId="31121" xr:uid="{00000000-0005-0000-0000-000028720000}"/>
    <cellStyle name="Normal 367 5 3" xfId="35098" xr:uid="{00000000-0005-0000-0000-000029720000}"/>
    <cellStyle name="Normal 367 5 4" xfId="20473" xr:uid="{00000000-0005-0000-0000-00002A720000}"/>
    <cellStyle name="Normal 367 6" xfId="27226" xr:uid="{00000000-0005-0000-0000-00002B720000}"/>
    <cellStyle name="Normal 367 7" xfId="31650" xr:uid="{00000000-0005-0000-0000-00002C720000}"/>
    <cellStyle name="Normal 367 8" xfId="16954" xr:uid="{00000000-0005-0000-0000-00002D720000}"/>
    <cellStyle name="Normal 368" xfId="3158" xr:uid="{00000000-0005-0000-0000-00002E720000}"/>
    <cellStyle name="Normal 368 2" xfId="5347" xr:uid="{00000000-0005-0000-0000-00002F720000}"/>
    <cellStyle name="Normal 368 2 2" xfId="8910" xr:uid="{00000000-0005-0000-0000-000030720000}"/>
    <cellStyle name="Normal 368 2 2 2" xfId="29942" xr:uid="{00000000-0005-0000-0000-000031720000}"/>
    <cellStyle name="Normal 368 2 2 3" xfId="33777" xr:uid="{00000000-0005-0000-0000-000032720000}"/>
    <cellStyle name="Normal 368 2 2 4" xfId="25557" xr:uid="{00000000-0005-0000-0000-000033720000}"/>
    <cellStyle name="Normal 368 2 3" xfId="12098" xr:uid="{00000000-0005-0000-0000-000034720000}"/>
    <cellStyle name="Normal 368 2 3 2" xfId="36591" xr:uid="{00000000-0005-0000-0000-000035720000}"/>
    <cellStyle name="Normal 368 2 3 3" xfId="22309" xr:uid="{00000000-0005-0000-0000-000036720000}"/>
    <cellStyle name="Normal 368 2 4" xfId="27669" xr:uid="{00000000-0005-0000-0000-000037720000}"/>
    <cellStyle name="Normal 368 2 5" xfId="32099" xr:uid="{00000000-0005-0000-0000-000038720000}"/>
    <cellStyle name="Normal 368 2 6" xfId="16964" xr:uid="{00000000-0005-0000-0000-000039720000}"/>
    <cellStyle name="Normal 368 3" xfId="6903" xr:uid="{00000000-0005-0000-0000-00003A720000}"/>
    <cellStyle name="Normal 368 3 2" xfId="9546" xr:uid="{00000000-0005-0000-0000-00003B720000}"/>
    <cellStyle name="Normal 368 3 2 2" xfId="30460" xr:uid="{00000000-0005-0000-0000-00003C720000}"/>
    <cellStyle name="Normal 368 3 2 3" xfId="34293" xr:uid="{00000000-0005-0000-0000-00003D720000}"/>
    <cellStyle name="Normal 368 3 2 4" xfId="26076" xr:uid="{00000000-0005-0000-0000-00003E720000}"/>
    <cellStyle name="Normal 368 3 3" xfId="12883" xr:uid="{00000000-0005-0000-0000-00003F720000}"/>
    <cellStyle name="Normal 368 3 3 2" xfId="37376" xr:uid="{00000000-0005-0000-0000-000040720000}"/>
    <cellStyle name="Normal 368 3 3 3" xfId="23865" xr:uid="{00000000-0005-0000-0000-000041720000}"/>
    <cellStyle name="Normal 368 3 4" xfId="28770" xr:uid="{00000000-0005-0000-0000-000042720000}"/>
    <cellStyle name="Normal 368 3 5" xfId="32631" xr:uid="{00000000-0005-0000-0000-000043720000}"/>
    <cellStyle name="Normal 368 3 6" xfId="16968" xr:uid="{00000000-0005-0000-0000-000044720000}"/>
    <cellStyle name="Normal 368 4" xfId="8405" xr:uid="{00000000-0005-0000-0000-000045720000}"/>
    <cellStyle name="Normal 368 4 2" xfId="29527" xr:uid="{00000000-0005-0000-0000-000046720000}"/>
    <cellStyle name="Normal 368 4 3" xfId="33363" xr:uid="{00000000-0005-0000-0000-000047720000}"/>
    <cellStyle name="Normal 368 4 4" xfId="25052" xr:uid="{00000000-0005-0000-0000-000048720000}"/>
    <cellStyle name="Normal 368 5" xfId="10556" xr:uid="{00000000-0005-0000-0000-000049720000}"/>
    <cellStyle name="Normal 368 5 2" xfId="31122" xr:uid="{00000000-0005-0000-0000-00004A720000}"/>
    <cellStyle name="Normal 368 5 3" xfId="35099" xr:uid="{00000000-0005-0000-0000-00004B720000}"/>
    <cellStyle name="Normal 368 5 4" xfId="20474" xr:uid="{00000000-0005-0000-0000-00004C720000}"/>
    <cellStyle name="Normal 368 6" xfId="27227" xr:uid="{00000000-0005-0000-0000-00004D720000}"/>
    <cellStyle name="Normal 368 7" xfId="31651" xr:uid="{00000000-0005-0000-0000-00004E720000}"/>
    <cellStyle name="Normal 368 8" xfId="16962" xr:uid="{00000000-0005-0000-0000-00004F720000}"/>
    <cellStyle name="Normal 369" xfId="3159" xr:uid="{00000000-0005-0000-0000-000050720000}"/>
    <cellStyle name="Normal 369 2" xfId="5348" xr:uid="{00000000-0005-0000-0000-000051720000}"/>
    <cellStyle name="Normal 369 2 2" xfId="8911" xr:uid="{00000000-0005-0000-0000-000052720000}"/>
    <cellStyle name="Normal 369 2 2 2" xfId="29943" xr:uid="{00000000-0005-0000-0000-000053720000}"/>
    <cellStyle name="Normal 369 2 2 3" xfId="33778" xr:uid="{00000000-0005-0000-0000-000054720000}"/>
    <cellStyle name="Normal 369 2 2 4" xfId="25558" xr:uid="{00000000-0005-0000-0000-000055720000}"/>
    <cellStyle name="Normal 369 2 3" xfId="12099" xr:uid="{00000000-0005-0000-0000-000056720000}"/>
    <cellStyle name="Normal 369 2 3 2" xfId="36592" xr:uid="{00000000-0005-0000-0000-000057720000}"/>
    <cellStyle name="Normal 369 2 3 3" xfId="22310" xr:uid="{00000000-0005-0000-0000-000058720000}"/>
    <cellStyle name="Normal 369 2 4" xfId="27670" xr:uid="{00000000-0005-0000-0000-000059720000}"/>
    <cellStyle name="Normal 369 2 5" xfId="32100" xr:uid="{00000000-0005-0000-0000-00005A720000}"/>
    <cellStyle name="Normal 369 2 6" xfId="16972" xr:uid="{00000000-0005-0000-0000-00005B720000}"/>
    <cellStyle name="Normal 369 3" xfId="6904" xr:uid="{00000000-0005-0000-0000-00005C720000}"/>
    <cellStyle name="Normal 369 3 2" xfId="9547" xr:uid="{00000000-0005-0000-0000-00005D720000}"/>
    <cellStyle name="Normal 369 3 2 2" xfId="30461" xr:uid="{00000000-0005-0000-0000-00005E720000}"/>
    <cellStyle name="Normal 369 3 2 3" xfId="34294" xr:uid="{00000000-0005-0000-0000-00005F720000}"/>
    <cellStyle name="Normal 369 3 2 4" xfId="26077" xr:uid="{00000000-0005-0000-0000-000060720000}"/>
    <cellStyle name="Normal 369 3 3" xfId="12884" xr:uid="{00000000-0005-0000-0000-000061720000}"/>
    <cellStyle name="Normal 369 3 3 2" xfId="37377" xr:uid="{00000000-0005-0000-0000-000062720000}"/>
    <cellStyle name="Normal 369 3 3 3" xfId="23866" xr:uid="{00000000-0005-0000-0000-000063720000}"/>
    <cellStyle name="Normal 369 3 4" xfId="28771" xr:uid="{00000000-0005-0000-0000-000064720000}"/>
    <cellStyle name="Normal 369 3 5" xfId="32632" xr:uid="{00000000-0005-0000-0000-000065720000}"/>
    <cellStyle name="Normal 369 3 6" xfId="16976" xr:uid="{00000000-0005-0000-0000-000066720000}"/>
    <cellStyle name="Normal 369 4" xfId="8406" xr:uid="{00000000-0005-0000-0000-000067720000}"/>
    <cellStyle name="Normal 369 4 2" xfId="29528" xr:uid="{00000000-0005-0000-0000-000068720000}"/>
    <cellStyle name="Normal 369 4 3" xfId="33364" xr:uid="{00000000-0005-0000-0000-000069720000}"/>
    <cellStyle name="Normal 369 4 4" xfId="25053" xr:uid="{00000000-0005-0000-0000-00006A720000}"/>
    <cellStyle name="Normal 369 5" xfId="10557" xr:uid="{00000000-0005-0000-0000-00006B720000}"/>
    <cellStyle name="Normal 369 5 2" xfId="31123" xr:uid="{00000000-0005-0000-0000-00006C720000}"/>
    <cellStyle name="Normal 369 5 3" xfId="35100" xr:uid="{00000000-0005-0000-0000-00006D720000}"/>
    <cellStyle name="Normal 369 5 4" xfId="20475" xr:uid="{00000000-0005-0000-0000-00006E720000}"/>
    <cellStyle name="Normal 369 6" xfId="27228" xr:uid="{00000000-0005-0000-0000-00006F720000}"/>
    <cellStyle name="Normal 369 7" xfId="31652" xr:uid="{00000000-0005-0000-0000-000070720000}"/>
    <cellStyle name="Normal 369 8" xfId="16970" xr:uid="{00000000-0005-0000-0000-000071720000}"/>
    <cellStyle name="Normal 37" xfId="160" xr:uid="{00000000-0005-0000-0000-000072720000}"/>
    <cellStyle name="Normal 37 2" xfId="3160" xr:uid="{00000000-0005-0000-0000-000073720000}"/>
    <cellStyle name="Normal 37 2 2" xfId="3161" xr:uid="{00000000-0005-0000-0000-000074720000}"/>
    <cellStyle name="Normal 37 2 2 2" xfId="5350" xr:uid="{00000000-0005-0000-0000-000075720000}"/>
    <cellStyle name="Normal 37 2 2 2 2" xfId="12101" xr:uid="{00000000-0005-0000-0000-000076720000}"/>
    <cellStyle name="Normal 37 2 2 2 2 2" xfId="36594" xr:uid="{00000000-0005-0000-0000-000077720000}"/>
    <cellStyle name="Normal 37 2 2 2 2 3" xfId="16980" xr:uid="{00000000-0005-0000-0000-000078720000}"/>
    <cellStyle name="Normal 37 2 2 2 3" xfId="22312" xr:uid="{00000000-0005-0000-0000-000079720000}"/>
    <cellStyle name="Normal 37 2 2 3" xfId="6764" xr:uid="{00000000-0005-0000-0000-00007A720000}"/>
    <cellStyle name="Normal 37 2 2 3 2" xfId="9407" xr:uid="{00000000-0005-0000-0000-00007B720000}"/>
    <cellStyle name="Normal 37 2 2 3 2 2" xfId="30321" xr:uid="{00000000-0005-0000-0000-00007C720000}"/>
    <cellStyle name="Normal 37 2 2 3 2 3" xfId="34154" xr:uid="{00000000-0005-0000-0000-00007D720000}"/>
    <cellStyle name="Normal 37 2 2 3 2 4" xfId="25937" xr:uid="{00000000-0005-0000-0000-00007E720000}"/>
    <cellStyle name="Normal 37 2 2 3 3" xfId="12744" xr:uid="{00000000-0005-0000-0000-00007F720000}"/>
    <cellStyle name="Normal 37 2 2 3 3 2" xfId="37237" xr:uid="{00000000-0005-0000-0000-000080720000}"/>
    <cellStyle name="Normal 37 2 2 3 3 3" xfId="23726" xr:uid="{00000000-0005-0000-0000-000081720000}"/>
    <cellStyle name="Normal 37 2 2 3 4" xfId="28631" xr:uid="{00000000-0005-0000-0000-000082720000}"/>
    <cellStyle name="Normal 37 2 2 3 5" xfId="32492" xr:uid="{00000000-0005-0000-0000-000083720000}"/>
    <cellStyle name="Normal 37 2 2 3 6" xfId="16981" xr:uid="{00000000-0005-0000-0000-000084720000}"/>
    <cellStyle name="Normal 37 2 2 4" xfId="8408" xr:uid="{00000000-0005-0000-0000-000085720000}"/>
    <cellStyle name="Normal 37 2 2 4 2" xfId="29530" xr:uid="{00000000-0005-0000-0000-000086720000}"/>
    <cellStyle name="Normal 37 2 2 4 3" xfId="33366" xr:uid="{00000000-0005-0000-0000-000087720000}"/>
    <cellStyle name="Normal 37 2 2 4 4" xfId="25055" xr:uid="{00000000-0005-0000-0000-000088720000}"/>
    <cellStyle name="Normal 37 2 2 5" xfId="10139" xr:uid="{00000000-0005-0000-0000-000089720000}"/>
    <cellStyle name="Normal 37 2 2 5 2" xfId="34682" xr:uid="{00000000-0005-0000-0000-00008A720000}"/>
    <cellStyle name="Normal 37 2 2 5 3" xfId="20477" xr:uid="{00000000-0005-0000-0000-00008B720000}"/>
    <cellStyle name="Normal 37 2 2 6" xfId="27230" xr:uid="{00000000-0005-0000-0000-00008C720000}"/>
    <cellStyle name="Normal 37 2 2 7" xfId="31709" xr:uid="{00000000-0005-0000-0000-00008D720000}"/>
    <cellStyle name="Normal 37 2 2 8" xfId="16978" xr:uid="{00000000-0005-0000-0000-00008E720000}"/>
    <cellStyle name="Normal 37 2 3" xfId="5349" xr:uid="{00000000-0005-0000-0000-00008F720000}"/>
    <cellStyle name="Normal 37 2 3 2" xfId="8912" xr:uid="{00000000-0005-0000-0000-000090720000}"/>
    <cellStyle name="Normal 37 2 3 2 2" xfId="29944" xr:uid="{00000000-0005-0000-0000-000091720000}"/>
    <cellStyle name="Normal 37 2 3 2 3" xfId="33779" xr:uid="{00000000-0005-0000-0000-000092720000}"/>
    <cellStyle name="Normal 37 2 3 2 4" xfId="25559" xr:uid="{00000000-0005-0000-0000-000093720000}"/>
    <cellStyle name="Normal 37 2 3 3" xfId="12100" xr:uid="{00000000-0005-0000-0000-000094720000}"/>
    <cellStyle name="Normal 37 2 3 3 2" xfId="36593" xr:uid="{00000000-0005-0000-0000-000095720000}"/>
    <cellStyle name="Normal 37 2 3 3 3" xfId="22311" xr:uid="{00000000-0005-0000-0000-000096720000}"/>
    <cellStyle name="Normal 37 2 3 4" xfId="27671" xr:uid="{00000000-0005-0000-0000-000097720000}"/>
    <cellStyle name="Normal 37 2 3 5" xfId="32101" xr:uid="{00000000-0005-0000-0000-000098720000}"/>
    <cellStyle name="Normal 37 2 3 6" xfId="15923" xr:uid="{00000000-0005-0000-0000-000099720000}"/>
    <cellStyle name="Normal 37 2 4" xfId="6906" xr:uid="{00000000-0005-0000-0000-00009A720000}"/>
    <cellStyle name="Normal 37 2 4 2" xfId="9549" xr:uid="{00000000-0005-0000-0000-00009B720000}"/>
    <cellStyle name="Normal 37 2 4 2 2" xfId="30463" xr:uid="{00000000-0005-0000-0000-00009C720000}"/>
    <cellStyle name="Normal 37 2 4 2 3" xfId="34296" xr:uid="{00000000-0005-0000-0000-00009D720000}"/>
    <cellStyle name="Normal 37 2 4 2 4" xfId="26079" xr:uid="{00000000-0005-0000-0000-00009E720000}"/>
    <cellStyle name="Normal 37 2 4 3" xfId="12886" xr:uid="{00000000-0005-0000-0000-00009F720000}"/>
    <cellStyle name="Normal 37 2 4 3 2" xfId="37379" xr:uid="{00000000-0005-0000-0000-0000A0720000}"/>
    <cellStyle name="Normal 37 2 4 3 3" xfId="23868" xr:uid="{00000000-0005-0000-0000-0000A1720000}"/>
    <cellStyle name="Normal 37 2 4 4" xfId="28773" xr:uid="{00000000-0005-0000-0000-0000A2720000}"/>
    <cellStyle name="Normal 37 2 4 5" xfId="32634" xr:uid="{00000000-0005-0000-0000-0000A3720000}"/>
    <cellStyle name="Normal 37 2 4 6" xfId="16390" xr:uid="{00000000-0005-0000-0000-0000A4720000}"/>
    <cellStyle name="Normal 37 2 5" xfId="8407" xr:uid="{00000000-0005-0000-0000-0000A5720000}"/>
    <cellStyle name="Normal 37 2 5 2" xfId="29529" xr:uid="{00000000-0005-0000-0000-0000A6720000}"/>
    <cellStyle name="Normal 37 2 5 3" xfId="33365" xr:uid="{00000000-0005-0000-0000-0000A7720000}"/>
    <cellStyle name="Normal 37 2 5 4" xfId="25054" xr:uid="{00000000-0005-0000-0000-0000A8720000}"/>
    <cellStyle name="Normal 37 2 6" xfId="10558" xr:uid="{00000000-0005-0000-0000-0000A9720000}"/>
    <cellStyle name="Normal 37 2 6 2" xfId="31124" xr:uid="{00000000-0005-0000-0000-0000AA720000}"/>
    <cellStyle name="Normal 37 2 6 3" xfId="35101" xr:uid="{00000000-0005-0000-0000-0000AB720000}"/>
    <cellStyle name="Normal 37 2 6 4" xfId="20476" xr:uid="{00000000-0005-0000-0000-0000AC720000}"/>
    <cellStyle name="Normal 37 2 7" xfId="27229" xr:uid="{00000000-0005-0000-0000-0000AD720000}"/>
    <cellStyle name="Normal 37 2 8" xfId="31654" xr:uid="{00000000-0005-0000-0000-0000AE720000}"/>
    <cellStyle name="Normal 37 2 9" xfId="16977" xr:uid="{00000000-0005-0000-0000-0000AF720000}"/>
    <cellStyle name="Normal 37 3" xfId="3162" xr:uid="{00000000-0005-0000-0000-0000B0720000}"/>
    <cellStyle name="Normal 37 3 2" xfId="3163" xr:uid="{00000000-0005-0000-0000-0000B1720000}"/>
    <cellStyle name="Normal 37 3 2 2" xfId="5351" xr:uid="{00000000-0005-0000-0000-0000B2720000}"/>
    <cellStyle name="Normal 37 3 2 2 2" xfId="12102" xr:uid="{00000000-0005-0000-0000-0000B3720000}"/>
    <cellStyle name="Normal 37 3 2 2 2 2" xfId="36595" xr:uid="{00000000-0005-0000-0000-0000B4720000}"/>
    <cellStyle name="Normal 37 3 2 2 2 3" xfId="16984" xr:uid="{00000000-0005-0000-0000-0000B5720000}"/>
    <cellStyle name="Normal 37 3 2 2 3" xfId="22313" xr:uid="{00000000-0005-0000-0000-0000B6720000}"/>
    <cellStyle name="Normal 37 3 2 3" xfId="20479" xr:uid="{00000000-0005-0000-0000-0000B7720000}"/>
    <cellStyle name="Normal 37 3 3" xfId="20478" xr:uid="{00000000-0005-0000-0000-0000B8720000}"/>
    <cellStyle name="Normal 37 4" xfId="3164" xr:uid="{00000000-0005-0000-0000-0000B9720000}"/>
    <cellStyle name="Normal 37 4 2" xfId="5352" xr:uid="{00000000-0005-0000-0000-0000BA720000}"/>
    <cellStyle name="Normal 37 4 2 2" xfId="8913" xr:uid="{00000000-0005-0000-0000-0000BB720000}"/>
    <cellStyle name="Normal 37 4 2 2 2" xfId="29945" xr:uid="{00000000-0005-0000-0000-0000BC720000}"/>
    <cellStyle name="Normal 37 4 2 2 3" xfId="33780" xr:uid="{00000000-0005-0000-0000-0000BD720000}"/>
    <cellStyle name="Normal 37 4 2 2 4" xfId="25560" xr:uid="{00000000-0005-0000-0000-0000BE720000}"/>
    <cellStyle name="Normal 37 4 2 3" xfId="12103" xr:uid="{00000000-0005-0000-0000-0000BF720000}"/>
    <cellStyle name="Normal 37 4 2 3 2" xfId="36596" xr:uid="{00000000-0005-0000-0000-0000C0720000}"/>
    <cellStyle name="Normal 37 4 2 3 3" xfId="22314" xr:uid="{00000000-0005-0000-0000-0000C1720000}"/>
    <cellStyle name="Normal 37 4 2 4" xfId="27672" xr:uid="{00000000-0005-0000-0000-0000C2720000}"/>
    <cellStyle name="Normal 37 4 2 5" xfId="32102" xr:uid="{00000000-0005-0000-0000-0000C3720000}"/>
    <cellStyle name="Normal 37 4 2 6" xfId="16987" xr:uid="{00000000-0005-0000-0000-0000C4720000}"/>
    <cellStyle name="Normal 37 4 3" xfId="6907" xr:uid="{00000000-0005-0000-0000-0000C5720000}"/>
    <cellStyle name="Normal 37 4 3 2" xfId="9550" xr:uid="{00000000-0005-0000-0000-0000C6720000}"/>
    <cellStyle name="Normal 37 4 3 2 2" xfId="30464" xr:uid="{00000000-0005-0000-0000-0000C7720000}"/>
    <cellStyle name="Normal 37 4 3 2 3" xfId="34297" xr:uid="{00000000-0005-0000-0000-0000C8720000}"/>
    <cellStyle name="Normal 37 4 3 2 4" xfId="26080" xr:uid="{00000000-0005-0000-0000-0000C9720000}"/>
    <cellStyle name="Normal 37 4 3 3" xfId="12887" xr:uid="{00000000-0005-0000-0000-0000CA720000}"/>
    <cellStyle name="Normal 37 4 3 3 2" xfId="37380" xr:uid="{00000000-0005-0000-0000-0000CB720000}"/>
    <cellStyle name="Normal 37 4 3 3 3" xfId="23869" xr:uid="{00000000-0005-0000-0000-0000CC720000}"/>
    <cellStyle name="Normal 37 4 3 4" xfId="28774" xr:uid="{00000000-0005-0000-0000-0000CD720000}"/>
    <cellStyle name="Normal 37 4 3 5" xfId="32635" xr:uid="{00000000-0005-0000-0000-0000CE720000}"/>
    <cellStyle name="Normal 37 4 3 6" xfId="16989" xr:uid="{00000000-0005-0000-0000-0000CF720000}"/>
    <cellStyle name="Normal 37 4 4" xfId="8409" xr:uid="{00000000-0005-0000-0000-0000D0720000}"/>
    <cellStyle name="Normal 37 4 4 2" xfId="29531" xr:uid="{00000000-0005-0000-0000-0000D1720000}"/>
    <cellStyle name="Normal 37 4 4 3" xfId="33367" xr:uid="{00000000-0005-0000-0000-0000D2720000}"/>
    <cellStyle name="Normal 37 4 4 4" xfId="25056" xr:uid="{00000000-0005-0000-0000-0000D3720000}"/>
    <cellStyle name="Normal 37 4 5" xfId="10559" xr:uid="{00000000-0005-0000-0000-0000D4720000}"/>
    <cellStyle name="Normal 37 4 5 2" xfId="31125" xr:uid="{00000000-0005-0000-0000-0000D5720000}"/>
    <cellStyle name="Normal 37 4 5 3" xfId="35102" xr:uid="{00000000-0005-0000-0000-0000D6720000}"/>
    <cellStyle name="Normal 37 4 5 4" xfId="20480" xr:uid="{00000000-0005-0000-0000-0000D7720000}"/>
    <cellStyle name="Normal 37 4 6" xfId="27232" xr:uid="{00000000-0005-0000-0000-0000D8720000}"/>
    <cellStyle name="Normal 37 4 7" xfId="31655" xr:uid="{00000000-0005-0000-0000-0000D9720000}"/>
    <cellStyle name="Normal 37 4 8" xfId="16986" xr:uid="{00000000-0005-0000-0000-0000DA720000}"/>
    <cellStyle name="Normal 37 5" xfId="3165" xr:uid="{00000000-0005-0000-0000-0000DB720000}"/>
    <cellStyle name="Normal 37 5 2" xfId="5353" xr:uid="{00000000-0005-0000-0000-0000DC720000}"/>
    <cellStyle name="Normal 37 5 2 2" xfId="12104" xr:uid="{00000000-0005-0000-0000-0000DD720000}"/>
    <cellStyle name="Normal 37 5 2 2 2" xfId="36597" xr:uid="{00000000-0005-0000-0000-0000DE720000}"/>
    <cellStyle name="Normal 37 5 2 2 3" xfId="16991" xr:uid="{00000000-0005-0000-0000-0000DF720000}"/>
    <cellStyle name="Normal 37 5 2 3" xfId="22315" xr:uid="{00000000-0005-0000-0000-0000E0720000}"/>
    <cellStyle name="Normal 37 5 3" xfId="6770" xr:uid="{00000000-0005-0000-0000-0000E1720000}"/>
    <cellStyle name="Normal 37 5 3 2" xfId="9413" xr:uid="{00000000-0005-0000-0000-0000E2720000}"/>
    <cellStyle name="Normal 37 5 3 2 2" xfId="30327" xr:uid="{00000000-0005-0000-0000-0000E3720000}"/>
    <cellStyle name="Normal 37 5 3 2 3" xfId="34160" xr:uid="{00000000-0005-0000-0000-0000E4720000}"/>
    <cellStyle name="Normal 37 5 3 2 4" xfId="25943" xr:uid="{00000000-0005-0000-0000-0000E5720000}"/>
    <cellStyle name="Normal 37 5 3 3" xfId="12750" xr:uid="{00000000-0005-0000-0000-0000E6720000}"/>
    <cellStyle name="Normal 37 5 3 3 2" xfId="37243" xr:uid="{00000000-0005-0000-0000-0000E7720000}"/>
    <cellStyle name="Normal 37 5 3 3 3" xfId="23732" xr:uid="{00000000-0005-0000-0000-0000E8720000}"/>
    <cellStyle name="Normal 37 5 3 4" xfId="28637" xr:uid="{00000000-0005-0000-0000-0000E9720000}"/>
    <cellStyle name="Normal 37 5 3 5" xfId="32498" xr:uid="{00000000-0005-0000-0000-0000EA720000}"/>
    <cellStyle name="Normal 37 5 3 6" xfId="16992" xr:uid="{00000000-0005-0000-0000-0000EB720000}"/>
    <cellStyle name="Normal 37 5 4" xfId="8410" xr:uid="{00000000-0005-0000-0000-0000EC720000}"/>
    <cellStyle name="Normal 37 5 4 2" xfId="29532" xr:uid="{00000000-0005-0000-0000-0000ED720000}"/>
    <cellStyle name="Normal 37 5 4 3" xfId="33368" xr:uid="{00000000-0005-0000-0000-0000EE720000}"/>
    <cellStyle name="Normal 37 5 4 4" xfId="25057" xr:uid="{00000000-0005-0000-0000-0000EF720000}"/>
    <cellStyle name="Normal 37 5 5" xfId="10138" xr:uid="{00000000-0005-0000-0000-0000F0720000}"/>
    <cellStyle name="Normal 37 5 5 2" xfId="34681" xr:uid="{00000000-0005-0000-0000-0000F1720000}"/>
    <cellStyle name="Normal 37 5 5 3" xfId="20481" xr:uid="{00000000-0005-0000-0000-0000F2720000}"/>
    <cellStyle name="Normal 37 5 6" xfId="27233" xr:uid="{00000000-0005-0000-0000-0000F3720000}"/>
    <cellStyle name="Normal 37 5 7" xfId="31711" xr:uid="{00000000-0005-0000-0000-0000F4720000}"/>
    <cellStyle name="Normal 37 5 8" xfId="16990" xr:uid="{00000000-0005-0000-0000-0000F5720000}"/>
    <cellStyle name="Normal 37 6" xfId="17747" xr:uid="{00000000-0005-0000-0000-0000F6720000}"/>
    <cellStyle name="Normal 370" xfId="3166" xr:uid="{00000000-0005-0000-0000-0000F7720000}"/>
    <cellStyle name="Normal 370 2" xfId="5354" xr:uid="{00000000-0005-0000-0000-0000F8720000}"/>
    <cellStyle name="Normal 370 2 2" xfId="8914" xr:uid="{00000000-0005-0000-0000-0000F9720000}"/>
    <cellStyle name="Normal 370 2 2 2" xfId="29946" xr:uid="{00000000-0005-0000-0000-0000FA720000}"/>
    <cellStyle name="Normal 370 2 2 3" xfId="33781" xr:uid="{00000000-0005-0000-0000-0000FB720000}"/>
    <cellStyle name="Normal 370 2 2 4" xfId="25561" xr:uid="{00000000-0005-0000-0000-0000FC720000}"/>
    <cellStyle name="Normal 370 2 3" xfId="12105" xr:uid="{00000000-0005-0000-0000-0000FD720000}"/>
    <cellStyle name="Normal 370 2 3 2" xfId="36598" xr:uid="{00000000-0005-0000-0000-0000FE720000}"/>
    <cellStyle name="Normal 370 2 3 3" xfId="22316" xr:uid="{00000000-0005-0000-0000-0000FF720000}"/>
    <cellStyle name="Normal 370 2 4" xfId="27673" xr:uid="{00000000-0005-0000-0000-000000730000}"/>
    <cellStyle name="Normal 370 2 5" xfId="32103" xr:uid="{00000000-0005-0000-0000-000001730000}"/>
    <cellStyle name="Normal 370 2 6" xfId="16939" xr:uid="{00000000-0005-0000-0000-000002730000}"/>
    <cellStyle name="Normal 370 3" xfId="6909" xr:uid="{00000000-0005-0000-0000-000003730000}"/>
    <cellStyle name="Normal 370 3 2" xfId="9552" xr:uid="{00000000-0005-0000-0000-000004730000}"/>
    <cellStyle name="Normal 370 3 2 2" xfId="30466" xr:uid="{00000000-0005-0000-0000-000005730000}"/>
    <cellStyle name="Normal 370 3 2 3" xfId="34299" xr:uid="{00000000-0005-0000-0000-000006730000}"/>
    <cellStyle name="Normal 370 3 2 4" xfId="26082" xr:uid="{00000000-0005-0000-0000-000007730000}"/>
    <cellStyle name="Normal 370 3 3" xfId="12889" xr:uid="{00000000-0005-0000-0000-000008730000}"/>
    <cellStyle name="Normal 370 3 3 2" xfId="37382" xr:uid="{00000000-0005-0000-0000-000009730000}"/>
    <cellStyle name="Normal 370 3 3 3" xfId="23871" xr:uid="{00000000-0005-0000-0000-00000A730000}"/>
    <cellStyle name="Normal 370 3 4" xfId="28776" xr:uid="{00000000-0005-0000-0000-00000B730000}"/>
    <cellStyle name="Normal 370 3 5" xfId="32637" xr:uid="{00000000-0005-0000-0000-00000C730000}"/>
    <cellStyle name="Normal 370 3 6" xfId="16943" xr:uid="{00000000-0005-0000-0000-00000D730000}"/>
    <cellStyle name="Normal 370 4" xfId="8411" xr:uid="{00000000-0005-0000-0000-00000E730000}"/>
    <cellStyle name="Normal 370 4 2" xfId="29533" xr:uid="{00000000-0005-0000-0000-00000F730000}"/>
    <cellStyle name="Normal 370 4 3" xfId="33369" xr:uid="{00000000-0005-0000-0000-000010730000}"/>
    <cellStyle name="Normal 370 4 4" xfId="25058" xr:uid="{00000000-0005-0000-0000-000011730000}"/>
    <cellStyle name="Normal 370 5" xfId="10560" xr:uid="{00000000-0005-0000-0000-000012730000}"/>
    <cellStyle name="Normal 370 5 2" xfId="31126" xr:uid="{00000000-0005-0000-0000-000013730000}"/>
    <cellStyle name="Normal 370 5 3" xfId="35103" xr:uid="{00000000-0005-0000-0000-000014730000}"/>
    <cellStyle name="Normal 370 5 4" xfId="20482" xr:uid="{00000000-0005-0000-0000-000015730000}"/>
    <cellStyle name="Normal 370 6" xfId="27234" xr:uid="{00000000-0005-0000-0000-000016730000}"/>
    <cellStyle name="Normal 370 7" xfId="31656" xr:uid="{00000000-0005-0000-0000-000017730000}"/>
    <cellStyle name="Normal 370 8" xfId="16937" xr:uid="{00000000-0005-0000-0000-000018730000}"/>
    <cellStyle name="Normal 371" xfId="3167" xr:uid="{00000000-0005-0000-0000-000019730000}"/>
    <cellStyle name="Normal 371 2" xfId="5355" xr:uid="{00000000-0005-0000-0000-00001A730000}"/>
    <cellStyle name="Normal 371 2 2" xfId="8915" xr:uid="{00000000-0005-0000-0000-00001B730000}"/>
    <cellStyle name="Normal 371 2 2 2" xfId="29947" xr:uid="{00000000-0005-0000-0000-00001C730000}"/>
    <cellStyle name="Normal 371 2 2 3" xfId="33782" xr:uid="{00000000-0005-0000-0000-00001D730000}"/>
    <cellStyle name="Normal 371 2 2 4" xfId="25562" xr:uid="{00000000-0005-0000-0000-00001E730000}"/>
    <cellStyle name="Normal 371 2 3" xfId="12106" xr:uid="{00000000-0005-0000-0000-00001F730000}"/>
    <cellStyle name="Normal 371 2 3 2" xfId="36599" xr:uid="{00000000-0005-0000-0000-000020730000}"/>
    <cellStyle name="Normal 371 2 3 3" xfId="22317" xr:uid="{00000000-0005-0000-0000-000021730000}"/>
    <cellStyle name="Normal 371 2 4" xfId="27674" xr:uid="{00000000-0005-0000-0000-000022730000}"/>
    <cellStyle name="Normal 371 2 5" xfId="32104" xr:uid="{00000000-0005-0000-0000-000023730000}"/>
    <cellStyle name="Normal 371 2 6" xfId="16947" xr:uid="{00000000-0005-0000-0000-000024730000}"/>
    <cellStyle name="Normal 371 3" xfId="6910" xr:uid="{00000000-0005-0000-0000-000025730000}"/>
    <cellStyle name="Normal 371 3 2" xfId="9553" xr:uid="{00000000-0005-0000-0000-000026730000}"/>
    <cellStyle name="Normal 371 3 2 2" xfId="30467" xr:uid="{00000000-0005-0000-0000-000027730000}"/>
    <cellStyle name="Normal 371 3 2 3" xfId="34300" xr:uid="{00000000-0005-0000-0000-000028730000}"/>
    <cellStyle name="Normal 371 3 2 4" xfId="26083" xr:uid="{00000000-0005-0000-0000-000029730000}"/>
    <cellStyle name="Normal 371 3 3" xfId="12890" xr:uid="{00000000-0005-0000-0000-00002A730000}"/>
    <cellStyle name="Normal 371 3 3 2" xfId="37383" xr:uid="{00000000-0005-0000-0000-00002B730000}"/>
    <cellStyle name="Normal 371 3 3 3" xfId="23872" xr:uid="{00000000-0005-0000-0000-00002C730000}"/>
    <cellStyle name="Normal 371 3 4" xfId="28777" xr:uid="{00000000-0005-0000-0000-00002D730000}"/>
    <cellStyle name="Normal 371 3 5" xfId="32638" xr:uid="{00000000-0005-0000-0000-00002E730000}"/>
    <cellStyle name="Normal 371 3 6" xfId="16951" xr:uid="{00000000-0005-0000-0000-00002F730000}"/>
    <cellStyle name="Normal 371 4" xfId="8412" xr:uid="{00000000-0005-0000-0000-000030730000}"/>
    <cellStyle name="Normal 371 4 2" xfId="29534" xr:uid="{00000000-0005-0000-0000-000031730000}"/>
    <cellStyle name="Normal 371 4 3" xfId="33370" xr:uid="{00000000-0005-0000-0000-000032730000}"/>
    <cellStyle name="Normal 371 4 4" xfId="25059" xr:uid="{00000000-0005-0000-0000-000033730000}"/>
    <cellStyle name="Normal 371 5" xfId="10561" xr:uid="{00000000-0005-0000-0000-000034730000}"/>
    <cellStyle name="Normal 371 5 2" xfId="31127" xr:uid="{00000000-0005-0000-0000-000035730000}"/>
    <cellStyle name="Normal 371 5 3" xfId="35104" xr:uid="{00000000-0005-0000-0000-000036730000}"/>
    <cellStyle name="Normal 371 5 4" xfId="20483" xr:uid="{00000000-0005-0000-0000-000037730000}"/>
    <cellStyle name="Normal 371 6" xfId="27235" xr:uid="{00000000-0005-0000-0000-000038730000}"/>
    <cellStyle name="Normal 371 7" xfId="31657" xr:uid="{00000000-0005-0000-0000-000039730000}"/>
    <cellStyle name="Normal 371 8" xfId="16945" xr:uid="{00000000-0005-0000-0000-00003A730000}"/>
    <cellStyle name="Normal 372" xfId="3168" xr:uid="{00000000-0005-0000-0000-00003B730000}"/>
    <cellStyle name="Normal 372 2" xfId="5356" xr:uid="{00000000-0005-0000-0000-00003C730000}"/>
    <cellStyle name="Normal 372 2 2" xfId="8916" xr:uid="{00000000-0005-0000-0000-00003D730000}"/>
    <cellStyle name="Normal 372 2 2 2" xfId="29948" xr:uid="{00000000-0005-0000-0000-00003E730000}"/>
    <cellStyle name="Normal 372 2 2 3" xfId="33783" xr:uid="{00000000-0005-0000-0000-00003F730000}"/>
    <cellStyle name="Normal 372 2 2 4" xfId="25563" xr:uid="{00000000-0005-0000-0000-000040730000}"/>
    <cellStyle name="Normal 372 2 3" xfId="12107" xr:uid="{00000000-0005-0000-0000-000041730000}"/>
    <cellStyle name="Normal 372 2 3 2" xfId="36600" xr:uid="{00000000-0005-0000-0000-000042730000}"/>
    <cellStyle name="Normal 372 2 3 3" xfId="22318" xr:uid="{00000000-0005-0000-0000-000043730000}"/>
    <cellStyle name="Normal 372 2 4" xfId="27675" xr:uid="{00000000-0005-0000-0000-000044730000}"/>
    <cellStyle name="Normal 372 2 5" xfId="32105" xr:uid="{00000000-0005-0000-0000-000045730000}"/>
    <cellStyle name="Normal 372 2 6" xfId="16955" xr:uid="{00000000-0005-0000-0000-000046730000}"/>
    <cellStyle name="Normal 372 3" xfId="6911" xr:uid="{00000000-0005-0000-0000-000047730000}"/>
    <cellStyle name="Normal 372 3 2" xfId="9554" xr:uid="{00000000-0005-0000-0000-000048730000}"/>
    <cellStyle name="Normal 372 3 2 2" xfId="30468" xr:uid="{00000000-0005-0000-0000-000049730000}"/>
    <cellStyle name="Normal 372 3 2 3" xfId="34301" xr:uid="{00000000-0005-0000-0000-00004A730000}"/>
    <cellStyle name="Normal 372 3 2 4" xfId="26084" xr:uid="{00000000-0005-0000-0000-00004B730000}"/>
    <cellStyle name="Normal 372 3 3" xfId="12891" xr:uid="{00000000-0005-0000-0000-00004C730000}"/>
    <cellStyle name="Normal 372 3 3 2" xfId="37384" xr:uid="{00000000-0005-0000-0000-00004D730000}"/>
    <cellStyle name="Normal 372 3 3 3" xfId="23873" xr:uid="{00000000-0005-0000-0000-00004E730000}"/>
    <cellStyle name="Normal 372 3 4" xfId="28778" xr:uid="{00000000-0005-0000-0000-00004F730000}"/>
    <cellStyle name="Normal 372 3 5" xfId="32639" xr:uid="{00000000-0005-0000-0000-000050730000}"/>
    <cellStyle name="Normal 372 3 6" xfId="16959" xr:uid="{00000000-0005-0000-0000-000051730000}"/>
    <cellStyle name="Normal 372 4" xfId="8413" xr:uid="{00000000-0005-0000-0000-000052730000}"/>
    <cellStyle name="Normal 372 4 2" xfId="29535" xr:uid="{00000000-0005-0000-0000-000053730000}"/>
    <cellStyle name="Normal 372 4 3" xfId="33371" xr:uid="{00000000-0005-0000-0000-000054730000}"/>
    <cellStyle name="Normal 372 4 4" xfId="25060" xr:uid="{00000000-0005-0000-0000-000055730000}"/>
    <cellStyle name="Normal 372 5" xfId="10562" xr:uid="{00000000-0005-0000-0000-000056730000}"/>
    <cellStyle name="Normal 372 5 2" xfId="31128" xr:uid="{00000000-0005-0000-0000-000057730000}"/>
    <cellStyle name="Normal 372 5 3" xfId="35105" xr:uid="{00000000-0005-0000-0000-000058730000}"/>
    <cellStyle name="Normal 372 5 4" xfId="20484" xr:uid="{00000000-0005-0000-0000-000059730000}"/>
    <cellStyle name="Normal 372 6" xfId="27236" xr:uid="{00000000-0005-0000-0000-00005A730000}"/>
    <cellStyle name="Normal 372 7" xfId="31658" xr:uid="{00000000-0005-0000-0000-00005B730000}"/>
    <cellStyle name="Normal 372 8" xfId="16953" xr:uid="{00000000-0005-0000-0000-00005C730000}"/>
    <cellStyle name="Normal 373" xfId="3169" xr:uid="{00000000-0005-0000-0000-00005D730000}"/>
    <cellStyle name="Normal 373 2" xfId="5357" xr:uid="{00000000-0005-0000-0000-00005E730000}"/>
    <cellStyle name="Normal 373 2 2" xfId="8917" xr:uid="{00000000-0005-0000-0000-00005F730000}"/>
    <cellStyle name="Normal 373 2 2 2" xfId="29949" xr:uid="{00000000-0005-0000-0000-000060730000}"/>
    <cellStyle name="Normal 373 2 2 3" xfId="33784" xr:uid="{00000000-0005-0000-0000-000061730000}"/>
    <cellStyle name="Normal 373 2 2 4" xfId="25564" xr:uid="{00000000-0005-0000-0000-000062730000}"/>
    <cellStyle name="Normal 373 2 3" xfId="12108" xr:uid="{00000000-0005-0000-0000-000063730000}"/>
    <cellStyle name="Normal 373 2 3 2" xfId="36601" xr:uid="{00000000-0005-0000-0000-000064730000}"/>
    <cellStyle name="Normal 373 2 3 3" xfId="22319" xr:uid="{00000000-0005-0000-0000-000065730000}"/>
    <cellStyle name="Normal 373 2 4" xfId="27676" xr:uid="{00000000-0005-0000-0000-000066730000}"/>
    <cellStyle name="Normal 373 2 5" xfId="32106" xr:uid="{00000000-0005-0000-0000-000067730000}"/>
    <cellStyle name="Normal 373 2 6" xfId="16963" xr:uid="{00000000-0005-0000-0000-000068730000}"/>
    <cellStyle name="Normal 373 3" xfId="6912" xr:uid="{00000000-0005-0000-0000-000069730000}"/>
    <cellStyle name="Normal 373 3 2" xfId="9555" xr:uid="{00000000-0005-0000-0000-00006A730000}"/>
    <cellStyle name="Normal 373 3 2 2" xfId="30469" xr:uid="{00000000-0005-0000-0000-00006B730000}"/>
    <cellStyle name="Normal 373 3 2 3" xfId="34302" xr:uid="{00000000-0005-0000-0000-00006C730000}"/>
    <cellStyle name="Normal 373 3 2 4" xfId="26085" xr:uid="{00000000-0005-0000-0000-00006D730000}"/>
    <cellStyle name="Normal 373 3 3" xfId="12892" xr:uid="{00000000-0005-0000-0000-00006E730000}"/>
    <cellStyle name="Normal 373 3 3 2" xfId="37385" xr:uid="{00000000-0005-0000-0000-00006F730000}"/>
    <cellStyle name="Normal 373 3 3 3" xfId="23874" xr:uid="{00000000-0005-0000-0000-000070730000}"/>
    <cellStyle name="Normal 373 3 4" xfId="28779" xr:uid="{00000000-0005-0000-0000-000071730000}"/>
    <cellStyle name="Normal 373 3 5" xfId="32640" xr:uid="{00000000-0005-0000-0000-000072730000}"/>
    <cellStyle name="Normal 373 3 6" xfId="16967" xr:uid="{00000000-0005-0000-0000-000073730000}"/>
    <cellStyle name="Normal 373 4" xfId="8414" xr:uid="{00000000-0005-0000-0000-000074730000}"/>
    <cellStyle name="Normal 373 4 2" xfId="29536" xr:uid="{00000000-0005-0000-0000-000075730000}"/>
    <cellStyle name="Normal 373 4 3" xfId="33372" xr:uid="{00000000-0005-0000-0000-000076730000}"/>
    <cellStyle name="Normal 373 4 4" xfId="25061" xr:uid="{00000000-0005-0000-0000-000077730000}"/>
    <cellStyle name="Normal 373 5" xfId="10563" xr:uid="{00000000-0005-0000-0000-000078730000}"/>
    <cellStyle name="Normal 373 5 2" xfId="31129" xr:uid="{00000000-0005-0000-0000-000079730000}"/>
    <cellStyle name="Normal 373 5 3" xfId="35106" xr:uid="{00000000-0005-0000-0000-00007A730000}"/>
    <cellStyle name="Normal 373 5 4" xfId="20485" xr:uid="{00000000-0005-0000-0000-00007B730000}"/>
    <cellStyle name="Normal 373 6" xfId="27237" xr:uid="{00000000-0005-0000-0000-00007C730000}"/>
    <cellStyle name="Normal 373 7" xfId="31659" xr:uid="{00000000-0005-0000-0000-00007D730000}"/>
    <cellStyle name="Normal 373 8" xfId="16961" xr:uid="{00000000-0005-0000-0000-00007E730000}"/>
    <cellStyle name="Normal 374" xfId="3170" xr:uid="{00000000-0005-0000-0000-00007F730000}"/>
    <cellStyle name="Normal 374 2" xfId="5358" xr:uid="{00000000-0005-0000-0000-000080730000}"/>
    <cellStyle name="Normal 374 2 2" xfId="8918" xr:uid="{00000000-0005-0000-0000-000081730000}"/>
    <cellStyle name="Normal 374 2 2 2" xfId="29950" xr:uid="{00000000-0005-0000-0000-000082730000}"/>
    <cellStyle name="Normal 374 2 2 3" xfId="33785" xr:uid="{00000000-0005-0000-0000-000083730000}"/>
    <cellStyle name="Normal 374 2 2 4" xfId="25565" xr:uid="{00000000-0005-0000-0000-000084730000}"/>
    <cellStyle name="Normal 374 2 3" xfId="12109" xr:uid="{00000000-0005-0000-0000-000085730000}"/>
    <cellStyle name="Normal 374 2 3 2" xfId="36602" xr:uid="{00000000-0005-0000-0000-000086730000}"/>
    <cellStyle name="Normal 374 2 3 3" xfId="22320" xr:uid="{00000000-0005-0000-0000-000087730000}"/>
    <cellStyle name="Normal 374 2 4" xfId="27677" xr:uid="{00000000-0005-0000-0000-000088730000}"/>
    <cellStyle name="Normal 374 2 5" xfId="32107" xr:uid="{00000000-0005-0000-0000-000089730000}"/>
    <cellStyle name="Normal 374 2 6" xfId="16971" xr:uid="{00000000-0005-0000-0000-00008A730000}"/>
    <cellStyle name="Normal 374 3" xfId="6913" xr:uid="{00000000-0005-0000-0000-00008B730000}"/>
    <cellStyle name="Normal 374 3 2" xfId="9556" xr:uid="{00000000-0005-0000-0000-00008C730000}"/>
    <cellStyle name="Normal 374 3 2 2" xfId="30470" xr:uid="{00000000-0005-0000-0000-00008D730000}"/>
    <cellStyle name="Normal 374 3 2 3" xfId="34303" xr:uid="{00000000-0005-0000-0000-00008E730000}"/>
    <cellStyle name="Normal 374 3 2 4" xfId="26086" xr:uid="{00000000-0005-0000-0000-00008F730000}"/>
    <cellStyle name="Normal 374 3 3" xfId="12893" xr:uid="{00000000-0005-0000-0000-000090730000}"/>
    <cellStyle name="Normal 374 3 3 2" xfId="37386" xr:uid="{00000000-0005-0000-0000-000091730000}"/>
    <cellStyle name="Normal 374 3 3 3" xfId="23875" xr:uid="{00000000-0005-0000-0000-000092730000}"/>
    <cellStyle name="Normal 374 3 4" xfId="28780" xr:uid="{00000000-0005-0000-0000-000093730000}"/>
    <cellStyle name="Normal 374 3 5" xfId="32641" xr:uid="{00000000-0005-0000-0000-000094730000}"/>
    <cellStyle name="Normal 374 3 6" xfId="16975" xr:uid="{00000000-0005-0000-0000-000095730000}"/>
    <cellStyle name="Normal 374 4" xfId="8415" xr:uid="{00000000-0005-0000-0000-000096730000}"/>
    <cellStyle name="Normal 374 4 2" xfId="29537" xr:uid="{00000000-0005-0000-0000-000097730000}"/>
    <cellStyle name="Normal 374 4 3" xfId="33373" xr:uid="{00000000-0005-0000-0000-000098730000}"/>
    <cellStyle name="Normal 374 4 4" xfId="25062" xr:uid="{00000000-0005-0000-0000-000099730000}"/>
    <cellStyle name="Normal 374 5" xfId="10564" xr:uid="{00000000-0005-0000-0000-00009A730000}"/>
    <cellStyle name="Normal 374 5 2" xfId="31130" xr:uid="{00000000-0005-0000-0000-00009B730000}"/>
    <cellStyle name="Normal 374 5 3" xfId="35107" xr:uid="{00000000-0005-0000-0000-00009C730000}"/>
    <cellStyle name="Normal 374 5 4" xfId="20486" xr:uid="{00000000-0005-0000-0000-00009D730000}"/>
    <cellStyle name="Normal 374 6" xfId="27238" xr:uid="{00000000-0005-0000-0000-00009E730000}"/>
    <cellStyle name="Normal 374 7" xfId="31660" xr:uid="{00000000-0005-0000-0000-00009F730000}"/>
    <cellStyle name="Normal 374 8" xfId="16969" xr:uid="{00000000-0005-0000-0000-0000A0730000}"/>
    <cellStyle name="Normal 375" xfId="3171" xr:uid="{00000000-0005-0000-0000-0000A1730000}"/>
    <cellStyle name="Normal 375 2" xfId="5359" xr:uid="{00000000-0005-0000-0000-0000A2730000}"/>
    <cellStyle name="Normal 375 2 2" xfId="8919" xr:uid="{00000000-0005-0000-0000-0000A3730000}"/>
    <cellStyle name="Normal 375 2 2 2" xfId="29951" xr:uid="{00000000-0005-0000-0000-0000A4730000}"/>
    <cellStyle name="Normal 375 2 2 3" xfId="33786" xr:uid="{00000000-0005-0000-0000-0000A5730000}"/>
    <cellStyle name="Normal 375 2 2 4" xfId="25566" xr:uid="{00000000-0005-0000-0000-0000A6730000}"/>
    <cellStyle name="Normal 375 2 3" xfId="12110" xr:uid="{00000000-0005-0000-0000-0000A7730000}"/>
    <cellStyle name="Normal 375 2 3 2" xfId="36603" xr:uid="{00000000-0005-0000-0000-0000A8730000}"/>
    <cellStyle name="Normal 375 2 3 3" xfId="22321" xr:uid="{00000000-0005-0000-0000-0000A9730000}"/>
    <cellStyle name="Normal 375 2 4" xfId="27678" xr:uid="{00000000-0005-0000-0000-0000AA730000}"/>
    <cellStyle name="Normal 375 2 5" xfId="32108" xr:uid="{00000000-0005-0000-0000-0000AB730000}"/>
    <cellStyle name="Normal 375 2 6" xfId="16996" xr:uid="{00000000-0005-0000-0000-0000AC730000}"/>
    <cellStyle name="Normal 375 3" xfId="6914" xr:uid="{00000000-0005-0000-0000-0000AD730000}"/>
    <cellStyle name="Normal 375 3 2" xfId="9557" xr:uid="{00000000-0005-0000-0000-0000AE730000}"/>
    <cellStyle name="Normal 375 3 2 2" xfId="30471" xr:uid="{00000000-0005-0000-0000-0000AF730000}"/>
    <cellStyle name="Normal 375 3 2 3" xfId="34304" xr:uid="{00000000-0005-0000-0000-0000B0730000}"/>
    <cellStyle name="Normal 375 3 2 4" xfId="26087" xr:uid="{00000000-0005-0000-0000-0000B1730000}"/>
    <cellStyle name="Normal 375 3 3" xfId="12894" xr:uid="{00000000-0005-0000-0000-0000B2730000}"/>
    <cellStyle name="Normal 375 3 3 2" xfId="37387" xr:uid="{00000000-0005-0000-0000-0000B3730000}"/>
    <cellStyle name="Normal 375 3 3 3" xfId="23876" xr:uid="{00000000-0005-0000-0000-0000B4730000}"/>
    <cellStyle name="Normal 375 3 4" xfId="28781" xr:uid="{00000000-0005-0000-0000-0000B5730000}"/>
    <cellStyle name="Normal 375 3 5" xfId="32642" xr:uid="{00000000-0005-0000-0000-0000B6730000}"/>
    <cellStyle name="Normal 375 3 6" xfId="17000" xr:uid="{00000000-0005-0000-0000-0000B7730000}"/>
    <cellStyle name="Normal 375 4" xfId="8416" xr:uid="{00000000-0005-0000-0000-0000B8730000}"/>
    <cellStyle name="Normal 375 4 2" xfId="29538" xr:uid="{00000000-0005-0000-0000-0000B9730000}"/>
    <cellStyle name="Normal 375 4 3" xfId="33374" xr:uid="{00000000-0005-0000-0000-0000BA730000}"/>
    <cellStyle name="Normal 375 4 4" xfId="25063" xr:uid="{00000000-0005-0000-0000-0000BB730000}"/>
    <cellStyle name="Normal 375 5" xfId="10565" xr:uid="{00000000-0005-0000-0000-0000BC730000}"/>
    <cellStyle name="Normal 375 5 2" xfId="31131" xr:uid="{00000000-0005-0000-0000-0000BD730000}"/>
    <cellStyle name="Normal 375 5 3" xfId="35108" xr:uid="{00000000-0005-0000-0000-0000BE730000}"/>
    <cellStyle name="Normal 375 5 4" xfId="20487" xr:uid="{00000000-0005-0000-0000-0000BF730000}"/>
    <cellStyle name="Normal 375 6" xfId="27239" xr:uid="{00000000-0005-0000-0000-0000C0730000}"/>
    <cellStyle name="Normal 375 7" xfId="31661" xr:uid="{00000000-0005-0000-0000-0000C1730000}"/>
    <cellStyle name="Normal 375 8" xfId="16994" xr:uid="{00000000-0005-0000-0000-0000C2730000}"/>
    <cellStyle name="Normal 376" xfId="3172" xr:uid="{00000000-0005-0000-0000-0000C3730000}"/>
    <cellStyle name="Normal 376 2" xfId="5360" xr:uid="{00000000-0005-0000-0000-0000C4730000}"/>
    <cellStyle name="Normal 376 2 2" xfId="8920" xr:uid="{00000000-0005-0000-0000-0000C5730000}"/>
    <cellStyle name="Normal 376 2 2 2" xfId="29952" xr:uid="{00000000-0005-0000-0000-0000C6730000}"/>
    <cellStyle name="Normal 376 2 2 3" xfId="33787" xr:uid="{00000000-0005-0000-0000-0000C7730000}"/>
    <cellStyle name="Normal 376 2 2 4" xfId="25567" xr:uid="{00000000-0005-0000-0000-0000C8730000}"/>
    <cellStyle name="Normal 376 2 3" xfId="12111" xr:uid="{00000000-0005-0000-0000-0000C9730000}"/>
    <cellStyle name="Normal 376 2 3 2" xfId="36604" xr:uid="{00000000-0005-0000-0000-0000CA730000}"/>
    <cellStyle name="Normal 376 2 3 3" xfId="22322" xr:uid="{00000000-0005-0000-0000-0000CB730000}"/>
    <cellStyle name="Normal 376 2 4" xfId="27679" xr:uid="{00000000-0005-0000-0000-0000CC730000}"/>
    <cellStyle name="Normal 376 2 5" xfId="32109" xr:uid="{00000000-0005-0000-0000-0000CD730000}"/>
    <cellStyle name="Normal 376 2 6" xfId="17004" xr:uid="{00000000-0005-0000-0000-0000CE730000}"/>
    <cellStyle name="Normal 376 3" xfId="6915" xr:uid="{00000000-0005-0000-0000-0000CF730000}"/>
    <cellStyle name="Normal 376 3 2" xfId="9558" xr:uid="{00000000-0005-0000-0000-0000D0730000}"/>
    <cellStyle name="Normal 376 3 2 2" xfId="30472" xr:uid="{00000000-0005-0000-0000-0000D1730000}"/>
    <cellStyle name="Normal 376 3 2 3" xfId="34305" xr:uid="{00000000-0005-0000-0000-0000D2730000}"/>
    <cellStyle name="Normal 376 3 2 4" xfId="26088" xr:uid="{00000000-0005-0000-0000-0000D3730000}"/>
    <cellStyle name="Normal 376 3 3" xfId="12895" xr:uid="{00000000-0005-0000-0000-0000D4730000}"/>
    <cellStyle name="Normal 376 3 3 2" xfId="37388" xr:uid="{00000000-0005-0000-0000-0000D5730000}"/>
    <cellStyle name="Normal 376 3 3 3" xfId="23877" xr:uid="{00000000-0005-0000-0000-0000D6730000}"/>
    <cellStyle name="Normal 376 3 4" xfId="28782" xr:uid="{00000000-0005-0000-0000-0000D7730000}"/>
    <cellStyle name="Normal 376 3 5" xfId="32643" xr:uid="{00000000-0005-0000-0000-0000D8730000}"/>
    <cellStyle name="Normal 376 3 6" xfId="17008" xr:uid="{00000000-0005-0000-0000-0000D9730000}"/>
    <cellStyle name="Normal 376 4" xfId="8417" xr:uid="{00000000-0005-0000-0000-0000DA730000}"/>
    <cellStyle name="Normal 376 4 2" xfId="29539" xr:uid="{00000000-0005-0000-0000-0000DB730000}"/>
    <cellStyle name="Normal 376 4 3" xfId="33375" xr:uid="{00000000-0005-0000-0000-0000DC730000}"/>
    <cellStyle name="Normal 376 4 4" xfId="25064" xr:uid="{00000000-0005-0000-0000-0000DD730000}"/>
    <cellStyle name="Normal 376 5" xfId="10566" xr:uid="{00000000-0005-0000-0000-0000DE730000}"/>
    <cellStyle name="Normal 376 5 2" xfId="31132" xr:uid="{00000000-0005-0000-0000-0000DF730000}"/>
    <cellStyle name="Normal 376 5 3" xfId="35109" xr:uid="{00000000-0005-0000-0000-0000E0730000}"/>
    <cellStyle name="Normal 376 5 4" xfId="20488" xr:uid="{00000000-0005-0000-0000-0000E1730000}"/>
    <cellStyle name="Normal 376 6" xfId="27240" xr:uid="{00000000-0005-0000-0000-0000E2730000}"/>
    <cellStyle name="Normal 376 7" xfId="31662" xr:uid="{00000000-0005-0000-0000-0000E3730000}"/>
    <cellStyle name="Normal 376 8" xfId="17002" xr:uid="{00000000-0005-0000-0000-0000E4730000}"/>
    <cellStyle name="Normal 377" xfId="3173" xr:uid="{00000000-0005-0000-0000-0000E5730000}"/>
    <cellStyle name="Normal 377 2" xfId="5361" xr:uid="{00000000-0005-0000-0000-0000E6730000}"/>
    <cellStyle name="Normal 377 2 2" xfId="8921" xr:uid="{00000000-0005-0000-0000-0000E7730000}"/>
    <cellStyle name="Normal 377 2 2 2" xfId="29953" xr:uid="{00000000-0005-0000-0000-0000E8730000}"/>
    <cellStyle name="Normal 377 2 2 3" xfId="33788" xr:uid="{00000000-0005-0000-0000-0000E9730000}"/>
    <cellStyle name="Normal 377 2 2 4" xfId="25568" xr:uid="{00000000-0005-0000-0000-0000EA730000}"/>
    <cellStyle name="Normal 377 2 3" xfId="12112" xr:uid="{00000000-0005-0000-0000-0000EB730000}"/>
    <cellStyle name="Normal 377 2 3 2" xfId="36605" xr:uid="{00000000-0005-0000-0000-0000EC730000}"/>
    <cellStyle name="Normal 377 2 3 3" xfId="22323" xr:uid="{00000000-0005-0000-0000-0000ED730000}"/>
    <cellStyle name="Normal 377 2 4" xfId="27680" xr:uid="{00000000-0005-0000-0000-0000EE730000}"/>
    <cellStyle name="Normal 377 2 5" xfId="32110" xr:uid="{00000000-0005-0000-0000-0000EF730000}"/>
    <cellStyle name="Normal 377 2 6" xfId="17012" xr:uid="{00000000-0005-0000-0000-0000F0730000}"/>
    <cellStyle name="Normal 377 3" xfId="6916" xr:uid="{00000000-0005-0000-0000-0000F1730000}"/>
    <cellStyle name="Normal 377 3 2" xfId="9559" xr:uid="{00000000-0005-0000-0000-0000F2730000}"/>
    <cellStyle name="Normal 377 3 2 2" xfId="30473" xr:uid="{00000000-0005-0000-0000-0000F3730000}"/>
    <cellStyle name="Normal 377 3 2 3" xfId="34306" xr:uid="{00000000-0005-0000-0000-0000F4730000}"/>
    <cellStyle name="Normal 377 3 2 4" xfId="26089" xr:uid="{00000000-0005-0000-0000-0000F5730000}"/>
    <cellStyle name="Normal 377 3 3" xfId="12896" xr:uid="{00000000-0005-0000-0000-0000F6730000}"/>
    <cellStyle name="Normal 377 3 3 2" xfId="37389" xr:uid="{00000000-0005-0000-0000-0000F7730000}"/>
    <cellStyle name="Normal 377 3 3 3" xfId="23878" xr:uid="{00000000-0005-0000-0000-0000F8730000}"/>
    <cellStyle name="Normal 377 3 4" xfId="28783" xr:uid="{00000000-0005-0000-0000-0000F9730000}"/>
    <cellStyle name="Normal 377 3 5" xfId="32644" xr:uid="{00000000-0005-0000-0000-0000FA730000}"/>
    <cellStyle name="Normal 377 3 6" xfId="17018" xr:uid="{00000000-0005-0000-0000-0000FB730000}"/>
    <cellStyle name="Normal 377 4" xfId="8418" xr:uid="{00000000-0005-0000-0000-0000FC730000}"/>
    <cellStyle name="Normal 377 4 2" xfId="29540" xr:uid="{00000000-0005-0000-0000-0000FD730000}"/>
    <cellStyle name="Normal 377 4 3" xfId="33376" xr:uid="{00000000-0005-0000-0000-0000FE730000}"/>
    <cellStyle name="Normal 377 4 4" xfId="25065" xr:uid="{00000000-0005-0000-0000-0000FF730000}"/>
    <cellStyle name="Normal 377 5" xfId="10567" xr:uid="{00000000-0005-0000-0000-000000740000}"/>
    <cellStyle name="Normal 377 5 2" xfId="31133" xr:uid="{00000000-0005-0000-0000-000001740000}"/>
    <cellStyle name="Normal 377 5 3" xfId="35110" xr:uid="{00000000-0005-0000-0000-000002740000}"/>
    <cellStyle name="Normal 377 5 4" xfId="20489" xr:uid="{00000000-0005-0000-0000-000003740000}"/>
    <cellStyle name="Normal 377 6" xfId="27241" xr:uid="{00000000-0005-0000-0000-000004740000}"/>
    <cellStyle name="Normal 377 7" xfId="31663" xr:uid="{00000000-0005-0000-0000-000005740000}"/>
    <cellStyle name="Normal 377 8" xfId="17010" xr:uid="{00000000-0005-0000-0000-000006740000}"/>
    <cellStyle name="Normal 378" xfId="3174" xr:uid="{00000000-0005-0000-0000-000007740000}"/>
    <cellStyle name="Normal 378 2" xfId="5362" xr:uid="{00000000-0005-0000-0000-000008740000}"/>
    <cellStyle name="Normal 378 2 2" xfId="8922" xr:uid="{00000000-0005-0000-0000-000009740000}"/>
    <cellStyle name="Normal 378 2 2 2" xfId="29954" xr:uid="{00000000-0005-0000-0000-00000A740000}"/>
    <cellStyle name="Normal 378 2 2 3" xfId="33789" xr:uid="{00000000-0005-0000-0000-00000B740000}"/>
    <cellStyle name="Normal 378 2 2 4" xfId="25569" xr:uid="{00000000-0005-0000-0000-00000C740000}"/>
    <cellStyle name="Normal 378 2 3" xfId="12113" xr:uid="{00000000-0005-0000-0000-00000D740000}"/>
    <cellStyle name="Normal 378 2 3 2" xfId="36606" xr:uid="{00000000-0005-0000-0000-00000E740000}"/>
    <cellStyle name="Normal 378 2 3 3" xfId="22324" xr:uid="{00000000-0005-0000-0000-00000F740000}"/>
    <cellStyle name="Normal 378 2 4" xfId="27681" xr:uid="{00000000-0005-0000-0000-000010740000}"/>
    <cellStyle name="Normal 378 2 5" xfId="32111" xr:uid="{00000000-0005-0000-0000-000011740000}"/>
    <cellStyle name="Normal 378 2 6" xfId="17022" xr:uid="{00000000-0005-0000-0000-000012740000}"/>
    <cellStyle name="Normal 378 3" xfId="6917" xr:uid="{00000000-0005-0000-0000-000013740000}"/>
    <cellStyle name="Normal 378 3 2" xfId="9560" xr:uid="{00000000-0005-0000-0000-000014740000}"/>
    <cellStyle name="Normal 378 3 2 2" xfId="30474" xr:uid="{00000000-0005-0000-0000-000015740000}"/>
    <cellStyle name="Normal 378 3 2 3" xfId="34307" xr:uid="{00000000-0005-0000-0000-000016740000}"/>
    <cellStyle name="Normal 378 3 2 4" xfId="26090" xr:uid="{00000000-0005-0000-0000-000017740000}"/>
    <cellStyle name="Normal 378 3 3" xfId="12897" xr:uid="{00000000-0005-0000-0000-000018740000}"/>
    <cellStyle name="Normal 378 3 3 2" xfId="37390" xr:uid="{00000000-0005-0000-0000-000019740000}"/>
    <cellStyle name="Normal 378 3 3 3" xfId="23879" xr:uid="{00000000-0005-0000-0000-00001A740000}"/>
    <cellStyle name="Normal 378 3 4" xfId="28784" xr:uid="{00000000-0005-0000-0000-00001B740000}"/>
    <cellStyle name="Normal 378 3 5" xfId="32645" xr:uid="{00000000-0005-0000-0000-00001C740000}"/>
    <cellStyle name="Normal 378 3 6" xfId="17026" xr:uid="{00000000-0005-0000-0000-00001D740000}"/>
    <cellStyle name="Normal 378 4" xfId="8419" xr:uid="{00000000-0005-0000-0000-00001E740000}"/>
    <cellStyle name="Normal 378 4 2" xfId="29541" xr:uid="{00000000-0005-0000-0000-00001F740000}"/>
    <cellStyle name="Normal 378 4 3" xfId="33377" xr:uid="{00000000-0005-0000-0000-000020740000}"/>
    <cellStyle name="Normal 378 4 4" xfId="25066" xr:uid="{00000000-0005-0000-0000-000021740000}"/>
    <cellStyle name="Normal 378 5" xfId="10568" xr:uid="{00000000-0005-0000-0000-000022740000}"/>
    <cellStyle name="Normal 378 5 2" xfId="31134" xr:uid="{00000000-0005-0000-0000-000023740000}"/>
    <cellStyle name="Normal 378 5 3" xfId="35111" xr:uid="{00000000-0005-0000-0000-000024740000}"/>
    <cellStyle name="Normal 378 5 4" xfId="20490" xr:uid="{00000000-0005-0000-0000-000025740000}"/>
    <cellStyle name="Normal 378 6" xfId="27242" xr:uid="{00000000-0005-0000-0000-000026740000}"/>
    <cellStyle name="Normal 378 7" xfId="31664" xr:uid="{00000000-0005-0000-0000-000027740000}"/>
    <cellStyle name="Normal 378 8" xfId="17020" xr:uid="{00000000-0005-0000-0000-000028740000}"/>
    <cellStyle name="Normal 379" xfId="3175" xr:uid="{00000000-0005-0000-0000-000029740000}"/>
    <cellStyle name="Normal 379 2" xfId="5363" xr:uid="{00000000-0005-0000-0000-00002A740000}"/>
    <cellStyle name="Normal 379 2 2" xfId="8923" xr:uid="{00000000-0005-0000-0000-00002B740000}"/>
    <cellStyle name="Normal 379 2 2 2" xfId="29955" xr:uid="{00000000-0005-0000-0000-00002C740000}"/>
    <cellStyle name="Normal 379 2 2 3" xfId="33790" xr:uid="{00000000-0005-0000-0000-00002D740000}"/>
    <cellStyle name="Normal 379 2 2 4" xfId="25570" xr:uid="{00000000-0005-0000-0000-00002E740000}"/>
    <cellStyle name="Normal 379 2 3" xfId="12114" xr:uid="{00000000-0005-0000-0000-00002F740000}"/>
    <cellStyle name="Normal 379 2 3 2" xfId="36607" xr:uid="{00000000-0005-0000-0000-000030740000}"/>
    <cellStyle name="Normal 379 2 3 3" xfId="22325" xr:uid="{00000000-0005-0000-0000-000031740000}"/>
    <cellStyle name="Normal 379 2 4" xfId="27682" xr:uid="{00000000-0005-0000-0000-000032740000}"/>
    <cellStyle name="Normal 379 2 5" xfId="32112" xr:uid="{00000000-0005-0000-0000-000033740000}"/>
    <cellStyle name="Normal 379 2 6" xfId="17030" xr:uid="{00000000-0005-0000-0000-000034740000}"/>
    <cellStyle name="Normal 379 3" xfId="6918" xr:uid="{00000000-0005-0000-0000-000035740000}"/>
    <cellStyle name="Normal 379 3 2" xfId="9561" xr:uid="{00000000-0005-0000-0000-000036740000}"/>
    <cellStyle name="Normal 379 3 2 2" xfId="30475" xr:uid="{00000000-0005-0000-0000-000037740000}"/>
    <cellStyle name="Normal 379 3 2 3" xfId="34308" xr:uid="{00000000-0005-0000-0000-000038740000}"/>
    <cellStyle name="Normal 379 3 2 4" xfId="26091" xr:uid="{00000000-0005-0000-0000-000039740000}"/>
    <cellStyle name="Normal 379 3 3" xfId="12898" xr:uid="{00000000-0005-0000-0000-00003A740000}"/>
    <cellStyle name="Normal 379 3 3 2" xfId="37391" xr:uid="{00000000-0005-0000-0000-00003B740000}"/>
    <cellStyle name="Normal 379 3 3 3" xfId="23880" xr:uid="{00000000-0005-0000-0000-00003C740000}"/>
    <cellStyle name="Normal 379 3 4" xfId="28785" xr:uid="{00000000-0005-0000-0000-00003D740000}"/>
    <cellStyle name="Normal 379 3 5" xfId="32646" xr:uid="{00000000-0005-0000-0000-00003E740000}"/>
    <cellStyle name="Normal 379 3 6" xfId="17034" xr:uid="{00000000-0005-0000-0000-00003F740000}"/>
    <cellStyle name="Normal 379 4" xfId="8420" xr:uid="{00000000-0005-0000-0000-000040740000}"/>
    <cellStyle name="Normal 379 4 2" xfId="29542" xr:uid="{00000000-0005-0000-0000-000041740000}"/>
    <cellStyle name="Normal 379 4 3" xfId="33378" xr:uid="{00000000-0005-0000-0000-000042740000}"/>
    <cellStyle name="Normal 379 4 4" xfId="25067" xr:uid="{00000000-0005-0000-0000-000043740000}"/>
    <cellStyle name="Normal 379 5" xfId="10569" xr:uid="{00000000-0005-0000-0000-000044740000}"/>
    <cellStyle name="Normal 379 5 2" xfId="31135" xr:uid="{00000000-0005-0000-0000-000045740000}"/>
    <cellStyle name="Normal 379 5 3" xfId="35112" xr:uid="{00000000-0005-0000-0000-000046740000}"/>
    <cellStyle name="Normal 379 5 4" xfId="20491" xr:uid="{00000000-0005-0000-0000-000047740000}"/>
    <cellStyle name="Normal 379 6" xfId="27243" xr:uid="{00000000-0005-0000-0000-000048740000}"/>
    <cellStyle name="Normal 379 7" xfId="31665" xr:uid="{00000000-0005-0000-0000-000049740000}"/>
    <cellStyle name="Normal 379 8" xfId="17028" xr:uid="{00000000-0005-0000-0000-00004A740000}"/>
    <cellStyle name="Normal 38" xfId="161" xr:uid="{00000000-0005-0000-0000-00004B740000}"/>
    <cellStyle name="Normal 38 2" xfId="3176" xr:uid="{00000000-0005-0000-0000-00004C740000}"/>
    <cellStyle name="Normal 38 2 2" xfId="3177" xr:uid="{00000000-0005-0000-0000-00004D740000}"/>
    <cellStyle name="Normal 38 2 2 2" xfId="5365" xr:uid="{00000000-0005-0000-0000-00004E740000}"/>
    <cellStyle name="Normal 38 2 2 2 2" xfId="12116" xr:uid="{00000000-0005-0000-0000-00004F740000}"/>
    <cellStyle name="Normal 38 2 2 2 2 2" xfId="36609" xr:uid="{00000000-0005-0000-0000-000050740000}"/>
    <cellStyle name="Normal 38 2 2 2 2 3" xfId="17038" xr:uid="{00000000-0005-0000-0000-000051740000}"/>
    <cellStyle name="Normal 38 2 2 2 3" xfId="22327" xr:uid="{00000000-0005-0000-0000-000052740000}"/>
    <cellStyle name="Normal 38 2 2 3" xfId="6796" xr:uid="{00000000-0005-0000-0000-000053740000}"/>
    <cellStyle name="Normal 38 2 2 3 2" xfId="9439" xr:uid="{00000000-0005-0000-0000-000054740000}"/>
    <cellStyle name="Normal 38 2 2 3 2 2" xfId="30353" xr:uid="{00000000-0005-0000-0000-000055740000}"/>
    <cellStyle name="Normal 38 2 2 3 2 3" xfId="34186" xr:uid="{00000000-0005-0000-0000-000056740000}"/>
    <cellStyle name="Normal 38 2 2 3 2 4" xfId="25969" xr:uid="{00000000-0005-0000-0000-000057740000}"/>
    <cellStyle name="Normal 38 2 2 3 3" xfId="12776" xr:uid="{00000000-0005-0000-0000-000058740000}"/>
    <cellStyle name="Normal 38 2 2 3 3 2" xfId="37269" xr:uid="{00000000-0005-0000-0000-000059740000}"/>
    <cellStyle name="Normal 38 2 2 3 3 3" xfId="23758" xr:uid="{00000000-0005-0000-0000-00005A740000}"/>
    <cellStyle name="Normal 38 2 2 3 4" xfId="28663" xr:uid="{00000000-0005-0000-0000-00005B740000}"/>
    <cellStyle name="Normal 38 2 2 3 5" xfId="32524" xr:uid="{00000000-0005-0000-0000-00005C740000}"/>
    <cellStyle name="Normal 38 2 2 3 6" xfId="15182" xr:uid="{00000000-0005-0000-0000-00005D740000}"/>
    <cellStyle name="Normal 38 2 2 4" xfId="8422" xr:uid="{00000000-0005-0000-0000-00005E740000}"/>
    <cellStyle name="Normal 38 2 2 4 2" xfId="29544" xr:uid="{00000000-0005-0000-0000-00005F740000}"/>
    <cellStyle name="Normal 38 2 2 4 3" xfId="33380" xr:uid="{00000000-0005-0000-0000-000060740000}"/>
    <cellStyle name="Normal 38 2 2 4 4" xfId="25069" xr:uid="{00000000-0005-0000-0000-000061740000}"/>
    <cellStyle name="Normal 38 2 2 5" xfId="10137" xr:uid="{00000000-0005-0000-0000-000062740000}"/>
    <cellStyle name="Normal 38 2 2 5 2" xfId="34680" xr:uid="{00000000-0005-0000-0000-000063740000}"/>
    <cellStyle name="Normal 38 2 2 5 3" xfId="20493" xr:uid="{00000000-0005-0000-0000-000064740000}"/>
    <cellStyle name="Normal 38 2 2 6" xfId="27245" xr:uid="{00000000-0005-0000-0000-000065740000}"/>
    <cellStyle name="Normal 38 2 2 7" xfId="31712" xr:uid="{00000000-0005-0000-0000-000066740000}"/>
    <cellStyle name="Normal 38 2 2 8" xfId="17036" xr:uid="{00000000-0005-0000-0000-000067740000}"/>
    <cellStyle name="Normal 38 2 3" xfId="5364" xr:uid="{00000000-0005-0000-0000-000068740000}"/>
    <cellStyle name="Normal 38 2 3 2" xfId="8924" xr:uid="{00000000-0005-0000-0000-000069740000}"/>
    <cellStyle name="Normal 38 2 3 2 2" xfId="29956" xr:uid="{00000000-0005-0000-0000-00006A740000}"/>
    <cellStyle name="Normal 38 2 3 2 3" xfId="33791" xr:uid="{00000000-0005-0000-0000-00006B740000}"/>
    <cellStyle name="Normal 38 2 3 2 4" xfId="25571" xr:uid="{00000000-0005-0000-0000-00006C740000}"/>
    <cellStyle name="Normal 38 2 3 3" xfId="12115" xr:uid="{00000000-0005-0000-0000-00006D740000}"/>
    <cellStyle name="Normal 38 2 3 3 2" xfId="36608" xr:uid="{00000000-0005-0000-0000-00006E740000}"/>
    <cellStyle name="Normal 38 2 3 3 3" xfId="22326" xr:uid="{00000000-0005-0000-0000-00006F740000}"/>
    <cellStyle name="Normal 38 2 3 4" xfId="27683" xr:uid="{00000000-0005-0000-0000-000070740000}"/>
    <cellStyle name="Normal 38 2 3 5" xfId="32113" xr:uid="{00000000-0005-0000-0000-000071740000}"/>
    <cellStyle name="Normal 38 2 3 6" xfId="15927" xr:uid="{00000000-0005-0000-0000-000072740000}"/>
    <cellStyle name="Normal 38 2 4" xfId="6920" xr:uid="{00000000-0005-0000-0000-000073740000}"/>
    <cellStyle name="Normal 38 2 4 2" xfId="9563" xr:uid="{00000000-0005-0000-0000-000074740000}"/>
    <cellStyle name="Normal 38 2 4 2 2" xfId="30477" xr:uid="{00000000-0005-0000-0000-000075740000}"/>
    <cellStyle name="Normal 38 2 4 2 3" xfId="34310" xr:uid="{00000000-0005-0000-0000-000076740000}"/>
    <cellStyle name="Normal 38 2 4 2 4" xfId="26093" xr:uid="{00000000-0005-0000-0000-000077740000}"/>
    <cellStyle name="Normal 38 2 4 3" xfId="12900" xr:uid="{00000000-0005-0000-0000-000078740000}"/>
    <cellStyle name="Normal 38 2 4 3 2" xfId="37393" xr:uid="{00000000-0005-0000-0000-000079740000}"/>
    <cellStyle name="Normal 38 2 4 3 3" xfId="23882" xr:uid="{00000000-0005-0000-0000-00007A740000}"/>
    <cellStyle name="Normal 38 2 4 4" xfId="28787" xr:uid="{00000000-0005-0000-0000-00007B740000}"/>
    <cellStyle name="Normal 38 2 4 5" xfId="32648" xr:uid="{00000000-0005-0000-0000-00007C740000}"/>
    <cellStyle name="Normal 38 2 4 6" xfId="16394" xr:uid="{00000000-0005-0000-0000-00007D740000}"/>
    <cellStyle name="Normal 38 2 5" xfId="8421" xr:uid="{00000000-0005-0000-0000-00007E740000}"/>
    <cellStyle name="Normal 38 2 5 2" xfId="29543" xr:uid="{00000000-0005-0000-0000-00007F740000}"/>
    <cellStyle name="Normal 38 2 5 3" xfId="33379" xr:uid="{00000000-0005-0000-0000-000080740000}"/>
    <cellStyle name="Normal 38 2 5 4" xfId="25068" xr:uid="{00000000-0005-0000-0000-000081740000}"/>
    <cellStyle name="Normal 38 2 6" xfId="10570" xr:uid="{00000000-0005-0000-0000-000082740000}"/>
    <cellStyle name="Normal 38 2 6 2" xfId="31136" xr:uid="{00000000-0005-0000-0000-000083740000}"/>
    <cellStyle name="Normal 38 2 6 3" xfId="35113" xr:uid="{00000000-0005-0000-0000-000084740000}"/>
    <cellStyle name="Normal 38 2 6 4" xfId="20492" xr:uid="{00000000-0005-0000-0000-000085740000}"/>
    <cellStyle name="Normal 38 2 7" xfId="27244" xr:uid="{00000000-0005-0000-0000-000086740000}"/>
    <cellStyle name="Normal 38 2 8" xfId="31666" xr:uid="{00000000-0005-0000-0000-000087740000}"/>
    <cellStyle name="Normal 38 2 9" xfId="17035" xr:uid="{00000000-0005-0000-0000-000088740000}"/>
    <cellStyle name="Normal 38 3" xfId="3178" xr:uid="{00000000-0005-0000-0000-000089740000}"/>
    <cellStyle name="Normal 38 3 2" xfId="3179" xr:uid="{00000000-0005-0000-0000-00008A740000}"/>
    <cellStyle name="Normal 38 3 2 2" xfId="5366" xr:uid="{00000000-0005-0000-0000-00008B740000}"/>
    <cellStyle name="Normal 38 3 2 2 2" xfId="12117" xr:uid="{00000000-0005-0000-0000-00008C740000}"/>
    <cellStyle name="Normal 38 3 2 2 2 2" xfId="36610" xr:uid="{00000000-0005-0000-0000-00008D740000}"/>
    <cellStyle name="Normal 38 3 2 2 2 3" xfId="17041" xr:uid="{00000000-0005-0000-0000-00008E740000}"/>
    <cellStyle name="Normal 38 3 2 2 3" xfId="22328" xr:uid="{00000000-0005-0000-0000-00008F740000}"/>
    <cellStyle name="Normal 38 3 2 3" xfId="20495" xr:uid="{00000000-0005-0000-0000-000090740000}"/>
    <cellStyle name="Normal 38 3 3" xfId="20494" xr:uid="{00000000-0005-0000-0000-000091740000}"/>
    <cellStyle name="Normal 38 4" xfId="3180" xr:uid="{00000000-0005-0000-0000-000092740000}"/>
    <cellStyle name="Normal 38 4 2" xfId="5367" xr:uid="{00000000-0005-0000-0000-000093740000}"/>
    <cellStyle name="Normal 38 4 2 2" xfId="8925" xr:uid="{00000000-0005-0000-0000-000094740000}"/>
    <cellStyle name="Normal 38 4 2 2 2" xfId="29957" xr:uid="{00000000-0005-0000-0000-000095740000}"/>
    <cellStyle name="Normal 38 4 2 2 3" xfId="33792" xr:uid="{00000000-0005-0000-0000-000096740000}"/>
    <cellStyle name="Normal 38 4 2 2 4" xfId="25572" xr:uid="{00000000-0005-0000-0000-000097740000}"/>
    <cellStyle name="Normal 38 4 2 3" xfId="12118" xr:uid="{00000000-0005-0000-0000-000098740000}"/>
    <cellStyle name="Normal 38 4 2 3 2" xfId="36611" xr:uid="{00000000-0005-0000-0000-000099740000}"/>
    <cellStyle name="Normal 38 4 2 3 3" xfId="22329" xr:uid="{00000000-0005-0000-0000-00009A740000}"/>
    <cellStyle name="Normal 38 4 2 4" xfId="27684" xr:uid="{00000000-0005-0000-0000-00009B740000}"/>
    <cellStyle name="Normal 38 4 2 5" xfId="32114" xr:uid="{00000000-0005-0000-0000-00009C740000}"/>
    <cellStyle name="Normal 38 4 2 6" xfId="17044" xr:uid="{00000000-0005-0000-0000-00009D740000}"/>
    <cellStyle name="Normal 38 4 3" xfId="6924" xr:uid="{00000000-0005-0000-0000-00009E740000}"/>
    <cellStyle name="Normal 38 4 3 2" xfId="9567" xr:uid="{00000000-0005-0000-0000-00009F740000}"/>
    <cellStyle name="Normal 38 4 3 2 2" xfId="30481" xr:uid="{00000000-0005-0000-0000-0000A0740000}"/>
    <cellStyle name="Normal 38 4 3 2 3" xfId="34314" xr:uid="{00000000-0005-0000-0000-0000A1740000}"/>
    <cellStyle name="Normal 38 4 3 2 4" xfId="26097" xr:uid="{00000000-0005-0000-0000-0000A2740000}"/>
    <cellStyle name="Normal 38 4 3 3" xfId="12904" xr:uid="{00000000-0005-0000-0000-0000A3740000}"/>
    <cellStyle name="Normal 38 4 3 3 2" xfId="37397" xr:uid="{00000000-0005-0000-0000-0000A4740000}"/>
    <cellStyle name="Normal 38 4 3 3 3" xfId="23886" xr:uid="{00000000-0005-0000-0000-0000A5740000}"/>
    <cellStyle name="Normal 38 4 3 4" xfId="28791" xr:uid="{00000000-0005-0000-0000-0000A6740000}"/>
    <cellStyle name="Normal 38 4 3 5" xfId="32652" xr:uid="{00000000-0005-0000-0000-0000A7740000}"/>
    <cellStyle name="Normal 38 4 3 6" xfId="17046" xr:uid="{00000000-0005-0000-0000-0000A8740000}"/>
    <cellStyle name="Normal 38 4 4" xfId="8423" xr:uid="{00000000-0005-0000-0000-0000A9740000}"/>
    <cellStyle name="Normal 38 4 4 2" xfId="29545" xr:uid="{00000000-0005-0000-0000-0000AA740000}"/>
    <cellStyle name="Normal 38 4 4 3" xfId="33381" xr:uid="{00000000-0005-0000-0000-0000AB740000}"/>
    <cellStyle name="Normal 38 4 4 4" xfId="25070" xr:uid="{00000000-0005-0000-0000-0000AC740000}"/>
    <cellStyle name="Normal 38 4 5" xfId="10571" xr:uid="{00000000-0005-0000-0000-0000AD740000}"/>
    <cellStyle name="Normal 38 4 5 2" xfId="31137" xr:uid="{00000000-0005-0000-0000-0000AE740000}"/>
    <cellStyle name="Normal 38 4 5 3" xfId="35114" xr:uid="{00000000-0005-0000-0000-0000AF740000}"/>
    <cellStyle name="Normal 38 4 5 4" xfId="20496" xr:uid="{00000000-0005-0000-0000-0000B0740000}"/>
    <cellStyle name="Normal 38 4 6" xfId="27246" xr:uid="{00000000-0005-0000-0000-0000B1740000}"/>
    <cellStyle name="Normal 38 4 7" xfId="31667" xr:uid="{00000000-0005-0000-0000-0000B2740000}"/>
    <cellStyle name="Normal 38 4 8" xfId="17043" xr:uid="{00000000-0005-0000-0000-0000B3740000}"/>
    <cellStyle name="Normal 38 5" xfId="3181" xr:uid="{00000000-0005-0000-0000-0000B4740000}"/>
    <cellStyle name="Normal 38 5 2" xfId="5368" xr:uid="{00000000-0005-0000-0000-0000B5740000}"/>
    <cellStyle name="Normal 38 5 2 2" xfId="12119" xr:uid="{00000000-0005-0000-0000-0000B6740000}"/>
    <cellStyle name="Normal 38 5 2 2 2" xfId="36612" xr:uid="{00000000-0005-0000-0000-0000B7740000}"/>
    <cellStyle name="Normal 38 5 2 2 3" xfId="17048" xr:uid="{00000000-0005-0000-0000-0000B8740000}"/>
    <cellStyle name="Normal 38 5 2 3" xfId="22330" xr:uid="{00000000-0005-0000-0000-0000B9740000}"/>
    <cellStyle name="Normal 38 5 3" xfId="6810" xr:uid="{00000000-0005-0000-0000-0000BA740000}"/>
    <cellStyle name="Normal 38 5 3 2" xfId="9453" xr:uid="{00000000-0005-0000-0000-0000BB740000}"/>
    <cellStyle name="Normal 38 5 3 2 2" xfId="30367" xr:uid="{00000000-0005-0000-0000-0000BC740000}"/>
    <cellStyle name="Normal 38 5 3 2 3" xfId="34200" xr:uid="{00000000-0005-0000-0000-0000BD740000}"/>
    <cellStyle name="Normal 38 5 3 2 4" xfId="25983" xr:uid="{00000000-0005-0000-0000-0000BE740000}"/>
    <cellStyle name="Normal 38 5 3 3" xfId="12790" xr:uid="{00000000-0005-0000-0000-0000BF740000}"/>
    <cellStyle name="Normal 38 5 3 3 2" xfId="37283" xr:uid="{00000000-0005-0000-0000-0000C0740000}"/>
    <cellStyle name="Normal 38 5 3 3 3" xfId="23772" xr:uid="{00000000-0005-0000-0000-0000C1740000}"/>
    <cellStyle name="Normal 38 5 3 4" xfId="28677" xr:uid="{00000000-0005-0000-0000-0000C2740000}"/>
    <cellStyle name="Normal 38 5 3 5" xfId="32538" xr:uid="{00000000-0005-0000-0000-0000C3740000}"/>
    <cellStyle name="Normal 38 5 3 6" xfId="17049" xr:uid="{00000000-0005-0000-0000-0000C4740000}"/>
    <cellStyle name="Normal 38 5 4" xfId="8424" xr:uid="{00000000-0005-0000-0000-0000C5740000}"/>
    <cellStyle name="Normal 38 5 4 2" xfId="29546" xr:uid="{00000000-0005-0000-0000-0000C6740000}"/>
    <cellStyle name="Normal 38 5 4 3" xfId="33382" xr:uid="{00000000-0005-0000-0000-0000C7740000}"/>
    <cellStyle name="Normal 38 5 4 4" xfId="25071" xr:uid="{00000000-0005-0000-0000-0000C8740000}"/>
    <cellStyle name="Normal 38 5 5" xfId="10135" xr:uid="{00000000-0005-0000-0000-0000C9740000}"/>
    <cellStyle name="Normal 38 5 5 2" xfId="34679" xr:uid="{00000000-0005-0000-0000-0000CA740000}"/>
    <cellStyle name="Normal 38 5 5 3" xfId="20497" xr:uid="{00000000-0005-0000-0000-0000CB740000}"/>
    <cellStyle name="Normal 38 5 6" xfId="27247" xr:uid="{00000000-0005-0000-0000-0000CC740000}"/>
    <cellStyle name="Normal 38 5 7" xfId="31714" xr:uid="{00000000-0005-0000-0000-0000CD740000}"/>
    <cellStyle name="Normal 38 5 8" xfId="17047" xr:uid="{00000000-0005-0000-0000-0000CE740000}"/>
    <cellStyle name="Normal 38 6" xfId="17748" xr:uid="{00000000-0005-0000-0000-0000CF740000}"/>
    <cellStyle name="Normal 380" xfId="3182" xr:uid="{00000000-0005-0000-0000-0000D0740000}"/>
    <cellStyle name="Normal 380 2" xfId="5369" xr:uid="{00000000-0005-0000-0000-0000D1740000}"/>
    <cellStyle name="Normal 380 2 2" xfId="8926" xr:uid="{00000000-0005-0000-0000-0000D2740000}"/>
    <cellStyle name="Normal 380 2 2 2" xfId="29958" xr:uid="{00000000-0005-0000-0000-0000D3740000}"/>
    <cellStyle name="Normal 380 2 2 3" xfId="33793" xr:uid="{00000000-0005-0000-0000-0000D4740000}"/>
    <cellStyle name="Normal 380 2 2 4" xfId="25573" xr:uid="{00000000-0005-0000-0000-0000D5740000}"/>
    <cellStyle name="Normal 380 2 3" xfId="12120" xr:uid="{00000000-0005-0000-0000-0000D6740000}"/>
    <cellStyle name="Normal 380 2 3 2" xfId="36613" xr:uid="{00000000-0005-0000-0000-0000D7740000}"/>
    <cellStyle name="Normal 380 2 3 3" xfId="22331" xr:uid="{00000000-0005-0000-0000-0000D8740000}"/>
    <cellStyle name="Normal 380 2 4" xfId="27685" xr:uid="{00000000-0005-0000-0000-0000D9740000}"/>
    <cellStyle name="Normal 380 2 5" xfId="32115" xr:uid="{00000000-0005-0000-0000-0000DA740000}"/>
    <cellStyle name="Normal 380 2 6" xfId="16995" xr:uid="{00000000-0005-0000-0000-0000DB740000}"/>
    <cellStyle name="Normal 380 3" xfId="6926" xr:uid="{00000000-0005-0000-0000-0000DC740000}"/>
    <cellStyle name="Normal 380 3 2" xfId="9569" xr:uid="{00000000-0005-0000-0000-0000DD740000}"/>
    <cellStyle name="Normal 380 3 2 2" xfId="30483" xr:uid="{00000000-0005-0000-0000-0000DE740000}"/>
    <cellStyle name="Normal 380 3 2 3" xfId="34316" xr:uid="{00000000-0005-0000-0000-0000DF740000}"/>
    <cellStyle name="Normal 380 3 2 4" xfId="26099" xr:uid="{00000000-0005-0000-0000-0000E0740000}"/>
    <cellStyle name="Normal 380 3 3" xfId="12906" xr:uid="{00000000-0005-0000-0000-0000E1740000}"/>
    <cellStyle name="Normal 380 3 3 2" xfId="37399" xr:uid="{00000000-0005-0000-0000-0000E2740000}"/>
    <cellStyle name="Normal 380 3 3 3" xfId="23888" xr:uid="{00000000-0005-0000-0000-0000E3740000}"/>
    <cellStyle name="Normal 380 3 4" xfId="28793" xr:uid="{00000000-0005-0000-0000-0000E4740000}"/>
    <cellStyle name="Normal 380 3 5" xfId="32654" xr:uid="{00000000-0005-0000-0000-0000E5740000}"/>
    <cellStyle name="Normal 380 3 6" xfId="16999" xr:uid="{00000000-0005-0000-0000-0000E6740000}"/>
    <cellStyle name="Normal 380 4" xfId="8425" xr:uid="{00000000-0005-0000-0000-0000E7740000}"/>
    <cellStyle name="Normal 380 4 2" xfId="29547" xr:uid="{00000000-0005-0000-0000-0000E8740000}"/>
    <cellStyle name="Normal 380 4 3" xfId="33383" xr:uid="{00000000-0005-0000-0000-0000E9740000}"/>
    <cellStyle name="Normal 380 4 4" xfId="25072" xr:uid="{00000000-0005-0000-0000-0000EA740000}"/>
    <cellStyle name="Normal 380 5" xfId="10572" xr:uid="{00000000-0005-0000-0000-0000EB740000}"/>
    <cellStyle name="Normal 380 5 2" xfId="31138" xr:uid="{00000000-0005-0000-0000-0000EC740000}"/>
    <cellStyle name="Normal 380 5 3" xfId="35115" xr:uid="{00000000-0005-0000-0000-0000ED740000}"/>
    <cellStyle name="Normal 380 5 4" xfId="20498" xr:uid="{00000000-0005-0000-0000-0000EE740000}"/>
    <cellStyle name="Normal 380 6" xfId="27248" xr:uid="{00000000-0005-0000-0000-0000EF740000}"/>
    <cellStyle name="Normal 380 7" xfId="31668" xr:uid="{00000000-0005-0000-0000-0000F0740000}"/>
    <cellStyle name="Normal 380 8" xfId="16993" xr:uid="{00000000-0005-0000-0000-0000F1740000}"/>
    <cellStyle name="Normal 381" xfId="3183" xr:uid="{00000000-0005-0000-0000-0000F2740000}"/>
    <cellStyle name="Normal 381 2" xfId="5370" xr:uid="{00000000-0005-0000-0000-0000F3740000}"/>
    <cellStyle name="Normal 381 2 2" xfId="8927" xr:uid="{00000000-0005-0000-0000-0000F4740000}"/>
    <cellStyle name="Normal 381 2 2 2" xfId="29959" xr:uid="{00000000-0005-0000-0000-0000F5740000}"/>
    <cellStyle name="Normal 381 2 2 3" xfId="33794" xr:uid="{00000000-0005-0000-0000-0000F6740000}"/>
    <cellStyle name="Normal 381 2 2 4" xfId="25574" xr:uid="{00000000-0005-0000-0000-0000F7740000}"/>
    <cellStyle name="Normal 381 2 3" xfId="12121" xr:uid="{00000000-0005-0000-0000-0000F8740000}"/>
    <cellStyle name="Normal 381 2 3 2" xfId="36614" xr:uid="{00000000-0005-0000-0000-0000F9740000}"/>
    <cellStyle name="Normal 381 2 3 3" xfId="22332" xr:uid="{00000000-0005-0000-0000-0000FA740000}"/>
    <cellStyle name="Normal 381 2 4" xfId="27686" xr:uid="{00000000-0005-0000-0000-0000FB740000}"/>
    <cellStyle name="Normal 381 2 5" xfId="32116" xr:uid="{00000000-0005-0000-0000-0000FC740000}"/>
    <cellStyle name="Normal 381 2 6" xfId="17003" xr:uid="{00000000-0005-0000-0000-0000FD740000}"/>
    <cellStyle name="Normal 381 3" xfId="6927" xr:uid="{00000000-0005-0000-0000-0000FE740000}"/>
    <cellStyle name="Normal 381 3 2" xfId="9570" xr:uid="{00000000-0005-0000-0000-0000FF740000}"/>
    <cellStyle name="Normal 381 3 2 2" xfId="30484" xr:uid="{00000000-0005-0000-0000-000000750000}"/>
    <cellStyle name="Normal 381 3 2 3" xfId="34317" xr:uid="{00000000-0005-0000-0000-000001750000}"/>
    <cellStyle name="Normal 381 3 2 4" xfId="26100" xr:uid="{00000000-0005-0000-0000-000002750000}"/>
    <cellStyle name="Normal 381 3 3" xfId="12907" xr:uid="{00000000-0005-0000-0000-000003750000}"/>
    <cellStyle name="Normal 381 3 3 2" xfId="37400" xr:uid="{00000000-0005-0000-0000-000004750000}"/>
    <cellStyle name="Normal 381 3 3 3" xfId="23889" xr:uid="{00000000-0005-0000-0000-000005750000}"/>
    <cellStyle name="Normal 381 3 4" xfId="28794" xr:uid="{00000000-0005-0000-0000-000006750000}"/>
    <cellStyle name="Normal 381 3 5" xfId="32655" xr:uid="{00000000-0005-0000-0000-000007750000}"/>
    <cellStyle name="Normal 381 3 6" xfId="17007" xr:uid="{00000000-0005-0000-0000-000008750000}"/>
    <cellStyle name="Normal 381 4" xfId="8426" xr:uid="{00000000-0005-0000-0000-000009750000}"/>
    <cellStyle name="Normal 381 4 2" xfId="29548" xr:uid="{00000000-0005-0000-0000-00000A750000}"/>
    <cellStyle name="Normal 381 4 3" xfId="33384" xr:uid="{00000000-0005-0000-0000-00000B750000}"/>
    <cellStyle name="Normal 381 4 4" xfId="25073" xr:uid="{00000000-0005-0000-0000-00000C750000}"/>
    <cellStyle name="Normal 381 5" xfId="10573" xr:uid="{00000000-0005-0000-0000-00000D750000}"/>
    <cellStyle name="Normal 381 5 2" xfId="31139" xr:uid="{00000000-0005-0000-0000-00000E750000}"/>
    <cellStyle name="Normal 381 5 3" xfId="35116" xr:uid="{00000000-0005-0000-0000-00000F750000}"/>
    <cellStyle name="Normal 381 5 4" xfId="20499" xr:uid="{00000000-0005-0000-0000-000010750000}"/>
    <cellStyle name="Normal 381 6" xfId="27249" xr:uid="{00000000-0005-0000-0000-000011750000}"/>
    <cellStyle name="Normal 381 7" xfId="31669" xr:uid="{00000000-0005-0000-0000-000012750000}"/>
    <cellStyle name="Normal 381 8" xfId="17001" xr:uid="{00000000-0005-0000-0000-000013750000}"/>
    <cellStyle name="Normal 382" xfId="3184" xr:uid="{00000000-0005-0000-0000-000014750000}"/>
    <cellStyle name="Normal 382 2" xfId="5371" xr:uid="{00000000-0005-0000-0000-000015750000}"/>
    <cellStyle name="Normal 382 2 2" xfId="8928" xr:uid="{00000000-0005-0000-0000-000016750000}"/>
    <cellStyle name="Normal 382 2 2 2" xfId="29960" xr:uid="{00000000-0005-0000-0000-000017750000}"/>
    <cellStyle name="Normal 382 2 2 3" xfId="33795" xr:uid="{00000000-0005-0000-0000-000018750000}"/>
    <cellStyle name="Normal 382 2 2 4" xfId="25575" xr:uid="{00000000-0005-0000-0000-000019750000}"/>
    <cellStyle name="Normal 382 2 3" xfId="12122" xr:uid="{00000000-0005-0000-0000-00001A750000}"/>
    <cellStyle name="Normal 382 2 3 2" xfId="36615" xr:uid="{00000000-0005-0000-0000-00001B750000}"/>
    <cellStyle name="Normal 382 2 3 3" xfId="22333" xr:uid="{00000000-0005-0000-0000-00001C750000}"/>
    <cellStyle name="Normal 382 2 4" xfId="27687" xr:uid="{00000000-0005-0000-0000-00001D750000}"/>
    <cellStyle name="Normal 382 2 5" xfId="32117" xr:uid="{00000000-0005-0000-0000-00001E750000}"/>
    <cellStyle name="Normal 382 2 6" xfId="17011" xr:uid="{00000000-0005-0000-0000-00001F750000}"/>
    <cellStyle name="Normal 382 3" xfId="6928" xr:uid="{00000000-0005-0000-0000-000020750000}"/>
    <cellStyle name="Normal 382 3 2" xfId="9571" xr:uid="{00000000-0005-0000-0000-000021750000}"/>
    <cellStyle name="Normal 382 3 2 2" xfId="30485" xr:uid="{00000000-0005-0000-0000-000022750000}"/>
    <cellStyle name="Normal 382 3 2 3" xfId="34318" xr:uid="{00000000-0005-0000-0000-000023750000}"/>
    <cellStyle name="Normal 382 3 2 4" xfId="26101" xr:uid="{00000000-0005-0000-0000-000024750000}"/>
    <cellStyle name="Normal 382 3 3" xfId="12908" xr:uid="{00000000-0005-0000-0000-000025750000}"/>
    <cellStyle name="Normal 382 3 3 2" xfId="37401" xr:uid="{00000000-0005-0000-0000-000026750000}"/>
    <cellStyle name="Normal 382 3 3 3" xfId="23890" xr:uid="{00000000-0005-0000-0000-000027750000}"/>
    <cellStyle name="Normal 382 3 4" xfId="28795" xr:uid="{00000000-0005-0000-0000-000028750000}"/>
    <cellStyle name="Normal 382 3 5" xfId="32656" xr:uid="{00000000-0005-0000-0000-000029750000}"/>
    <cellStyle name="Normal 382 3 6" xfId="17017" xr:uid="{00000000-0005-0000-0000-00002A750000}"/>
    <cellStyle name="Normal 382 4" xfId="8427" xr:uid="{00000000-0005-0000-0000-00002B750000}"/>
    <cellStyle name="Normal 382 4 2" xfId="29549" xr:uid="{00000000-0005-0000-0000-00002C750000}"/>
    <cellStyle name="Normal 382 4 3" xfId="33385" xr:uid="{00000000-0005-0000-0000-00002D750000}"/>
    <cellStyle name="Normal 382 4 4" xfId="25074" xr:uid="{00000000-0005-0000-0000-00002E750000}"/>
    <cellStyle name="Normal 382 5" xfId="10574" xr:uid="{00000000-0005-0000-0000-00002F750000}"/>
    <cellStyle name="Normal 382 5 2" xfId="31140" xr:uid="{00000000-0005-0000-0000-000030750000}"/>
    <cellStyle name="Normal 382 5 3" xfId="35117" xr:uid="{00000000-0005-0000-0000-000031750000}"/>
    <cellStyle name="Normal 382 5 4" xfId="20500" xr:uid="{00000000-0005-0000-0000-000032750000}"/>
    <cellStyle name="Normal 382 6" xfId="27250" xr:uid="{00000000-0005-0000-0000-000033750000}"/>
    <cellStyle name="Normal 382 7" xfId="31670" xr:uid="{00000000-0005-0000-0000-000034750000}"/>
    <cellStyle name="Normal 382 8" xfId="17009" xr:uid="{00000000-0005-0000-0000-000035750000}"/>
    <cellStyle name="Normal 383" xfId="3185" xr:uid="{00000000-0005-0000-0000-000036750000}"/>
    <cellStyle name="Normal 383 2" xfId="5372" xr:uid="{00000000-0005-0000-0000-000037750000}"/>
    <cellStyle name="Normal 383 2 2" xfId="8929" xr:uid="{00000000-0005-0000-0000-000038750000}"/>
    <cellStyle name="Normal 383 2 2 2" xfId="29961" xr:uid="{00000000-0005-0000-0000-000039750000}"/>
    <cellStyle name="Normal 383 2 2 3" xfId="33796" xr:uid="{00000000-0005-0000-0000-00003A750000}"/>
    <cellStyle name="Normal 383 2 2 4" xfId="25576" xr:uid="{00000000-0005-0000-0000-00003B750000}"/>
    <cellStyle name="Normal 383 2 3" xfId="12123" xr:uid="{00000000-0005-0000-0000-00003C750000}"/>
    <cellStyle name="Normal 383 2 3 2" xfId="36616" xr:uid="{00000000-0005-0000-0000-00003D750000}"/>
    <cellStyle name="Normal 383 2 3 3" xfId="22334" xr:uid="{00000000-0005-0000-0000-00003E750000}"/>
    <cellStyle name="Normal 383 2 4" xfId="27688" xr:uid="{00000000-0005-0000-0000-00003F750000}"/>
    <cellStyle name="Normal 383 2 5" xfId="32118" xr:uid="{00000000-0005-0000-0000-000040750000}"/>
    <cellStyle name="Normal 383 2 6" xfId="17021" xr:uid="{00000000-0005-0000-0000-000041750000}"/>
    <cellStyle name="Normal 383 3" xfId="6929" xr:uid="{00000000-0005-0000-0000-000042750000}"/>
    <cellStyle name="Normal 383 3 2" xfId="9572" xr:uid="{00000000-0005-0000-0000-000043750000}"/>
    <cellStyle name="Normal 383 3 2 2" xfId="30486" xr:uid="{00000000-0005-0000-0000-000044750000}"/>
    <cellStyle name="Normal 383 3 2 3" xfId="34319" xr:uid="{00000000-0005-0000-0000-000045750000}"/>
    <cellStyle name="Normal 383 3 2 4" xfId="26102" xr:uid="{00000000-0005-0000-0000-000046750000}"/>
    <cellStyle name="Normal 383 3 3" xfId="12909" xr:uid="{00000000-0005-0000-0000-000047750000}"/>
    <cellStyle name="Normal 383 3 3 2" xfId="37402" xr:uid="{00000000-0005-0000-0000-000048750000}"/>
    <cellStyle name="Normal 383 3 3 3" xfId="23891" xr:uid="{00000000-0005-0000-0000-000049750000}"/>
    <cellStyle name="Normal 383 3 4" xfId="28796" xr:uid="{00000000-0005-0000-0000-00004A750000}"/>
    <cellStyle name="Normal 383 3 5" xfId="32657" xr:uid="{00000000-0005-0000-0000-00004B750000}"/>
    <cellStyle name="Normal 383 3 6" xfId="17025" xr:uid="{00000000-0005-0000-0000-00004C750000}"/>
    <cellStyle name="Normal 383 4" xfId="8428" xr:uid="{00000000-0005-0000-0000-00004D750000}"/>
    <cellStyle name="Normal 383 4 2" xfId="29550" xr:uid="{00000000-0005-0000-0000-00004E750000}"/>
    <cellStyle name="Normal 383 4 3" xfId="33386" xr:uid="{00000000-0005-0000-0000-00004F750000}"/>
    <cellStyle name="Normal 383 4 4" xfId="25075" xr:uid="{00000000-0005-0000-0000-000050750000}"/>
    <cellStyle name="Normal 383 5" xfId="10575" xr:uid="{00000000-0005-0000-0000-000051750000}"/>
    <cellStyle name="Normal 383 5 2" xfId="31141" xr:uid="{00000000-0005-0000-0000-000052750000}"/>
    <cellStyle name="Normal 383 5 3" xfId="35118" xr:uid="{00000000-0005-0000-0000-000053750000}"/>
    <cellStyle name="Normal 383 5 4" xfId="20501" xr:uid="{00000000-0005-0000-0000-000054750000}"/>
    <cellStyle name="Normal 383 6" xfId="27251" xr:uid="{00000000-0005-0000-0000-000055750000}"/>
    <cellStyle name="Normal 383 7" xfId="31671" xr:uid="{00000000-0005-0000-0000-000056750000}"/>
    <cellStyle name="Normal 383 8" xfId="17019" xr:uid="{00000000-0005-0000-0000-000057750000}"/>
    <cellStyle name="Normal 384" xfId="3186" xr:uid="{00000000-0005-0000-0000-000058750000}"/>
    <cellStyle name="Normal 384 2" xfId="5373" xr:uid="{00000000-0005-0000-0000-000059750000}"/>
    <cellStyle name="Normal 384 2 2" xfId="8930" xr:uid="{00000000-0005-0000-0000-00005A750000}"/>
    <cellStyle name="Normal 384 2 2 2" xfId="29962" xr:uid="{00000000-0005-0000-0000-00005B750000}"/>
    <cellStyle name="Normal 384 2 2 3" xfId="33797" xr:uid="{00000000-0005-0000-0000-00005C750000}"/>
    <cellStyle name="Normal 384 2 2 4" xfId="25577" xr:uid="{00000000-0005-0000-0000-00005D750000}"/>
    <cellStyle name="Normal 384 2 3" xfId="12124" xr:uid="{00000000-0005-0000-0000-00005E750000}"/>
    <cellStyle name="Normal 384 2 3 2" xfId="36617" xr:uid="{00000000-0005-0000-0000-00005F750000}"/>
    <cellStyle name="Normal 384 2 3 3" xfId="22335" xr:uid="{00000000-0005-0000-0000-000060750000}"/>
    <cellStyle name="Normal 384 2 4" xfId="27689" xr:uid="{00000000-0005-0000-0000-000061750000}"/>
    <cellStyle name="Normal 384 2 5" xfId="32119" xr:uid="{00000000-0005-0000-0000-000062750000}"/>
    <cellStyle name="Normal 384 2 6" xfId="17029" xr:uid="{00000000-0005-0000-0000-000063750000}"/>
    <cellStyle name="Normal 384 3" xfId="6930" xr:uid="{00000000-0005-0000-0000-000064750000}"/>
    <cellStyle name="Normal 384 3 2" xfId="9573" xr:uid="{00000000-0005-0000-0000-000065750000}"/>
    <cellStyle name="Normal 384 3 2 2" xfId="30487" xr:uid="{00000000-0005-0000-0000-000066750000}"/>
    <cellStyle name="Normal 384 3 2 3" xfId="34320" xr:uid="{00000000-0005-0000-0000-000067750000}"/>
    <cellStyle name="Normal 384 3 2 4" xfId="26103" xr:uid="{00000000-0005-0000-0000-000068750000}"/>
    <cellStyle name="Normal 384 3 3" xfId="12910" xr:uid="{00000000-0005-0000-0000-000069750000}"/>
    <cellStyle name="Normal 384 3 3 2" xfId="37403" xr:uid="{00000000-0005-0000-0000-00006A750000}"/>
    <cellStyle name="Normal 384 3 3 3" xfId="23892" xr:uid="{00000000-0005-0000-0000-00006B750000}"/>
    <cellStyle name="Normal 384 3 4" xfId="28797" xr:uid="{00000000-0005-0000-0000-00006C750000}"/>
    <cellStyle name="Normal 384 3 5" xfId="32658" xr:uid="{00000000-0005-0000-0000-00006D750000}"/>
    <cellStyle name="Normal 384 3 6" xfId="17033" xr:uid="{00000000-0005-0000-0000-00006E750000}"/>
    <cellStyle name="Normal 384 4" xfId="8429" xr:uid="{00000000-0005-0000-0000-00006F750000}"/>
    <cellStyle name="Normal 384 4 2" xfId="29551" xr:uid="{00000000-0005-0000-0000-000070750000}"/>
    <cellStyle name="Normal 384 4 3" xfId="33387" xr:uid="{00000000-0005-0000-0000-000071750000}"/>
    <cellStyle name="Normal 384 4 4" xfId="25076" xr:uid="{00000000-0005-0000-0000-000072750000}"/>
    <cellStyle name="Normal 384 5" xfId="10576" xr:uid="{00000000-0005-0000-0000-000073750000}"/>
    <cellStyle name="Normal 384 5 2" xfId="31142" xr:uid="{00000000-0005-0000-0000-000074750000}"/>
    <cellStyle name="Normal 384 5 3" xfId="35119" xr:uid="{00000000-0005-0000-0000-000075750000}"/>
    <cellStyle name="Normal 384 5 4" xfId="20502" xr:uid="{00000000-0005-0000-0000-000076750000}"/>
    <cellStyle name="Normal 384 6" xfId="27252" xr:uid="{00000000-0005-0000-0000-000077750000}"/>
    <cellStyle name="Normal 384 7" xfId="31672" xr:uid="{00000000-0005-0000-0000-000078750000}"/>
    <cellStyle name="Normal 384 8" xfId="17027" xr:uid="{00000000-0005-0000-0000-000079750000}"/>
    <cellStyle name="Normal 385" xfId="3187" xr:uid="{00000000-0005-0000-0000-00007A750000}"/>
    <cellStyle name="Normal 385 2" xfId="5374" xr:uid="{00000000-0005-0000-0000-00007B750000}"/>
    <cellStyle name="Normal 385 2 2" xfId="8931" xr:uid="{00000000-0005-0000-0000-00007C750000}"/>
    <cellStyle name="Normal 385 2 2 2" xfId="29963" xr:uid="{00000000-0005-0000-0000-00007D750000}"/>
    <cellStyle name="Normal 385 2 2 3" xfId="33798" xr:uid="{00000000-0005-0000-0000-00007E750000}"/>
    <cellStyle name="Normal 385 2 2 4" xfId="25578" xr:uid="{00000000-0005-0000-0000-00007F750000}"/>
    <cellStyle name="Normal 385 2 3" xfId="12125" xr:uid="{00000000-0005-0000-0000-000080750000}"/>
    <cellStyle name="Normal 385 2 3 2" xfId="36618" xr:uid="{00000000-0005-0000-0000-000081750000}"/>
    <cellStyle name="Normal 385 2 3 3" xfId="22336" xr:uid="{00000000-0005-0000-0000-000082750000}"/>
    <cellStyle name="Normal 385 2 4" xfId="27690" xr:uid="{00000000-0005-0000-0000-000083750000}"/>
    <cellStyle name="Normal 385 2 5" xfId="32120" xr:uid="{00000000-0005-0000-0000-000084750000}"/>
    <cellStyle name="Normal 385 2 6" xfId="17053" xr:uid="{00000000-0005-0000-0000-000085750000}"/>
    <cellStyle name="Normal 385 3" xfId="6931" xr:uid="{00000000-0005-0000-0000-000086750000}"/>
    <cellStyle name="Normal 385 3 2" xfId="9574" xr:uid="{00000000-0005-0000-0000-000087750000}"/>
    <cellStyle name="Normal 385 3 2 2" xfId="30488" xr:uid="{00000000-0005-0000-0000-000088750000}"/>
    <cellStyle name="Normal 385 3 2 3" xfId="34321" xr:uid="{00000000-0005-0000-0000-000089750000}"/>
    <cellStyle name="Normal 385 3 2 4" xfId="26104" xr:uid="{00000000-0005-0000-0000-00008A750000}"/>
    <cellStyle name="Normal 385 3 3" xfId="12911" xr:uid="{00000000-0005-0000-0000-00008B750000}"/>
    <cellStyle name="Normal 385 3 3 2" xfId="37404" xr:uid="{00000000-0005-0000-0000-00008C750000}"/>
    <cellStyle name="Normal 385 3 3 3" xfId="23893" xr:uid="{00000000-0005-0000-0000-00008D750000}"/>
    <cellStyle name="Normal 385 3 4" xfId="28798" xr:uid="{00000000-0005-0000-0000-00008E750000}"/>
    <cellStyle name="Normal 385 3 5" xfId="32659" xr:uid="{00000000-0005-0000-0000-00008F750000}"/>
    <cellStyle name="Normal 385 3 6" xfId="17057" xr:uid="{00000000-0005-0000-0000-000090750000}"/>
    <cellStyle name="Normal 385 4" xfId="8430" xr:uid="{00000000-0005-0000-0000-000091750000}"/>
    <cellStyle name="Normal 385 4 2" xfId="29552" xr:uid="{00000000-0005-0000-0000-000092750000}"/>
    <cellStyle name="Normal 385 4 3" xfId="33388" xr:uid="{00000000-0005-0000-0000-000093750000}"/>
    <cellStyle name="Normal 385 4 4" xfId="25077" xr:uid="{00000000-0005-0000-0000-000094750000}"/>
    <cellStyle name="Normal 385 5" xfId="10577" xr:uid="{00000000-0005-0000-0000-000095750000}"/>
    <cellStyle name="Normal 385 5 2" xfId="31143" xr:uid="{00000000-0005-0000-0000-000096750000}"/>
    <cellStyle name="Normal 385 5 3" xfId="35120" xr:uid="{00000000-0005-0000-0000-000097750000}"/>
    <cellStyle name="Normal 385 5 4" xfId="20503" xr:uid="{00000000-0005-0000-0000-000098750000}"/>
    <cellStyle name="Normal 385 6" xfId="27253" xr:uid="{00000000-0005-0000-0000-000099750000}"/>
    <cellStyle name="Normal 385 7" xfId="31673" xr:uid="{00000000-0005-0000-0000-00009A750000}"/>
    <cellStyle name="Normal 385 8" xfId="17051" xr:uid="{00000000-0005-0000-0000-00009B750000}"/>
    <cellStyle name="Normal 386" xfId="3188" xr:uid="{00000000-0005-0000-0000-00009C750000}"/>
    <cellStyle name="Normal 386 2" xfId="5375" xr:uid="{00000000-0005-0000-0000-00009D750000}"/>
    <cellStyle name="Normal 386 2 2" xfId="8932" xr:uid="{00000000-0005-0000-0000-00009E750000}"/>
    <cellStyle name="Normal 386 2 2 2" xfId="29964" xr:uid="{00000000-0005-0000-0000-00009F750000}"/>
    <cellStyle name="Normal 386 2 2 3" xfId="33799" xr:uid="{00000000-0005-0000-0000-0000A0750000}"/>
    <cellStyle name="Normal 386 2 2 4" xfId="25579" xr:uid="{00000000-0005-0000-0000-0000A1750000}"/>
    <cellStyle name="Normal 386 2 3" xfId="12126" xr:uid="{00000000-0005-0000-0000-0000A2750000}"/>
    <cellStyle name="Normal 386 2 3 2" xfId="36619" xr:uid="{00000000-0005-0000-0000-0000A3750000}"/>
    <cellStyle name="Normal 386 2 3 3" xfId="22337" xr:uid="{00000000-0005-0000-0000-0000A4750000}"/>
    <cellStyle name="Normal 386 2 4" xfId="27691" xr:uid="{00000000-0005-0000-0000-0000A5750000}"/>
    <cellStyle name="Normal 386 2 5" xfId="32121" xr:uid="{00000000-0005-0000-0000-0000A6750000}"/>
    <cellStyle name="Normal 386 2 6" xfId="17061" xr:uid="{00000000-0005-0000-0000-0000A7750000}"/>
    <cellStyle name="Normal 386 3" xfId="6932" xr:uid="{00000000-0005-0000-0000-0000A8750000}"/>
    <cellStyle name="Normal 386 3 2" xfId="9575" xr:uid="{00000000-0005-0000-0000-0000A9750000}"/>
    <cellStyle name="Normal 386 3 2 2" xfId="30489" xr:uid="{00000000-0005-0000-0000-0000AA750000}"/>
    <cellStyle name="Normal 386 3 2 3" xfId="34322" xr:uid="{00000000-0005-0000-0000-0000AB750000}"/>
    <cellStyle name="Normal 386 3 2 4" xfId="26105" xr:uid="{00000000-0005-0000-0000-0000AC750000}"/>
    <cellStyle name="Normal 386 3 3" xfId="12912" xr:uid="{00000000-0005-0000-0000-0000AD750000}"/>
    <cellStyle name="Normal 386 3 3 2" xfId="37405" xr:uid="{00000000-0005-0000-0000-0000AE750000}"/>
    <cellStyle name="Normal 386 3 3 3" xfId="23894" xr:uid="{00000000-0005-0000-0000-0000AF750000}"/>
    <cellStyle name="Normal 386 3 4" xfId="28799" xr:uid="{00000000-0005-0000-0000-0000B0750000}"/>
    <cellStyle name="Normal 386 3 5" xfId="32660" xr:uid="{00000000-0005-0000-0000-0000B1750000}"/>
    <cellStyle name="Normal 386 3 6" xfId="17065" xr:uid="{00000000-0005-0000-0000-0000B2750000}"/>
    <cellStyle name="Normal 386 4" xfId="8431" xr:uid="{00000000-0005-0000-0000-0000B3750000}"/>
    <cellStyle name="Normal 386 4 2" xfId="29553" xr:uid="{00000000-0005-0000-0000-0000B4750000}"/>
    <cellStyle name="Normal 386 4 3" xfId="33389" xr:uid="{00000000-0005-0000-0000-0000B5750000}"/>
    <cellStyle name="Normal 386 4 4" xfId="25078" xr:uid="{00000000-0005-0000-0000-0000B6750000}"/>
    <cellStyle name="Normal 386 5" xfId="10578" xr:uid="{00000000-0005-0000-0000-0000B7750000}"/>
    <cellStyle name="Normal 386 5 2" xfId="31144" xr:uid="{00000000-0005-0000-0000-0000B8750000}"/>
    <cellStyle name="Normal 386 5 3" xfId="35121" xr:uid="{00000000-0005-0000-0000-0000B9750000}"/>
    <cellStyle name="Normal 386 5 4" xfId="20504" xr:uid="{00000000-0005-0000-0000-0000BA750000}"/>
    <cellStyle name="Normal 386 6" xfId="27254" xr:uid="{00000000-0005-0000-0000-0000BB750000}"/>
    <cellStyle name="Normal 386 7" xfId="31674" xr:uid="{00000000-0005-0000-0000-0000BC750000}"/>
    <cellStyle name="Normal 386 8" xfId="17059" xr:uid="{00000000-0005-0000-0000-0000BD750000}"/>
    <cellStyle name="Normal 387" xfId="3189" xr:uid="{00000000-0005-0000-0000-0000BE750000}"/>
    <cellStyle name="Normal 387 2" xfId="5376" xr:uid="{00000000-0005-0000-0000-0000BF750000}"/>
    <cellStyle name="Normal 387 2 2" xfId="8933" xr:uid="{00000000-0005-0000-0000-0000C0750000}"/>
    <cellStyle name="Normal 387 2 2 2" xfId="29965" xr:uid="{00000000-0005-0000-0000-0000C1750000}"/>
    <cellStyle name="Normal 387 2 2 3" xfId="33800" xr:uid="{00000000-0005-0000-0000-0000C2750000}"/>
    <cellStyle name="Normal 387 2 2 4" xfId="25580" xr:uid="{00000000-0005-0000-0000-0000C3750000}"/>
    <cellStyle name="Normal 387 2 3" xfId="12127" xr:uid="{00000000-0005-0000-0000-0000C4750000}"/>
    <cellStyle name="Normal 387 2 3 2" xfId="36620" xr:uid="{00000000-0005-0000-0000-0000C5750000}"/>
    <cellStyle name="Normal 387 2 3 3" xfId="22338" xr:uid="{00000000-0005-0000-0000-0000C6750000}"/>
    <cellStyle name="Normal 387 2 4" xfId="27692" xr:uid="{00000000-0005-0000-0000-0000C7750000}"/>
    <cellStyle name="Normal 387 2 5" xfId="32122" xr:uid="{00000000-0005-0000-0000-0000C8750000}"/>
    <cellStyle name="Normal 387 2 6" xfId="17069" xr:uid="{00000000-0005-0000-0000-0000C9750000}"/>
    <cellStyle name="Normal 387 3" xfId="6933" xr:uid="{00000000-0005-0000-0000-0000CA750000}"/>
    <cellStyle name="Normal 387 3 2" xfId="9576" xr:uid="{00000000-0005-0000-0000-0000CB750000}"/>
    <cellStyle name="Normal 387 3 2 2" xfId="30490" xr:uid="{00000000-0005-0000-0000-0000CC750000}"/>
    <cellStyle name="Normal 387 3 2 3" xfId="34323" xr:uid="{00000000-0005-0000-0000-0000CD750000}"/>
    <cellStyle name="Normal 387 3 2 4" xfId="26106" xr:uid="{00000000-0005-0000-0000-0000CE750000}"/>
    <cellStyle name="Normal 387 3 3" xfId="12913" xr:uid="{00000000-0005-0000-0000-0000CF750000}"/>
    <cellStyle name="Normal 387 3 3 2" xfId="37406" xr:uid="{00000000-0005-0000-0000-0000D0750000}"/>
    <cellStyle name="Normal 387 3 3 3" xfId="23895" xr:uid="{00000000-0005-0000-0000-0000D1750000}"/>
    <cellStyle name="Normal 387 3 4" xfId="28800" xr:uid="{00000000-0005-0000-0000-0000D2750000}"/>
    <cellStyle name="Normal 387 3 5" xfId="32661" xr:uid="{00000000-0005-0000-0000-0000D3750000}"/>
    <cellStyle name="Normal 387 3 6" xfId="17074" xr:uid="{00000000-0005-0000-0000-0000D4750000}"/>
    <cellStyle name="Normal 387 4" xfId="8432" xr:uid="{00000000-0005-0000-0000-0000D5750000}"/>
    <cellStyle name="Normal 387 4 2" xfId="29554" xr:uid="{00000000-0005-0000-0000-0000D6750000}"/>
    <cellStyle name="Normal 387 4 3" xfId="33390" xr:uid="{00000000-0005-0000-0000-0000D7750000}"/>
    <cellStyle name="Normal 387 4 4" xfId="25079" xr:uid="{00000000-0005-0000-0000-0000D8750000}"/>
    <cellStyle name="Normal 387 5" xfId="10579" xr:uid="{00000000-0005-0000-0000-0000D9750000}"/>
    <cellStyle name="Normal 387 5 2" xfId="31145" xr:uid="{00000000-0005-0000-0000-0000DA750000}"/>
    <cellStyle name="Normal 387 5 3" xfId="35122" xr:uid="{00000000-0005-0000-0000-0000DB750000}"/>
    <cellStyle name="Normal 387 5 4" xfId="20505" xr:uid="{00000000-0005-0000-0000-0000DC750000}"/>
    <cellStyle name="Normal 387 6" xfId="27255" xr:uid="{00000000-0005-0000-0000-0000DD750000}"/>
    <cellStyle name="Normal 387 7" xfId="31675" xr:uid="{00000000-0005-0000-0000-0000DE750000}"/>
    <cellStyle name="Normal 387 8" xfId="17067" xr:uid="{00000000-0005-0000-0000-0000DF750000}"/>
    <cellStyle name="Normal 388" xfId="3190" xr:uid="{00000000-0005-0000-0000-0000E0750000}"/>
    <cellStyle name="Normal 388 2" xfId="5377" xr:uid="{00000000-0005-0000-0000-0000E1750000}"/>
    <cellStyle name="Normal 388 2 2" xfId="8934" xr:uid="{00000000-0005-0000-0000-0000E2750000}"/>
    <cellStyle name="Normal 388 2 2 2" xfId="29966" xr:uid="{00000000-0005-0000-0000-0000E3750000}"/>
    <cellStyle name="Normal 388 2 2 3" xfId="33801" xr:uid="{00000000-0005-0000-0000-0000E4750000}"/>
    <cellStyle name="Normal 388 2 2 4" xfId="25581" xr:uid="{00000000-0005-0000-0000-0000E5750000}"/>
    <cellStyle name="Normal 388 2 3" xfId="12128" xr:uid="{00000000-0005-0000-0000-0000E6750000}"/>
    <cellStyle name="Normal 388 2 3 2" xfId="36621" xr:uid="{00000000-0005-0000-0000-0000E7750000}"/>
    <cellStyle name="Normal 388 2 3 3" xfId="22339" xr:uid="{00000000-0005-0000-0000-0000E8750000}"/>
    <cellStyle name="Normal 388 2 4" xfId="27693" xr:uid="{00000000-0005-0000-0000-0000E9750000}"/>
    <cellStyle name="Normal 388 2 5" xfId="32123" xr:uid="{00000000-0005-0000-0000-0000EA750000}"/>
    <cellStyle name="Normal 388 2 6" xfId="17076" xr:uid="{00000000-0005-0000-0000-0000EB750000}"/>
    <cellStyle name="Normal 388 3" xfId="6934" xr:uid="{00000000-0005-0000-0000-0000EC750000}"/>
    <cellStyle name="Normal 388 3 2" xfId="9577" xr:uid="{00000000-0005-0000-0000-0000ED750000}"/>
    <cellStyle name="Normal 388 3 2 2" xfId="30491" xr:uid="{00000000-0005-0000-0000-0000EE750000}"/>
    <cellStyle name="Normal 388 3 2 3" xfId="34324" xr:uid="{00000000-0005-0000-0000-0000EF750000}"/>
    <cellStyle name="Normal 388 3 2 4" xfId="26107" xr:uid="{00000000-0005-0000-0000-0000F0750000}"/>
    <cellStyle name="Normal 388 3 3" xfId="12914" xr:uid="{00000000-0005-0000-0000-0000F1750000}"/>
    <cellStyle name="Normal 388 3 3 2" xfId="37407" xr:uid="{00000000-0005-0000-0000-0000F2750000}"/>
    <cellStyle name="Normal 388 3 3 3" xfId="23896" xr:uid="{00000000-0005-0000-0000-0000F3750000}"/>
    <cellStyle name="Normal 388 3 4" xfId="28801" xr:uid="{00000000-0005-0000-0000-0000F4750000}"/>
    <cellStyle name="Normal 388 3 5" xfId="32662" xr:uid="{00000000-0005-0000-0000-0000F5750000}"/>
    <cellStyle name="Normal 388 3 6" xfId="17081" xr:uid="{00000000-0005-0000-0000-0000F6750000}"/>
    <cellStyle name="Normal 388 4" xfId="8433" xr:uid="{00000000-0005-0000-0000-0000F7750000}"/>
    <cellStyle name="Normal 388 4 2" xfId="29555" xr:uid="{00000000-0005-0000-0000-0000F8750000}"/>
    <cellStyle name="Normal 388 4 3" xfId="33391" xr:uid="{00000000-0005-0000-0000-0000F9750000}"/>
    <cellStyle name="Normal 388 4 4" xfId="25080" xr:uid="{00000000-0005-0000-0000-0000FA750000}"/>
    <cellStyle name="Normal 388 5" xfId="10580" xr:uid="{00000000-0005-0000-0000-0000FB750000}"/>
    <cellStyle name="Normal 388 5 2" xfId="31146" xr:uid="{00000000-0005-0000-0000-0000FC750000}"/>
    <cellStyle name="Normal 388 5 3" xfId="35123" xr:uid="{00000000-0005-0000-0000-0000FD750000}"/>
    <cellStyle name="Normal 388 5 4" xfId="20506" xr:uid="{00000000-0005-0000-0000-0000FE750000}"/>
    <cellStyle name="Normal 388 6" xfId="27256" xr:uid="{00000000-0005-0000-0000-0000FF750000}"/>
    <cellStyle name="Normal 388 7" xfId="31676" xr:uid="{00000000-0005-0000-0000-000000760000}"/>
    <cellStyle name="Normal 388 8" xfId="14013" xr:uid="{00000000-0005-0000-0000-000001760000}"/>
    <cellStyle name="Normal 389" xfId="3191" xr:uid="{00000000-0005-0000-0000-000002760000}"/>
    <cellStyle name="Normal 389 2" xfId="5378" xr:uid="{00000000-0005-0000-0000-000003760000}"/>
    <cellStyle name="Normal 389 2 2" xfId="8935" xr:uid="{00000000-0005-0000-0000-000004760000}"/>
    <cellStyle name="Normal 389 2 2 2" xfId="29967" xr:uid="{00000000-0005-0000-0000-000005760000}"/>
    <cellStyle name="Normal 389 2 2 3" xfId="33802" xr:uid="{00000000-0005-0000-0000-000006760000}"/>
    <cellStyle name="Normal 389 2 2 4" xfId="25582" xr:uid="{00000000-0005-0000-0000-000007760000}"/>
    <cellStyle name="Normal 389 2 3" xfId="12129" xr:uid="{00000000-0005-0000-0000-000008760000}"/>
    <cellStyle name="Normal 389 2 3 2" xfId="36622" xr:uid="{00000000-0005-0000-0000-000009760000}"/>
    <cellStyle name="Normal 389 2 3 3" xfId="22340" xr:uid="{00000000-0005-0000-0000-00000A760000}"/>
    <cellStyle name="Normal 389 2 4" xfId="27694" xr:uid="{00000000-0005-0000-0000-00000B760000}"/>
    <cellStyle name="Normal 389 2 5" xfId="32124" xr:uid="{00000000-0005-0000-0000-00000C760000}"/>
    <cellStyle name="Normal 389 2 6" xfId="17086" xr:uid="{00000000-0005-0000-0000-00000D760000}"/>
    <cellStyle name="Normal 389 3" xfId="6935" xr:uid="{00000000-0005-0000-0000-00000E760000}"/>
    <cellStyle name="Normal 389 3 2" xfId="9578" xr:uid="{00000000-0005-0000-0000-00000F760000}"/>
    <cellStyle name="Normal 389 3 2 2" xfId="30492" xr:uid="{00000000-0005-0000-0000-000010760000}"/>
    <cellStyle name="Normal 389 3 2 3" xfId="34325" xr:uid="{00000000-0005-0000-0000-000011760000}"/>
    <cellStyle name="Normal 389 3 2 4" xfId="26108" xr:uid="{00000000-0005-0000-0000-000012760000}"/>
    <cellStyle name="Normal 389 3 3" xfId="12915" xr:uid="{00000000-0005-0000-0000-000013760000}"/>
    <cellStyle name="Normal 389 3 3 2" xfId="37408" xr:uid="{00000000-0005-0000-0000-000014760000}"/>
    <cellStyle name="Normal 389 3 3 3" xfId="23897" xr:uid="{00000000-0005-0000-0000-000015760000}"/>
    <cellStyle name="Normal 389 3 4" xfId="28802" xr:uid="{00000000-0005-0000-0000-000016760000}"/>
    <cellStyle name="Normal 389 3 5" xfId="32663" xr:uid="{00000000-0005-0000-0000-000017760000}"/>
    <cellStyle name="Normal 389 3 6" xfId="17090" xr:uid="{00000000-0005-0000-0000-000018760000}"/>
    <cellStyle name="Normal 389 4" xfId="8434" xr:uid="{00000000-0005-0000-0000-000019760000}"/>
    <cellStyle name="Normal 389 4 2" xfId="29556" xr:uid="{00000000-0005-0000-0000-00001A760000}"/>
    <cellStyle name="Normal 389 4 3" xfId="33392" xr:uid="{00000000-0005-0000-0000-00001B760000}"/>
    <cellStyle name="Normal 389 4 4" xfId="25081" xr:uid="{00000000-0005-0000-0000-00001C760000}"/>
    <cellStyle name="Normal 389 5" xfId="10581" xr:uid="{00000000-0005-0000-0000-00001D760000}"/>
    <cellStyle name="Normal 389 5 2" xfId="31147" xr:uid="{00000000-0005-0000-0000-00001E760000}"/>
    <cellStyle name="Normal 389 5 3" xfId="35124" xr:uid="{00000000-0005-0000-0000-00001F760000}"/>
    <cellStyle name="Normal 389 5 4" xfId="20507" xr:uid="{00000000-0005-0000-0000-000020760000}"/>
    <cellStyle name="Normal 389 6" xfId="27257" xr:uid="{00000000-0005-0000-0000-000021760000}"/>
    <cellStyle name="Normal 389 7" xfId="31677" xr:uid="{00000000-0005-0000-0000-000022760000}"/>
    <cellStyle name="Normal 389 8" xfId="17084" xr:uid="{00000000-0005-0000-0000-000023760000}"/>
    <cellStyle name="Normal 39" xfId="162" xr:uid="{00000000-0005-0000-0000-000024760000}"/>
    <cellStyle name="Normal 39 2" xfId="3192" xr:uid="{00000000-0005-0000-0000-000025760000}"/>
    <cellStyle name="Normal 39 2 2" xfId="3193" xr:uid="{00000000-0005-0000-0000-000026760000}"/>
    <cellStyle name="Normal 39 2 2 2" xfId="5380" xr:uid="{00000000-0005-0000-0000-000027760000}"/>
    <cellStyle name="Normal 39 2 2 2 2" xfId="12131" xr:uid="{00000000-0005-0000-0000-000028760000}"/>
    <cellStyle name="Normal 39 2 2 2 2 2" xfId="36624" xr:uid="{00000000-0005-0000-0000-000029760000}"/>
    <cellStyle name="Normal 39 2 2 2 2 3" xfId="17094" xr:uid="{00000000-0005-0000-0000-00002A760000}"/>
    <cellStyle name="Normal 39 2 2 2 3" xfId="22342" xr:uid="{00000000-0005-0000-0000-00002B760000}"/>
    <cellStyle name="Normal 39 2 2 3" xfId="6814" xr:uid="{00000000-0005-0000-0000-00002C760000}"/>
    <cellStyle name="Normal 39 2 2 3 2" xfId="9457" xr:uid="{00000000-0005-0000-0000-00002D760000}"/>
    <cellStyle name="Normal 39 2 2 3 2 2" xfId="30371" xr:uid="{00000000-0005-0000-0000-00002E760000}"/>
    <cellStyle name="Normal 39 2 2 3 2 3" xfId="34204" xr:uid="{00000000-0005-0000-0000-00002F760000}"/>
    <cellStyle name="Normal 39 2 2 3 2 4" xfId="25987" xr:uid="{00000000-0005-0000-0000-000030760000}"/>
    <cellStyle name="Normal 39 2 2 3 3" xfId="12794" xr:uid="{00000000-0005-0000-0000-000031760000}"/>
    <cellStyle name="Normal 39 2 2 3 3 2" xfId="37287" xr:uid="{00000000-0005-0000-0000-000032760000}"/>
    <cellStyle name="Normal 39 2 2 3 3 3" xfId="23776" xr:uid="{00000000-0005-0000-0000-000033760000}"/>
    <cellStyle name="Normal 39 2 2 3 4" xfId="28681" xr:uid="{00000000-0005-0000-0000-000034760000}"/>
    <cellStyle name="Normal 39 2 2 3 5" xfId="32542" xr:uid="{00000000-0005-0000-0000-000035760000}"/>
    <cellStyle name="Normal 39 2 2 3 6" xfId="17095" xr:uid="{00000000-0005-0000-0000-000036760000}"/>
    <cellStyle name="Normal 39 2 2 4" xfId="8436" xr:uid="{00000000-0005-0000-0000-000037760000}"/>
    <cellStyle name="Normal 39 2 2 4 2" xfId="29558" xr:uid="{00000000-0005-0000-0000-000038760000}"/>
    <cellStyle name="Normal 39 2 2 4 3" xfId="33394" xr:uid="{00000000-0005-0000-0000-000039760000}"/>
    <cellStyle name="Normal 39 2 2 4 4" xfId="25083" xr:uid="{00000000-0005-0000-0000-00003A760000}"/>
    <cellStyle name="Normal 39 2 2 5" xfId="10134" xr:uid="{00000000-0005-0000-0000-00003B760000}"/>
    <cellStyle name="Normal 39 2 2 5 2" xfId="34678" xr:uid="{00000000-0005-0000-0000-00003C760000}"/>
    <cellStyle name="Normal 39 2 2 5 3" xfId="20509" xr:uid="{00000000-0005-0000-0000-00003D760000}"/>
    <cellStyle name="Normal 39 2 2 6" xfId="27259" xr:uid="{00000000-0005-0000-0000-00003E760000}"/>
    <cellStyle name="Normal 39 2 2 7" xfId="31716" xr:uid="{00000000-0005-0000-0000-00003F760000}"/>
    <cellStyle name="Normal 39 2 2 8" xfId="17092" xr:uid="{00000000-0005-0000-0000-000040760000}"/>
    <cellStyle name="Normal 39 2 3" xfId="5379" xr:uid="{00000000-0005-0000-0000-000041760000}"/>
    <cellStyle name="Normal 39 2 3 2" xfId="8936" xr:uid="{00000000-0005-0000-0000-000042760000}"/>
    <cellStyle name="Normal 39 2 3 2 2" xfId="29968" xr:uid="{00000000-0005-0000-0000-000043760000}"/>
    <cellStyle name="Normal 39 2 3 2 3" xfId="33803" xr:uid="{00000000-0005-0000-0000-000044760000}"/>
    <cellStyle name="Normal 39 2 3 2 4" xfId="25583" xr:uid="{00000000-0005-0000-0000-000045760000}"/>
    <cellStyle name="Normal 39 2 3 3" xfId="12130" xr:uid="{00000000-0005-0000-0000-000046760000}"/>
    <cellStyle name="Normal 39 2 3 3 2" xfId="36623" xr:uid="{00000000-0005-0000-0000-000047760000}"/>
    <cellStyle name="Normal 39 2 3 3 3" xfId="22341" xr:uid="{00000000-0005-0000-0000-000048760000}"/>
    <cellStyle name="Normal 39 2 3 4" xfId="27695" xr:uid="{00000000-0005-0000-0000-000049760000}"/>
    <cellStyle name="Normal 39 2 3 5" xfId="32125" xr:uid="{00000000-0005-0000-0000-00004A760000}"/>
    <cellStyle name="Normal 39 2 3 6" xfId="15931" xr:uid="{00000000-0005-0000-0000-00004B760000}"/>
    <cellStyle name="Normal 39 2 4" xfId="6937" xr:uid="{00000000-0005-0000-0000-00004C760000}"/>
    <cellStyle name="Normal 39 2 4 2" xfId="9580" xr:uid="{00000000-0005-0000-0000-00004D760000}"/>
    <cellStyle name="Normal 39 2 4 2 2" xfId="30494" xr:uid="{00000000-0005-0000-0000-00004E760000}"/>
    <cellStyle name="Normal 39 2 4 2 3" xfId="34327" xr:uid="{00000000-0005-0000-0000-00004F760000}"/>
    <cellStyle name="Normal 39 2 4 2 4" xfId="26110" xr:uid="{00000000-0005-0000-0000-000050760000}"/>
    <cellStyle name="Normal 39 2 4 3" xfId="12917" xr:uid="{00000000-0005-0000-0000-000051760000}"/>
    <cellStyle name="Normal 39 2 4 3 2" xfId="37410" xr:uid="{00000000-0005-0000-0000-000052760000}"/>
    <cellStyle name="Normal 39 2 4 3 3" xfId="23899" xr:uid="{00000000-0005-0000-0000-000053760000}"/>
    <cellStyle name="Normal 39 2 4 4" xfId="28804" xr:uid="{00000000-0005-0000-0000-000054760000}"/>
    <cellStyle name="Normal 39 2 4 5" xfId="32665" xr:uid="{00000000-0005-0000-0000-000055760000}"/>
    <cellStyle name="Normal 39 2 4 6" xfId="16398" xr:uid="{00000000-0005-0000-0000-000056760000}"/>
    <cellStyle name="Normal 39 2 5" xfId="8435" xr:uid="{00000000-0005-0000-0000-000057760000}"/>
    <cellStyle name="Normal 39 2 5 2" xfId="29557" xr:uid="{00000000-0005-0000-0000-000058760000}"/>
    <cellStyle name="Normal 39 2 5 3" xfId="33393" xr:uid="{00000000-0005-0000-0000-000059760000}"/>
    <cellStyle name="Normal 39 2 5 4" xfId="25082" xr:uid="{00000000-0005-0000-0000-00005A760000}"/>
    <cellStyle name="Normal 39 2 6" xfId="10582" xr:uid="{00000000-0005-0000-0000-00005B760000}"/>
    <cellStyle name="Normal 39 2 6 2" xfId="31148" xr:uid="{00000000-0005-0000-0000-00005C760000}"/>
    <cellStyle name="Normal 39 2 6 3" xfId="35125" xr:uid="{00000000-0005-0000-0000-00005D760000}"/>
    <cellStyle name="Normal 39 2 6 4" xfId="20508" xr:uid="{00000000-0005-0000-0000-00005E760000}"/>
    <cellStyle name="Normal 39 2 7" xfId="27258" xr:uid="{00000000-0005-0000-0000-00005F760000}"/>
    <cellStyle name="Normal 39 2 8" xfId="31678" xr:uid="{00000000-0005-0000-0000-000060760000}"/>
    <cellStyle name="Normal 39 2 9" xfId="17091" xr:uid="{00000000-0005-0000-0000-000061760000}"/>
    <cellStyle name="Normal 39 3" xfId="3194" xr:uid="{00000000-0005-0000-0000-000062760000}"/>
    <cellStyle name="Normal 39 3 2" xfId="3195" xr:uid="{00000000-0005-0000-0000-000063760000}"/>
    <cellStyle name="Normal 39 3 2 2" xfId="5381" xr:uid="{00000000-0005-0000-0000-000064760000}"/>
    <cellStyle name="Normal 39 3 2 2 2" xfId="12132" xr:uid="{00000000-0005-0000-0000-000065760000}"/>
    <cellStyle name="Normal 39 3 2 2 2 2" xfId="36625" xr:uid="{00000000-0005-0000-0000-000066760000}"/>
    <cellStyle name="Normal 39 3 2 2 2 3" xfId="16020" xr:uid="{00000000-0005-0000-0000-000067760000}"/>
    <cellStyle name="Normal 39 3 2 2 3" xfId="22343" xr:uid="{00000000-0005-0000-0000-000068760000}"/>
    <cellStyle name="Normal 39 3 2 3" xfId="20511" xr:uid="{00000000-0005-0000-0000-000069760000}"/>
    <cellStyle name="Normal 39 3 3" xfId="20510" xr:uid="{00000000-0005-0000-0000-00006A760000}"/>
    <cellStyle name="Normal 39 4" xfId="3196" xr:uid="{00000000-0005-0000-0000-00006B760000}"/>
    <cellStyle name="Normal 39 4 2" xfId="5382" xr:uid="{00000000-0005-0000-0000-00006C760000}"/>
    <cellStyle name="Normal 39 4 2 2" xfId="8937" xr:uid="{00000000-0005-0000-0000-00006D760000}"/>
    <cellStyle name="Normal 39 4 2 2 2" xfId="29969" xr:uid="{00000000-0005-0000-0000-00006E760000}"/>
    <cellStyle name="Normal 39 4 2 2 3" xfId="33804" xr:uid="{00000000-0005-0000-0000-00006F760000}"/>
    <cellStyle name="Normal 39 4 2 2 4" xfId="25584" xr:uid="{00000000-0005-0000-0000-000070760000}"/>
    <cellStyle name="Normal 39 4 2 3" xfId="12133" xr:uid="{00000000-0005-0000-0000-000071760000}"/>
    <cellStyle name="Normal 39 4 2 3 2" xfId="36626" xr:uid="{00000000-0005-0000-0000-000072760000}"/>
    <cellStyle name="Normal 39 4 2 3 3" xfId="22344" xr:uid="{00000000-0005-0000-0000-000073760000}"/>
    <cellStyle name="Normal 39 4 2 4" xfId="27696" xr:uid="{00000000-0005-0000-0000-000074760000}"/>
    <cellStyle name="Normal 39 4 2 5" xfId="32126" xr:uid="{00000000-0005-0000-0000-000075760000}"/>
    <cellStyle name="Normal 39 4 2 6" xfId="17100" xr:uid="{00000000-0005-0000-0000-000076760000}"/>
    <cellStyle name="Normal 39 4 3" xfId="6941" xr:uid="{00000000-0005-0000-0000-000077760000}"/>
    <cellStyle name="Normal 39 4 3 2" xfId="9584" xr:uid="{00000000-0005-0000-0000-000078760000}"/>
    <cellStyle name="Normal 39 4 3 2 2" xfId="30498" xr:uid="{00000000-0005-0000-0000-000079760000}"/>
    <cellStyle name="Normal 39 4 3 2 3" xfId="34331" xr:uid="{00000000-0005-0000-0000-00007A760000}"/>
    <cellStyle name="Normal 39 4 3 2 4" xfId="26114" xr:uid="{00000000-0005-0000-0000-00007B760000}"/>
    <cellStyle name="Normal 39 4 3 3" xfId="12921" xr:uid="{00000000-0005-0000-0000-00007C760000}"/>
    <cellStyle name="Normal 39 4 3 3 2" xfId="37414" xr:uid="{00000000-0005-0000-0000-00007D760000}"/>
    <cellStyle name="Normal 39 4 3 3 3" xfId="23903" xr:uid="{00000000-0005-0000-0000-00007E760000}"/>
    <cellStyle name="Normal 39 4 3 4" xfId="28808" xr:uid="{00000000-0005-0000-0000-00007F760000}"/>
    <cellStyle name="Normal 39 4 3 5" xfId="32669" xr:uid="{00000000-0005-0000-0000-000080760000}"/>
    <cellStyle name="Normal 39 4 3 6" xfId="17102" xr:uid="{00000000-0005-0000-0000-000081760000}"/>
    <cellStyle name="Normal 39 4 4" xfId="8437" xr:uid="{00000000-0005-0000-0000-000082760000}"/>
    <cellStyle name="Normal 39 4 4 2" xfId="29559" xr:uid="{00000000-0005-0000-0000-000083760000}"/>
    <cellStyle name="Normal 39 4 4 3" xfId="33395" xr:uid="{00000000-0005-0000-0000-000084760000}"/>
    <cellStyle name="Normal 39 4 4 4" xfId="25084" xr:uid="{00000000-0005-0000-0000-000085760000}"/>
    <cellStyle name="Normal 39 4 5" xfId="10583" xr:uid="{00000000-0005-0000-0000-000086760000}"/>
    <cellStyle name="Normal 39 4 5 2" xfId="31149" xr:uid="{00000000-0005-0000-0000-000087760000}"/>
    <cellStyle name="Normal 39 4 5 3" xfId="35126" xr:uid="{00000000-0005-0000-0000-000088760000}"/>
    <cellStyle name="Normal 39 4 5 4" xfId="20512" xr:uid="{00000000-0005-0000-0000-000089760000}"/>
    <cellStyle name="Normal 39 4 6" xfId="27260" xr:uid="{00000000-0005-0000-0000-00008A760000}"/>
    <cellStyle name="Normal 39 4 7" xfId="31680" xr:uid="{00000000-0005-0000-0000-00008B760000}"/>
    <cellStyle name="Normal 39 4 8" xfId="17099" xr:uid="{00000000-0005-0000-0000-00008C760000}"/>
    <cellStyle name="Normal 39 5" xfId="3197" xr:uid="{00000000-0005-0000-0000-00008D760000}"/>
    <cellStyle name="Normal 39 5 2" xfId="5383" xr:uid="{00000000-0005-0000-0000-00008E760000}"/>
    <cellStyle name="Normal 39 5 2 2" xfId="12134" xr:uid="{00000000-0005-0000-0000-00008F760000}"/>
    <cellStyle name="Normal 39 5 2 2 2" xfId="36627" xr:uid="{00000000-0005-0000-0000-000090760000}"/>
    <cellStyle name="Normal 39 5 2 2 3" xfId="17104" xr:uid="{00000000-0005-0000-0000-000091760000}"/>
    <cellStyle name="Normal 39 5 2 3" xfId="22345" xr:uid="{00000000-0005-0000-0000-000092760000}"/>
    <cellStyle name="Normal 39 5 3" xfId="6815" xr:uid="{00000000-0005-0000-0000-000093760000}"/>
    <cellStyle name="Normal 39 5 3 2" xfId="9458" xr:uid="{00000000-0005-0000-0000-000094760000}"/>
    <cellStyle name="Normal 39 5 3 2 2" xfId="30372" xr:uid="{00000000-0005-0000-0000-000095760000}"/>
    <cellStyle name="Normal 39 5 3 2 3" xfId="34205" xr:uid="{00000000-0005-0000-0000-000096760000}"/>
    <cellStyle name="Normal 39 5 3 2 4" xfId="25988" xr:uid="{00000000-0005-0000-0000-000097760000}"/>
    <cellStyle name="Normal 39 5 3 3" xfId="12795" xr:uid="{00000000-0005-0000-0000-000098760000}"/>
    <cellStyle name="Normal 39 5 3 3 2" xfId="37288" xr:uid="{00000000-0005-0000-0000-000099760000}"/>
    <cellStyle name="Normal 39 5 3 3 3" xfId="23777" xr:uid="{00000000-0005-0000-0000-00009A760000}"/>
    <cellStyle name="Normal 39 5 3 4" xfId="28682" xr:uid="{00000000-0005-0000-0000-00009B760000}"/>
    <cellStyle name="Normal 39 5 3 5" xfId="32543" xr:uid="{00000000-0005-0000-0000-00009C760000}"/>
    <cellStyle name="Normal 39 5 3 6" xfId="17105" xr:uid="{00000000-0005-0000-0000-00009D760000}"/>
    <cellStyle name="Normal 39 5 4" xfId="8438" xr:uid="{00000000-0005-0000-0000-00009E760000}"/>
    <cellStyle name="Normal 39 5 4 2" xfId="29560" xr:uid="{00000000-0005-0000-0000-00009F760000}"/>
    <cellStyle name="Normal 39 5 4 3" xfId="33396" xr:uid="{00000000-0005-0000-0000-0000A0760000}"/>
    <cellStyle name="Normal 39 5 4 4" xfId="25085" xr:uid="{00000000-0005-0000-0000-0000A1760000}"/>
    <cellStyle name="Normal 39 5 5" xfId="10133" xr:uid="{00000000-0005-0000-0000-0000A2760000}"/>
    <cellStyle name="Normal 39 5 5 2" xfId="34677" xr:uid="{00000000-0005-0000-0000-0000A3760000}"/>
    <cellStyle name="Normal 39 5 5 3" xfId="20513" xr:uid="{00000000-0005-0000-0000-0000A4760000}"/>
    <cellStyle name="Normal 39 5 6" xfId="27261" xr:uid="{00000000-0005-0000-0000-0000A5760000}"/>
    <cellStyle name="Normal 39 5 7" xfId="31717" xr:uid="{00000000-0005-0000-0000-0000A6760000}"/>
    <cellStyle name="Normal 39 5 8" xfId="17103" xr:uid="{00000000-0005-0000-0000-0000A7760000}"/>
    <cellStyle name="Normal 39 6" xfId="17749" xr:uid="{00000000-0005-0000-0000-0000A8760000}"/>
    <cellStyle name="Normal 390" xfId="3198" xr:uid="{00000000-0005-0000-0000-0000A9760000}"/>
    <cellStyle name="Normal 390 2" xfId="5384" xr:uid="{00000000-0005-0000-0000-0000AA760000}"/>
    <cellStyle name="Normal 390 2 2" xfId="8938" xr:uid="{00000000-0005-0000-0000-0000AB760000}"/>
    <cellStyle name="Normal 390 2 2 2" xfId="29970" xr:uid="{00000000-0005-0000-0000-0000AC760000}"/>
    <cellStyle name="Normal 390 2 2 3" xfId="33805" xr:uid="{00000000-0005-0000-0000-0000AD760000}"/>
    <cellStyle name="Normal 390 2 2 4" xfId="25585" xr:uid="{00000000-0005-0000-0000-0000AE760000}"/>
    <cellStyle name="Normal 390 2 3" xfId="12135" xr:uid="{00000000-0005-0000-0000-0000AF760000}"/>
    <cellStyle name="Normal 390 2 3 2" xfId="36628" xr:uid="{00000000-0005-0000-0000-0000B0760000}"/>
    <cellStyle name="Normal 390 2 3 3" xfId="22346" xr:uid="{00000000-0005-0000-0000-0000B1760000}"/>
    <cellStyle name="Normal 390 2 4" xfId="27697" xr:uid="{00000000-0005-0000-0000-0000B2760000}"/>
    <cellStyle name="Normal 390 2 5" xfId="32127" xr:uid="{00000000-0005-0000-0000-0000B3760000}"/>
    <cellStyle name="Normal 390 2 6" xfId="17052" xr:uid="{00000000-0005-0000-0000-0000B4760000}"/>
    <cellStyle name="Normal 390 3" xfId="6943" xr:uid="{00000000-0005-0000-0000-0000B5760000}"/>
    <cellStyle name="Normal 390 3 2" xfId="9586" xr:uid="{00000000-0005-0000-0000-0000B6760000}"/>
    <cellStyle name="Normal 390 3 2 2" xfId="30500" xr:uid="{00000000-0005-0000-0000-0000B7760000}"/>
    <cellStyle name="Normal 390 3 2 3" xfId="34333" xr:uid="{00000000-0005-0000-0000-0000B8760000}"/>
    <cellStyle name="Normal 390 3 2 4" xfId="26116" xr:uid="{00000000-0005-0000-0000-0000B9760000}"/>
    <cellStyle name="Normal 390 3 3" xfId="12923" xr:uid="{00000000-0005-0000-0000-0000BA760000}"/>
    <cellStyle name="Normal 390 3 3 2" xfId="37416" xr:uid="{00000000-0005-0000-0000-0000BB760000}"/>
    <cellStyle name="Normal 390 3 3 3" xfId="23905" xr:uid="{00000000-0005-0000-0000-0000BC760000}"/>
    <cellStyle name="Normal 390 3 4" xfId="28810" xr:uid="{00000000-0005-0000-0000-0000BD760000}"/>
    <cellStyle name="Normal 390 3 5" xfId="32671" xr:uid="{00000000-0005-0000-0000-0000BE760000}"/>
    <cellStyle name="Normal 390 3 6" xfId="17056" xr:uid="{00000000-0005-0000-0000-0000BF760000}"/>
    <cellStyle name="Normal 390 4" xfId="8439" xr:uid="{00000000-0005-0000-0000-0000C0760000}"/>
    <cellStyle name="Normal 390 4 2" xfId="29561" xr:uid="{00000000-0005-0000-0000-0000C1760000}"/>
    <cellStyle name="Normal 390 4 3" xfId="33397" xr:uid="{00000000-0005-0000-0000-0000C2760000}"/>
    <cellStyle name="Normal 390 4 4" xfId="25086" xr:uid="{00000000-0005-0000-0000-0000C3760000}"/>
    <cellStyle name="Normal 390 5" xfId="10584" xr:uid="{00000000-0005-0000-0000-0000C4760000}"/>
    <cellStyle name="Normal 390 5 2" xfId="31150" xr:uid="{00000000-0005-0000-0000-0000C5760000}"/>
    <cellStyle name="Normal 390 5 3" xfId="35127" xr:uid="{00000000-0005-0000-0000-0000C6760000}"/>
    <cellStyle name="Normal 390 5 4" xfId="20514" xr:uid="{00000000-0005-0000-0000-0000C7760000}"/>
    <cellStyle name="Normal 390 6" xfId="27262" xr:uid="{00000000-0005-0000-0000-0000C8760000}"/>
    <cellStyle name="Normal 390 7" xfId="31681" xr:uid="{00000000-0005-0000-0000-0000C9760000}"/>
    <cellStyle name="Normal 390 8" xfId="17050" xr:uid="{00000000-0005-0000-0000-0000CA760000}"/>
    <cellStyle name="Normal 391" xfId="3199" xr:uid="{00000000-0005-0000-0000-0000CB760000}"/>
    <cellStyle name="Normal 391 2" xfId="5385" xr:uid="{00000000-0005-0000-0000-0000CC760000}"/>
    <cellStyle name="Normal 391 2 2" xfId="8939" xr:uid="{00000000-0005-0000-0000-0000CD760000}"/>
    <cellStyle name="Normal 391 2 2 2" xfId="29971" xr:uid="{00000000-0005-0000-0000-0000CE760000}"/>
    <cellStyle name="Normal 391 2 2 3" xfId="33806" xr:uid="{00000000-0005-0000-0000-0000CF760000}"/>
    <cellStyle name="Normal 391 2 2 4" xfId="25586" xr:uid="{00000000-0005-0000-0000-0000D0760000}"/>
    <cellStyle name="Normal 391 2 3" xfId="12136" xr:uid="{00000000-0005-0000-0000-0000D1760000}"/>
    <cellStyle name="Normal 391 2 3 2" xfId="36629" xr:uid="{00000000-0005-0000-0000-0000D2760000}"/>
    <cellStyle name="Normal 391 2 3 3" xfId="22347" xr:uid="{00000000-0005-0000-0000-0000D3760000}"/>
    <cellStyle name="Normal 391 2 4" xfId="27698" xr:uid="{00000000-0005-0000-0000-0000D4760000}"/>
    <cellStyle name="Normal 391 2 5" xfId="32128" xr:uid="{00000000-0005-0000-0000-0000D5760000}"/>
    <cellStyle name="Normal 391 2 6" xfId="17060" xr:uid="{00000000-0005-0000-0000-0000D6760000}"/>
    <cellStyle name="Normal 391 3" xfId="6944" xr:uid="{00000000-0005-0000-0000-0000D7760000}"/>
    <cellStyle name="Normal 391 3 2" xfId="9587" xr:uid="{00000000-0005-0000-0000-0000D8760000}"/>
    <cellStyle name="Normal 391 3 2 2" xfId="30501" xr:uid="{00000000-0005-0000-0000-0000D9760000}"/>
    <cellStyle name="Normal 391 3 2 3" xfId="34334" xr:uid="{00000000-0005-0000-0000-0000DA760000}"/>
    <cellStyle name="Normal 391 3 2 4" xfId="26117" xr:uid="{00000000-0005-0000-0000-0000DB760000}"/>
    <cellStyle name="Normal 391 3 3" xfId="12924" xr:uid="{00000000-0005-0000-0000-0000DC760000}"/>
    <cellStyle name="Normal 391 3 3 2" xfId="37417" xr:uid="{00000000-0005-0000-0000-0000DD760000}"/>
    <cellStyle name="Normal 391 3 3 3" xfId="23906" xr:uid="{00000000-0005-0000-0000-0000DE760000}"/>
    <cellStyle name="Normal 391 3 4" xfId="28811" xr:uid="{00000000-0005-0000-0000-0000DF760000}"/>
    <cellStyle name="Normal 391 3 5" xfId="32672" xr:uid="{00000000-0005-0000-0000-0000E0760000}"/>
    <cellStyle name="Normal 391 3 6" xfId="17064" xr:uid="{00000000-0005-0000-0000-0000E1760000}"/>
    <cellStyle name="Normal 391 4" xfId="8440" xr:uid="{00000000-0005-0000-0000-0000E2760000}"/>
    <cellStyle name="Normal 391 4 2" xfId="29562" xr:uid="{00000000-0005-0000-0000-0000E3760000}"/>
    <cellStyle name="Normal 391 4 3" xfId="33398" xr:uid="{00000000-0005-0000-0000-0000E4760000}"/>
    <cellStyle name="Normal 391 4 4" xfId="25087" xr:uid="{00000000-0005-0000-0000-0000E5760000}"/>
    <cellStyle name="Normal 391 5" xfId="10585" xr:uid="{00000000-0005-0000-0000-0000E6760000}"/>
    <cellStyle name="Normal 391 5 2" xfId="31151" xr:uid="{00000000-0005-0000-0000-0000E7760000}"/>
    <cellStyle name="Normal 391 5 3" xfId="35128" xr:uid="{00000000-0005-0000-0000-0000E8760000}"/>
    <cellStyle name="Normal 391 5 4" xfId="20515" xr:uid="{00000000-0005-0000-0000-0000E9760000}"/>
    <cellStyle name="Normal 391 6" xfId="27263" xr:uid="{00000000-0005-0000-0000-0000EA760000}"/>
    <cellStyle name="Normal 391 7" xfId="31682" xr:uid="{00000000-0005-0000-0000-0000EB760000}"/>
    <cellStyle name="Normal 391 8" xfId="17058" xr:uid="{00000000-0005-0000-0000-0000EC760000}"/>
    <cellStyle name="Normal 392" xfId="3200" xr:uid="{00000000-0005-0000-0000-0000ED760000}"/>
    <cellStyle name="Normal 392 2" xfId="5386" xr:uid="{00000000-0005-0000-0000-0000EE760000}"/>
    <cellStyle name="Normal 392 2 2" xfId="8940" xr:uid="{00000000-0005-0000-0000-0000EF760000}"/>
    <cellStyle name="Normal 392 2 2 2" xfId="29972" xr:uid="{00000000-0005-0000-0000-0000F0760000}"/>
    <cellStyle name="Normal 392 2 2 3" xfId="33807" xr:uid="{00000000-0005-0000-0000-0000F1760000}"/>
    <cellStyle name="Normal 392 2 2 4" xfId="25587" xr:uid="{00000000-0005-0000-0000-0000F2760000}"/>
    <cellStyle name="Normal 392 2 3" xfId="12137" xr:uid="{00000000-0005-0000-0000-0000F3760000}"/>
    <cellStyle name="Normal 392 2 3 2" xfId="36630" xr:uid="{00000000-0005-0000-0000-0000F4760000}"/>
    <cellStyle name="Normal 392 2 3 3" xfId="22348" xr:uid="{00000000-0005-0000-0000-0000F5760000}"/>
    <cellStyle name="Normal 392 2 4" xfId="27699" xr:uid="{00000000-0005-0000-0000-0000F6760000}"/>
    <cellStyle name="Normal 392 2 5" xfId="32129" xr:uid="{00000000-0005-0000-0000-0000F7760000}"/>
    <cellStyle name="Normal 392 2 6" xfId="17068" xr:uid="{00000000-0005-0000-0000-0000F8760000}"/>
    <cellStyle name="Normal 392 3" xfId="6945" xr:uid="{00000000-0005-0000-0000-0000F9760000}"/>
    <cellStyle name="Normal 392 3 2" xfId="9588" xr:uid="{00000000-0005-0000-0000-0000FA760000}"/>
    <cellStyle name="Normal 392 3 2 2" xfId="30502" xr:uid="{00000000-0005-0000-0000-0000FB760000}"/>
    <cellStyle name="Normal 392 3 2 3" xfId="34335" xr:uid="{00000000-0005-0000-0000-0000FC760000}"/>
    <cellStyle name="Normal 392 3 2 4" xfId="26118" xr:uid="{00000000-0005-0000-0000-0000FD760000}"/>
    <cellStyle name="Normal 392 3 3" xfId="12925" xr:uid="{00000000-0005-0000-0000-0000FE760000}"/>
    <cellStyle name="Normal 392 3 3 2" xfId="37418" xr:uid="{00000000-0005-0000-0000-0000FF760000}"/>
    <cellStyle name="Normal 392 3 3 3" xfId="23907" xr:uid="{00000000-0005-0000-0000-000000770000}"/>
    <cellStyle name="Normal 392 3 4" xfId="28812" xr:uid="{00000000-0005-0000-0000-000001770000}"/>
    <cellStyle name="Normal 392 3 5" xfId="32673" xr:uid="{00000000-0005-0000-0000-000002770000}"/>
    <cellStyle name="Normal 392 3 6" xfId="17073" xr:uid="{00000000-0005-0000-0000-000003770000}"/>
    <cellStyle name="Normal 392 4" xfId="8441" xr:uid="{00000000-0005-0000-0000-000004770000}"/>
    <cellStyle name="Normal 392 4 2" xfId="29563" xr:uid="{00000000-0005-0000-0000-000005770000}"/>
    <cellStyle name="Normal 392 4 3" xfId="33399" xr:uid="{00000000-0005-0000-0000-000006770000}"/>
    <cellStyle name="Normal 392 4 4" xfId="25088" xr:uid="{00000000-0005-0000-0000-000007770000}"/>
    <cellStyle name="Normal 392 5" xfId="10586" xr:uid="{00000000-0005-0000-0000-000008770000}"/>
    <cellStyle name="Normal 392 5 2" xfId="31152" xr:uid="{00000000-0005-0000-0000-000009770000}"/>
    <cellStyle name="Normal 392 5 3" xfId="35129" xr:uid="{00000000-0005-0000-0000-00000A770000}"/>
    <cellStyle name="Normal 392 5 4" xfId="20516" xr:uid="{00000000-0005-0000-0000-00000B770000}"/>
    <cellStyle name="Normal 392 6" xfId="27264" xr:uid="{00000000-0005-0000-0000-00000C770000}"/>
    <cellStyle name="Normal 392 7" xfId="31683" xr:uid="{00000000-0005-0000-0000-00000D770000}"/>
    <cellStyle name="Normal 392 8" xfId="17066" xr:uid="{00000000-0005-0000-0000-00000E770000}"/>
    <cellStyle name="Normal 393" xfId="3201" xr:uid="{00000000-0005-0000-0000-00000F770000}"/>
    <cellStyle name="Normal 393 2" xfId="5387" xr:uid="{00000000-0005-0000-0000-000010770000}"/>
    <cellStyle name="Normal 393 2 2" xfId="8941" xr:uid="{00000000-0005-0000-0000-000011770000}"/>
    <cellStyle name="Normal 393 2 2 2" xfId="29973" xr:uid="{00000000-0005-0000-0000-000012770000}"/>
    <cellStyle name="Normal 393 2 2 3" xfId="33808" xr:uid="{00000000-0005-0000-0000-000013770000}"/>
    <cellStyle name="Normal 393 2 2 4" xfId="25588" xr:uid="{00000000-0005-0000-0000-000014770000}"/>
    <cellStyle name="Normal 393 2 3" xfId="12138" xr:uid="{00000000-0005-0000-0000-000015770000}"/>
    <cellStyle name="Normal 393 2 3 2" xfId="36631" xr:uid="{00000000-0005-0000-0000-000016770000}"/>
    <cellStyle name="Normal 393 2 3 3" xfId="22349" xr:uid="{00000000-0005-0000-0000-000017770000}"/>
    <cellStyle name="Normal 393 2 4" xfId="27700" xr:uid="{00000000-0005-0000-0000-000018770000}"/>
    <cellStyle name="Normal 393 2 5" xfId="32130" xr:uid="{00000000-0005-0000-0000-000019770000}"/>
    <cellStyle name="Normal 393 2 6" xfId="17075" xr:uid="{00000000-0005-0000-0000-00001A770000}"/>
    <cellStyle name="Normal 393 3" xfId="6946" xr:uid="{00000000-0005-0000-0000-00001B770000}"/>
    <cellStyle name="Normal 393 3 2" xfId="9589" xr:uid="{00000000-0005-0000-0000-00001C770000}"/>
    <cellStyle name="Normal 393 3 2 2" xfId="30503" xr:uid="{00000000-0005-0000-0000-00001D770000}"/>
    <cellStyle name="Normal 393 3 2 3" xfId="34336" xr:uid="{00000000-0005-0000-0000-00001E770000}"/>
    <cellStyle name="Normal 393 3 2 4" xfId="26119" xr:uid="{00000000-0005-0000-0000-00001F770000}"/>
    <cellStyle name="Normal 393 3 3" xfId="12926" xr:uid="{00000000-0005-0000-0000-000020770000}"/>
    <cellStyle name="Normal 393 3 3 2" xfId="37419" xr:uid="{00000000-0005-0000-0000-000021770000}"/>
    <cellStyle name="Normal 393 3 3 3" xfId="23908" xr:uid="{00000000-0005-0000-0000-000022770000}"/>
    <cellStyle name="Normal 393 3 4" xfId="28813" xr:uid="{00000000-0005-0000-0000-000023770000}"/>
    <cellStyle name="Normal 393 3 5" xfId="32674" xr:uid="{00000000-0005-0000-0000-000024770000}"/>
    <cellStyle name="Normal 393 3 6" xfId="17080" xr:uid="{00000000-0005-0000-0000-000025770000}"/>
    <cellStyle name="Normal 393 4" xfId="8442" xr:uid="{00000000-0005-0000-0000-000026770000}"/>
    <cellStyle name="Normal 393 4 2" xfId="29564" xr:uid="{00000000-0005-0000-0000-000027770000}"/>
    <cellStyle name="Normal 393 4 3" xfId="33400" xr:uid="{00000000-0005-0000-0000-000028770000}"/>
    <cellStyle name="Normal 393 4 4" xfId="25089" xr:uid="{00000000-0005-0000-0000-000029770000}"/>
    <cellStyle name="Normal 393 5" xfId="10587" xr:uid="{00000000-0005-0000-0000-00002A770000}"/>
    <cellStyle name="Normal 393 5 2" xfId="31153" xr:uid="{00000000-0005-0000-0000-00002B770000}"/>
    <cellStyle name="Normal 393 5 3" xfId="35130" xr:uid="{00000000-0005-0000-0000-00002C770000}"/>
    <cellStyle name="Normal 393 5 4" xfId="20517" xr:uid="{00000000-0005-0000-0000-00002D770000}"/>
    <cellStyle name="Normal 393 6" xfId="27265" xr:uid="{00000000-0005-0000-0000-00002E770000}"/>
    <cellStyle name="Normal 393 7" xfId="31684" xr:uid="{00000000-0005-0000-0000-00002F770000}"/>
    <cellStyle name="Normal 393 8" xfId="14012" xr:uid="{00000000-0005-0000-0000-000030770000}"/>
    <cellStyle name="Normal 394" xfId="3202" xr:uid="{00000000-0005-0000-0000-000031770000}"/>
    <cellStyle name="Normal 394 2" xfId="5388" xr:uid="{00000000-0005-0000-0000-000032770000}"/>
    <cellStyle name="Normal 394 2 2" xfId="8942" xr:uid="{00000000-0005-0000-0000-000033770000}"/>
    <cellStyle name="Normal 394 2 2 2" xfId="29974" xr:uid="{00000000-0005-0000-0000-000034770000}"/>
    <cellStyle name="Normal 394 2 2 3" xfId="33809" xr:uid="{00000000-0005-0000-0000-000035770000}"/>
    <cellStyle name="Normal 394 2 2 4" xfId="25589" xr:uid="{00000000-0005-0000-0000-000036770000}"/>
    <cellStyle name="Normal 394 2 3" xfId="12139" xr:uid="{00000000-0005-0000-0000-000037770000}"/>
    <cellStyle name="Normal 394 2 3 2" xfId="36632" xr:uid="{00000000-0005-0000-0000-000038770000}"/>
    <cellStyle name="Normal 394 2 3 3" xfId="22350" xr:uid="{00000000-0005-0000-0000-000039770000}"/>
    <cellStyle name="Normal 394 2 4" xfId="27701" xr:uid="{00000000-0005-0000-0000-00003A770000}"/>
    <cellStyle name="Normal 394 2 5" xfId="32131" xr:uid="{00000000-0005-0000-0000-00003B770000}"/>
    <cellStyle name="Normal 394 2 6" xfId="17085" xr:uid="{00000000-0005-0000-0000-00003C770000}"/>
    <cellStyle name="Normal 394 3" xfId="6947" xr:uid="{00000000-0005-0000-0000-00003D770000}"/>
    <cellStyle name="Normal 394 3 2" xfId="9590" xr:uid="{00000000-0005-0000-0000-00003E770000}"/>
    <cellStyle name="Normal 394 3 2 2" xfId="30504" xr:uid="{00000000-0005-0000-0000-00003F770000}"/>
    <cellStyle name="Normal 394 3 2 3" xfId="34337" xr:uid="{00000000-0005-0000-0000-000040770000}"/>
    <cellStyle name="Normal 394 3 2 4" xfId="26120" xr:uid="{00000000-0005-0000-0000-000041770000}"/>
    <cellStyle name="Normal 394 3 3" xfId="12927" xr:uid="{00000000-0005-0000-0000-000042770000}"/>
    <cellStyle name="Normal 394 3 3 2" xfId="37420" xr:uid="{00000000-0005-0000-0000-000043770000}"/>
    <cellStyle name="Normal 394 3 3 3" xfId="23909" xr:uid="{00000000-0005-0000-0000-000044770000}"/>
    <cellStyle name="Normal 394 3 4" xfId="28814" xr:uid="{00000000-0005-0000-0000-000045770000}"/>
    <cellStyle name="Normal 394 3 5" xfId="32675" xr:uid="{00000000-0005-0000-0000-000046770000}"/>
    <cellStyle name="Normal 394 3 6" xfId="17089" xr:uid="{00000000-0005-0000-0000-000047770000}"/>
    <cellStyle name="Normal 394 4" xfId="8443" xr:uid="{00000000-0005-0000-0000-000048770000}"/>
    <cellStyle name="Normal 394 4 2" xfId="29565" xr:uid="{00000000-0005-0000-0000-000049770000}"/>
    <cellStyle name="Normal 394 4 3" xfId="33401" xr:uid="{00000000-0005-0000-0000-00004A770000}"/>
    <cellStyle name="Normal 394 4 4" xfId="25090" xr:uid="{00000000-0005-0000-0000-00004B770000}"/>
    <cellStyle name="Normal 394 5" xfId="10588" xr:uid="{00000000-0005-0000-0000-00004C770000}"/>
    <cellStyle name="Normal 394 5 2" xfId="31154" xr:uid="{00000000-0005-0000-0000-00004D770000}"/>
    <cellStyle name="Normal 394 5 3" xfId="35131" xr:uid="{00000000-0005-0000-0000-00004E770000}"/>
    <cellStyle name="Normal 394 5 4" xfId="20518" xr:uid="{00000000-0005-0000-0000-00004F770000}"/>
    <cellStyle name="Normal 394 6" xfId="27266" xr:uid="{00000000-0005-0000-0000-000050770000}"/>
    <cellStyle name="Normal 394 7" xfId="31685" xr:uid="{00000000-0005-0000-0000-000051770000}"/>
    <cellStyle name="Normal 394 8" xfId="17083" xr:uid="{00000000-0005-0000-0000-000052770000}"/>
    <cellStyle name="Normal 395" xfId="3203" xr:uid="{00000000-0005-0000-0000-000053770000}"/>
    <cellStyle name="Normal 395 2" xfId="5389" xr:uid="{00000000-0005-0000-0000-000054770000}"/>
    <cellStyle name="Normal 395 2 2" xfId="8943" xr:uid="{00000000-0005-0000-0000-000055770000}"/>
    <cellStyle name="Normal 395 2 2 2" xfId="29975" xr:uid="{00000000-0005-0000-0000-000056770000}"/>
    <cellStyle name="Normal 395 2 2 3" xfId="33810" xr:uid="{00000000-0005-0000-0000-000057770000}"/>
    <cellStyle name="Normal 395 2 2 4" xfId="25590" xr:uid="{00000000-0005-0000-0000-000058770000}"/>
    <cellStyle name="Normal 395 2 3" xfId="12140" xr:uid="{00000000-0005-0000-0000-000059770000}"/>
    <cellStyle name="Normal 395 2 3 2" xfId="36633" xr:uid="{00000000-0005-0000-0000-00005A770000}"/>
    <cellStyle name="Normal 395 2 3 3" xfId="22351" xr:uid="{00000000-0005-0000-0000-00005B770000}"/>
    <cellStyle name="Normal 395 2 4" xfId="27702" xr:uid="{00000000-0005-0000-0000-00005C770000}"/>
    <cellStyle name="Normal 395 2 5" xfId="32132" xr:uid="{00000000-0005-0000-0000-00005D770000}"/>
    <cellStyle name="Normal 395 2 6" xfId="17109" xr:uid="{00000000-0005-0000-0000-00005E770000}"/>
    <cellStyle name="Normal 395 3" xfId="6948" xr:uid="{00000000-0005-0000-0000-00005F770000}"/>
    <cellStyle name="Normal 395 3 2" xfId="9591" xr:uid="{00000000-0005-0000-0000-000060770000}"/>
    <cellStyle name="Normal 395 3 2 2" xfId="30505" xr:uid="{00000000-0005-0000-0000-000061770000}"/>
    <cellStyle name="Normal 395 3 2 3" xfId="34338" xr:uid="{00000000-0005-0000-0000-000062770000}"/>
    <cellStyle name="Normal 395 3 2 4" xfId="26121" xr:uid="{00000000-0005-0000-0000-000063770000}"/>
    <cellStyle name="Normal 395 3 3" xfId="12928" xr:uid="{00000000-0005-0000-0000-000064770000}"/>
    <cellStyle name="Normal 395 3 3 2" xfId="37421" xr:uid="{00000000-0005-0000-0000-000065770000}"/>
    <cellStyle name="Normal 395 3 3 3" xfId="23910" xr:uid="{00000000-0005-0000-0000-000066770000}"/>
    <cellStyle name="Normal 395 3 4" xfId="28815" xr:uid="{00000000-0005-0000-0000-000067770000}"/>
    <cellStyle name="Normal 395 3 5" xfId="32676" xr:uid="{00000000-0005-0000-0000-000068770000}"/>
    <cellStyle name="Normal 395 3 6" xfId="17112" xr:uid="{00000000-0005-0000-0000-000069770000}"/>
    <cellStyle name="Normal 395 4" xfId="8444" xr:uid="{00000000-0005-0000-0000-00006A770000}"/>
    <cellStyle name="Normal 395 4 2" xfId="29566" xr:uid="{00000000-0005-0000-0000-00006B770000}"/>
    <cellStyle name="Normal 395 4 3" xfId="33402" xr:uid="{00000000-0005-0000-0000-00006C770000}"/>
    <cellStyle name="Normal 395 4 4" xfId="25091" xr:uid="{00000000-0005-0000-0000-00006D770000}"/>
    <cellStyle name="Normal 395 5" xfId="10589" xr:uid="{00000000-0005-0000-0000-00006E770000}"/>
    <cellStyle name="Normal 395 5 2" xfId="31155" xr:uid="{00000000-0005-0000-0000-00006F770000}"/>
    <cellStyle name="Normal 395 5 3" xfId="35132" xr:uid="{00000000-0005-0000-0000-000070770000}"/>
    <cellStyle name="Normal 395 5 4" xfId="20519" xr:uid="{00000000-0005-0000-0000-000071770000}"/>
    <cellStyle name="Normal 395 6" xfId="27267" xr:uid="{00000000-0005-0000-0000-000072770000}"/>
    <cellStyle name="Normal 395 7" xfId="31686" xr:uid="{00000000-0005-0000-0000-000073770000}"/>
    <cellStyle name="Normal 395 8" xfId="17108" xr:uid="{00000000-0005-0000-0000-000074770000}"/>
    <cellStyle name="Normal 396" xfId="3204" xr:uid="{00000000-0005-0000-0000-000075770000}"/>
    <cellStyle name="Normal 396 2" xfId="5390" xr:uid="{00000000-0005-0000-0000-000076770000}"/>
    <cellStyle name="Normal 396 2 2" xfId="8944" xr:uid="{00000000-0005-0000-0000-000077770000}"/>
    <cellStyle name="Normal 396 2 2 2" xfId="29976" xr:uid="{00000000-0005-0000-0000-000078770000}"/>
    <cellStyle name="Normal 396 2 2 3" xfId="33811" xr:uid="{00000000-0005-0000-0000-000079770000}"/>
    <cellStyle name="Normal 396 2 2 4" xfId="25591" xr:uid="{00000000-0005-0000-0000-00007A770000}"/>
    <cellStyle name="Normal 396 2 3" xfId="12141" xr:uid="{00000000-0005-0000-0000-00007B770000}"/>
    <cellStyle name="Normal 396 2 3 2" xfId="36634" xr:uid="{00000000-0005-0000-0000-00007C770000}"/>
    <cellStyle name="Normal 396 2 3 3" xfId="22352" xr:uid="{00000000-0005-0000-0000-00007D770000}"/>
    <cellStyle name="Normal 396 2 4" xfId="27703" xr:uid="{00000000-0005-0000-0000-00007E770000}"/>
    <cellStyle name="Normal 396 2 5" xfId="32133" xr:uid="{00000000-0005-0000-0000-00007F770000}"/>
    <cellStyle name="Normal 396 2 6" xfId="17117" xr:uid="{00000000-0005-0000-0000-000080770000}"/>
    <cellStyle name="Normal 396 3" xfId="6949" xr:uid="{00000000-0005-0000-0000-000081770000}"/>
    <cellStyle name="Normal 396 3 2" xfId="9592" xr:uid="{00000000-0005-0000-0000-000082770000}"/>
    <cellStyle name="Normal 396 3 2 2" xfId="30506" xr:uid="{00000000-0005-0000-0000-000083770000}"/>
    <cellStyle name="Normal 396 3 2 3" xfId="34339" xr:uid="{00000000-0005-0000-0000-000084770000}"/>
    <cellStyle name="Normal 396 3 2 4" xfId="26122" xr:uid="{00000000-0005-0000-0000-000085770000}"/>
    <cellStyle name="Normal 396 3 3" xfId="12929" xr:uid="{00000000-0005-0000-0000-000086770000}"/>
    <cellStyle name="Normal 396 3 3 2" xfId="37422" xr:uid="{00000000-0005-0000-0000-000087770000}"/>
    <cellStyle name="Normal 396 3 3 3" xfId="23911" xr:uid="{00000000-0005-0000-0000-000088770000}"/>
    <cellStyle name="Normal 396 3 4" xfId="28816" xr:uid="{00000000-0005-0000-0000-000089770000}"/>
    <cellStyle name="Normal 396 3 5" xfId="32677" xr:uid="{00000000-0005-0000-0000-00008A770000}"/>
    <cellStyle name="Normal 396 3 6" xfId="17120" xr:uid="{00000000-0005-0000-0000-00008B770000}"/>
    <cellStyle name="Normal 396 4" xfId="8445" xr:uid="{00000000-0005-0000-0000-00008C770000}"/>
    <cellStyle name="Normal 396 4 2" xfId="29567" xr:uid="{00000000-0005-0000-0000-00008D770000}"/>
    <cellStyle name="Normal 396 4 3" xfId="33403" xr:uid="{00000000-0005-0000-0000-00008E770000}"/>
    <cellStyle name="Normal 396 4 4" xfId="25092" xr:uid="{00000000-0005-0000-0000-00008F770000}"/>
    <cellStyle name="Normal 396 5" xfId="10590" xr:uid="{00000000-0005-0000-0000-000090770000}"/>
    <cellStyle name="Normal 396 5 2" xfId="31156" xr:uid="{00000000-0005-0000-0000-000091770000}"/>
    <cellStyle name="Normal 396 5 3" xfId="35133" xr:uid="{00000000-0005-0000-0000-000092770000}"/>
    <cellStyle name="Normal 396 5 4" xfId="20520" xr:uid="{00000000-0005-0000-0000-000093770000}"/>
    <cellStyle name="Normal 396 6" xfId="27268" xr:uid="{00000000-0005-0000-0000-000094770000}"/>
    <cellStyle name="Normal 396 7" xfId="31687" xr:uid="{00000000-0005-0000-0000-000095770000}"/>
    <cellStyle name="Normal 396 8" xfId="17115" xr:uid="{00000000-0005-0000-0000-000096770000}"/>
    <cellStyle name="Normal 397" xfId="3205" xr:uid="{00000000-0005-0000-0000-000097770000}"/>
    <cellStyle name="Normal 397 2" xfId="5391" xr:uid="{00000000-0005-0000-0000-000098770000}"/>
    <cellStyle name="Normal 397 2 2" xfId="8945" xr:uid="{00000000-0005-0000-0000-000099770000}"/>
    <cellStyle name="Normal 397 2 2 2" xfId="29977" xr:uid="{00000000-0005-0000-0000-00009A770000}"/>
    <cellStyle name="Normal 397 2 2 3" xfId="33812" xr:uid="{00000000-0005-0000-0000-00009B770000}"/>
    <cellStyle name="Normal 397 2 2 4" xfId="25592" xr:uid="{00000000-0005-0000-0000-00009C770000}"/>
    <cellStyle name="Normal 397 2 3" xfId="12142" xr:uid="{00000000-0005-0000-0000-00009D770000}"/>
    <cellStyle name="Normal 397 2 3 2" xfId="36635" xr:uid="{00000000-0005-0000-0000-00009E770000}"/>
    <cellStyle name="Normal 397 2 3 3" xfId="22353" xr:uid="{00000000-0005-0000-0000-00009F770000}"/>
    <cellStyle name="Normal 397 2 4" xfId="27704" xr:uid="{00000000-0005-0000-0000-0000A0770000}"/>
    <cellStyle name="Normal 397 2 5" xfId="32134" xr:uid="{00000000-0005-0000-0000-0000A1770000}"/>
    <cellStyle name="Normal 397 2 6" xfId="17125" xr:uid="{00000000-0005-0000-0000-0000A2770000}"/>
    <cellStyle name="Normal 397 3" xfId="6950" xr:uid="{00000000-0005-0000-0000-0000A3770000}"/>
    <cellStyle name="Normal 397 3 2" xfId="9593" xr:uid="{00000000-0005-0000-0000-0000A4770000}"/>
    <cellStyle name="Normal 397 3 2 2" xfId="30507" xr:uid="{00000000-0005-0000-0000-0000A5770000}"/>
    <cellStyle name="Normal 397 3 2 3" xfId="34340" xr:uid="{00000000-0005-0000-0000-0000A6770000}"/>
    <cellStyle name="Normal 397 3 2 4" xfId="26123" xr:uid="{00000000-0005-0000-0000-0000A7770000}"/>
    <cellStyle name="Normal 397 3 3" xfId="12930" xr:uid="{00000000-0005-0000-0000-0000A8770000}"/>
    <cellStyle name="Normal 397 3 3 2" xfId="37423" xr:uid="{00000000-0005-0000-0000-0000A9770000}"/>
    <cellStyle name="Normal 397 3 3 3" xfId="23912" xr:uid="{00000000-0005-0000-0000-0000AA770000}"/>
    <cellStyle name="Normal 397 3 4" xfId="28817" xr:uid="{00000000-0005-0000-0000-0000AB770000}"/>
    <cellStyle name="Normal 397 3 5" xfId="32678" xr:uid="{00000000-0005-0000-0000-0000AC770000}"/>
    <cellStyle name="Normal 397 3 6" xfId="17128" xr:uid="{00000000-0005-0000-0000-0000AD770000}"/>
    <cellStyle name="Normal 397 4" xfId="8446" xr:uid="{00000000-0005-0000-0000-0000AE770000}"/>
    <cellStyle name="Normal 397 4 2" xfId="29568" xr:uid="{00000000-0005-0000-0000-0000AF770000}"/>
    <cellStyle name="Normal 397 4 3" xfId="33404" xr:uid="{00000000-0005-0000-0000-0000B0770000}"/>
    <cellStyle name="Normal 397 4 4" xfId="25093" xr:uid="{00000000-0005-0000-0000-0000B1770000}"/>
    <cellStyle name="Normal 397 5" xfId="10591" xr:uid="{00000000-0005-0000-0000-0000B2770000}"/>
    <cellStyle name="Normal 397 5 2" xfId="31157" xr:uid="{00000000-0005-0000-0000-0000B3770000}"/>
    <cellStyle name="Normal 397 5 3" xfId="35134" xr:uid="{00000000-0005-0000-0000-0000B4770000}"/>
    <cellStyle name="Normal 397 5 4" xfId="20521" xr:uid="{00000000-0005-0000-0000-0000B5770000}"/>
    <cellStyle name="Normal 397 6" xfId="27269" xr:uid="{00000000-0005-0000-0000-0000B6770000}"/>
    <cellStyle name="Normal 397 7" xfId="31688" xr:uid="{00000000-0005-0000-0000-0000B7770000}"/>
    <cellStyle name="Normal 397 8" xfId="17123" xr:uid="{00000000-0005-0000-0000-0000B8770000}"/>
    <cellStyle name="Normal 398" xfId="3206" xr:uid="{00000000-0005-0000-0000-0000B9770000}"/>
    <cellStyle name="Normal 398 2" xfId="5392" xr:uid="{00000000-0005-0000-0000-0000BA770000}"/>
    <cellStyle name="Normal 398 2 2" xfId="8946" xr:uid="{00000000-0005-0000-0000-0000BB770000}"/>
    <cellStyle name="Normal 398 2 2 2" xfId="29978" xr:uid="{00000000-0005-0000-0000-0000BC770000}"/>
    <cellStyle name="Normal 398 2 2 3" xfId="33813" xr:uid="{00000000-0005-0000-0000-0000BD770000}"/>
    <cellStyle name="Normal 398 2 2 4" xfId="25593" xr:uid="{00000000-0005-0000-0000-0000BE770000}"/>
    <cellStyle name="Normal 398 2 3" xfId="12143" xr:uid="{00000000-0005-0000-0000-0000BF770000}"/>
    <cellStyle name="Normal 398 2 3 2" xfId="36636" xr:uid="{00000000-0005-0000-0000-0000C0770000}"/>
    <cellStyle name="Normal 398 2 3 3" xfId="22354" xr:uid="{00000000-0005-0000-0000-0000C1770000}"/>
    <cellStyle name="Normal 398 2 4" xfId="27705" xr:uid="{00000000-0005-0000-0000-0000C2770000}"/>
    <cellStyle name="Normal 398 2 5" xfId="32135" xr:uid="{00000000-0005-0000-0000-0000C3770000}"/>
    <cellStyle name="Normal 398 2 6" xfId="17133" xr:uid="{00000000-0005-0000-0000-0000C4770000}"/>
    <cellStyle name="Normal 398 3" xfId="6951" xr:uid="{00000000-0005-0000-0000-0000C5770000}"/>
    <cellStyle name="Normal 398 3 2" xfId="9594" xr:uid="{00000000-0005-0000-0000-0000C6770000}"/>
    <cellStyle name="Normal 398 3 2 2" xfId="30508" xr:uid="{00000000-0005-0000-0000-0000C7770000}"/>
    <cellStyle name="Normal 398 3 2 3" xfId="34341" xr:uid="{00000000-0005-0000-0000-0000C8770000}"/>
    <cellStyle name="Normal 398 3 2 4" xfId="26124" xr:uid="{00000000-0005-0000-0000-0000C9770000}"/>
    <cellStyle name="Normal 398 3 3" xfId="12931" xr:uid="{00000000-0005-0000-0000-0000CA770000}"/>
    <cellStyle name="Normal 398 3 3 2" xfId="37424" xr:uid="{00000000-0005-0000-0000-0000CB770000}"/>
    <cellStyle name="Normal 398 3 3 3" xfId="23913" xr:uid="{00000000-0005-0000-0000-0000CC770000}"/>
    <cellStyle name="Normal 398 3 4" xfId="28818" xr:uid="{00000000-0005-0000-0000-0000CD770000}"/>
    <cellStyle name="Normal 398 3 5" xfId="32679" xr:uid="{00000000-0005-0000-0000-0000CE770000}"/>
    <cellStyle name="Normal 398 3 6" xfId="17136" xr:uid="{00000000-0005-0000-0000-0000CF770000}"/>
    <cellStyle name="Normal 398 4" xfId="8447" xr:uid="{00000000-0005-0000-0000-0000D0770000}"/>
    <cellStyle name="Normal 398 4 2" xfId="29569" xr:uid="{00000000-0005-0000-0000-0000D1770000}"/>
    <cellStyle name="Normal 398 4 3" xfId="33405" xr:uid="{00000000-0005-0000-0000-0000D2770000}"/>
    <cellStyle name="Normal 398 4 4" xfId="25094" xr:uid="{00000000-0005-0000-0000-0000D3770000}"/>
    <cellStyle name="Normal 398 5" xfId="10592" xr:uid="{00000000-0005-0000-0000-0000D4770000}"/>
    <cellStyle name="Normal 398 5 2" xfId="31158" xr:uid="{00000000-0005-0000-0000-0000D5770000}"/>
    <cellStyle name="Normal 398 5 3" xfId="35135" xr:uid="{00000000-0005-0000-0000-0000D6770000}"/>
    <cellStyle name="Normal 398 5 4" xfId="20522" xr:uid="{00000000-0005-0000-0000-0000D7770000}"/>
    <cellStyle name="Normal 398 6" xfId="27270" xr:uid="{00000000-0005-0000-0000-0000D8770000}"/>
    <cellStyle name="Normal 398 7" xfId="31689" xr:uid="{00000000-0005-0000-0000-0000D9770000}"/>
    <cellStyle name="Normal 398 8" xfId="17131" xr:uid="{00000000-0005-0000-0000-0000DA770000}"/>
    <cellStyle name="Normal 399" xfId="3207" xr:uid="{00000000-0005-0000-0000-0000DB770000}"/>
    <cellStyle name="Normal 399 2" xfId="5393" xr:uid="{00000000-0005-0000-0000-0000DC770000}"/>
    <cellStyle name="Normal 399 2 2" xfId="8947" xr:uid="{00000000-0005-0000-0000-0000DD770000}"/>
    <cellStyle name="Normal 399 2 2 2" xfId="29979" xr:uid="{00000000-0005-0000-0000-0000DE770000}"/>
    <cellStyle name="Normal 399 2 2 3" xfId="33814" xr:uid="{00000000-0005-0000-0000-0000DF770000}"/>
    <cellStyle name="Normal 399 2 2 4" xfId="25594" xr:uid="{00000000-0005-0000-0000-0000E0770000}"/>
    <cellStyle name="Normal 399 2 3" xfId="12144" xr:uid="{00000000-0005-0000-0000-0000E1770000}"/>
    <cellStyle name="Normal 399 2 3 2" xfId="36637" xr:uid="{00000000-0005-0000-0000-0000E2770000}"/>
    <cellStyle name="Normal 399 2 3 3" xfId="22355" xr:uid="{00000000-0005-0000-0000-0000E3770000}"/>
    <cellStyle name="Normal 399 2 4" xfId="27706" xr:uid="{00000000-0005-0000-0000-0000E4770000}"/>
    <cellStyle name="Normal 399 2 5" xfId="32136" xr:uid="{00000000-0005-0000-0000-0000E5770000}"/>
    <cellStyle name="Normal 399 2 6" xfId="17141" xr:uid="{00000000-0005-0000-0000-0000E6770000}"/>
    <cellStyle name="Normal 399 3" xfId="6952" xr:uid="{00000000-0005-0000-0000-0000E7770000}"/>
    <cellStyle name="Normal 399 3 2" xfId="9595" xr:uid="{00000000-0005-0000-0000-0000E8770000}"/>
    <cellStyle name="Normal 399 3 2 2" xfId="30509" xr:uid="{00000000-0005-0000-0000-0000E9770000}"/>
    <cellStyle name="Normal 399 3 2 3" xfId="34342" xr:uid="{00000000-0005-0000-0000-0000EA770000}"/>
    <cellStyle name="Normal 399 3 2 4" xfId="26125" xr:uid="{00000000-0005-0000-0000-0000EB770000}"/>
    <cellStyle name="Normal 399 3 3" xfId="12932" xr:uid="{00000000-0005-0000-0000-0000EC770000}"/>
    <cellStyle name="Normal 399 3 3 2" xfId="37425" xr:uid="{00000000-0005-0000-0000-0000ED770000}"/>
    <cellStyle name="Normal 399 3 3 3" xfId="23914" xr:uid="{00000000-0005-0000-0000-0000EE770000}"/>
    <cellStyle name="Normal 399 3 4" xfId="28819" xr:uid="{00000000-0005-0000-0000-0000EF770000}"/>
    <cellStyle name="Normal 399 3 5" xfId="32680" xr:uid="{00000000-0005-0000-0000-0000F0770000}"/>
    <cellStyle name="Normal 399 3 6" xfId="17144" xr:uid="{00000000-0005-0000-0000-0000F1770000}"/>
    <cellStyle name="Normal 399 4" xfId="8448" xr:uid="{00000000-0005-0000-0000-0000F2770000}"/>
    <cellStyle name="Normal 399 4 2" xfId="29570" xr:uid="{00000000-0005-0000-0000-0000F3770000}"/>
    <cellStyle name="Normal 399 4 3" xfId="33406" xr:uid="{00000000-0005-0000-0000-0000F4770000}"/>
    <cellStyle name="Normal 399 4 4" xfId="25095" xr:uid="{00000000-0005-0000-0000-0000F5770000}"/>
    <cellStyle name="Normal 399 5" xfId="10593" xr:uid="{00000000-0005-0000-0000-0000F6770000}"/>
    <cellStyle name="Normal 399 5 2" xfId="31159" xr:uid="{00000000-0005-0000-0000-0000F7770000}"/>
    <cellStyle name="Normal 399 5 3" xfId="35136" xr:uid="{00000000-0005-0000-0000-0000F8770000}"/>
    <cellStyle name="Normal 399 5 4" xfId="20523" xr:uid="{00000000-0005-0000-0000-0000F9770000}"/>
    <cellStyle name="Normal 399 6" xfId="27271" xr:uid="{00000000-0005-0000-0000-0000FA770000}"/>
    <cellStyle name="Normal 399 7" xfId="31690" xr:uid="{00000000-0005-0000-0000-0000FB770000}"/>
    <cellStyle name="Normal 399 8" xfId="17139" xr:uid="{00000000-0005-0000-0000-0000FC770000}"/>
    <cellStyle name="Normal 4" xfId="163" xr:uid="{00000000-0005-0000-0000-0000FD770000}"/>
    <cellStyle name="Normal 4 10" xfId="26781" xr:uid="{00000000-0005-0000-0000-0000FE770000}"/>
    <cellStyle name="Normal 4 11" xfId="31691" xr:uid="{00000000-0005-0000-0000-0000FF770000}"/>
    <cellStyle name="Normal 4 2" xfId="164" xr:uid="{00000000-0005-0000-0000-000000780000}"/>
    <cellStyle name="Normal 4 2 2" xfId="3208" xr:uid="{00000000-0005-0000-0000-000001780000}"/>
    <cellStyle name="Normal 4 2 2 2" xfId="3209" xr:uid="{00000000-0005-0000-0000-000002780000}"/>
    <cellStyle name="Normal 4 2 2 2 2" xfId="5395" xr:uid="{00000000-0005-0000-0000-000003780000}"/>
    <cellStyle name="Normal 4 2 2 2 2 2" xfId="12146" xr:uid="{00000000-0005-0000-0000-000004780000}"/>
    <cellStyle name="Normal 4 2 2 2 2 2 2" xfId="36639" xr:uid="{00000000-0005-0000-0000-000005780000}"/>
    <cellStyle name="Normal 4 2 2 2 2 2 3" xfId="17145" xr:uid="{00000000-0005-0000-0000-000006780000}"/>
    <cellStyle name="Normal 4 2 2 2 2 3" xfId="22357" xr:uid="{00000000-0005-0000-0000-000007780000}"/>
    <cellStyle name="Normal 4 2 2 2 3" xfId="20525" xr:uid="{00000000-0005-0000-0000-000008780000}"/>
    <cellStyle name="Normal 4 2 2 3" xfId="20524" xr:uid="{00000000-0005-0000-0000-000009780000}"/>
    <cellStyle name="Normal 4 2 3" xfId="3210" xr:uid="{00000000-0005-0000-0000-00000A780000}"/>
    <cellStyle name="Normal 4 2 3 2" xfId="5396" xr:uid="{00000000-0005-0000-0000-00000B780000}"/>
    <cellStyle name="Normal 4 2 3 2 2" xfId="12147" xr:uid="{00000000-0005-0000-0000-00000C780000}"/>
    <cellStyle name="Normal 4 2 3 2 2 2" xfId="36640" xr:uid="{00000000-0005-0000-0000-00000D780000}"/>
    <cellStyle name="Normal 4 2 3 2 2 3" xfId="17146" xr:uid="{00000000-0005-0000-0000-00000E780000}"/>
    <cellStyle name="Normal 4 2 3 2 3" xfId="22358" xr:uid="{00000000-0005-0000-0000-00000F780000}"/>
    <cellStyle name="Normal 4 2 3 3" xfId="20526" xr:uid="{00000000-0005-0000-0000-000010780000}"/>
    <cellStyle name="Normal 4 2 4" xfId="17751" xr:uid="{00000000-0005-0000-0000-000011780000}"/>
    <cellStyle name="Normal 4 3" xfId="3211" xr:uid="{00000000-0005-0000-0000-000012780000}"/>
    <cellStyle name="Normal 4 3 2" xfId="3212" xr:uid="{00000000-0005-0000-0000-000013780000}"/>
    <cellStyle name="Normal 4 3 2 2" xfId="5398" xr:uid="{00000000-0005-0000-0000-000014780000}"/>
    <cellStyle name="Normal 4 3 2 2 2" xfId="12149" xr:uid="{00000000-0005-0000-0000-000015780000}"/>
    <cellStyle name="Normal 4 3 2 2 2 2" xfId="36642" xr:uid="{00000000-0005-0000-0000-000016780000}"/>
    <cellStyle name="Normal 4 3 2 2 2 3" xfId="17147" xr:uid="{00000000-0005-0000-0000-000017780000}"/>
    <cellStyle name="Normal 4 3 2 2 3" xfId="22360" xr:uid="{00000000-0005-0000-0000-000018780000}"/>
    <cellStyle name="Normal 4 3 2 3" xfId="6841" xr:uid="{00000000-0005-0000-0000-000019780000}"/>
    <cellStyle name="Normal 4 3 2 3 2" xfId="9484" xr:uid="{00000000-0005-0000-0000-00001A780000}"/>
    <cellStyle name="Normal 4 3 2 3 2 2" xfId="30398" xr:uid="{00000000-0005-0000-0000-00001B780000}"/>
    <cellStyle name="Normal 4 3 2 3 2 3" xfId="34231" xr:uid="{00000000-0005-0000-0000-00001C780000}"/>
    <cellStyle name="Normal 4 3 2 3 2 4" xfId="26014" xr:uid="{00000000-0005-0000-0000-00001D780000}"/>
    <cellStyle name="Normal 4 3 2 3 3" xfId="12821" xr:uid="{00000000-0005-0000-0000-00001E780000}"/>
    <cellStyle name="Normal 4 3 2 3 3 2" xfId="37314" xr:uid="{00000000-0005-0000-0000-00001F780000}"/>
    <cellStyle name="Normal 4 3 2 3 3 3" xfId="23803" xr:uid="{00000000-0005-0000-0000-000020780000}"/>
    <cellStyle name="Normal 4 3 2 3 4" xfId="28708" xr:uid="{00000000-0005-0000-0000-000021780000}"/>
    <cellStyle name="Normal 4 3 2 3 5" xfId="32569" xr:uid="{00000000-0005-0000-0000-000022780000}"/>
    <cellStyle name="Normal 4 3 2 3 6" xfId="17148" xr:uid="{00000000-0005-0000-0000-000023780000}"/>
    <cellStyle name="Normal 4 3 2 4" xfId="8450" xr:uid="{00000000-0005-0000-0000-000024780000}"/>
    <cellStyle name="Normal 4 3 2 4 2" xfId="29572" xr:uid="{00000000-0005-0000-0000-000025780000}"/>
    <cellStyle name="Normal 4 3 2 4 3" xfId="33408" xr:uid="{00000000-0005-0000-0000-000026780000}"/>
    <cellStyle name="Normal 4 3 2 4 4" xfId="25097" xr:uid="{00000000-0005-0000-0000-000027780000}"/>
    <cellStyle name="Normal 4 3 2 5" xfId="10132" xr:uid="{00000000-0005-0000-0000-000028780000}"/>
    <cellStyle name="Normal 4 3 2 5 2" xfId="34676" xr:uid="{00000000-0005-0000-0000-000029780000}"/>
    <cellStyle name="Normal 4 3 2 5 3" xfId="20528" xr:uid="{00000000-0005-0000-0000-00002A780000}"/>
    <cellStyle name="Normal 4 3 2 6" xfId="27273" xr:uid="{00000000-0005-0000-0000-00002B780000}"/>
    <cellStyle name="Normal 4 3 2 7" xfId="31729" xr:uid="{00000000-0005-0000-0000-00002C780000}"/>
    <cellStyle name="Normal 4 3 3" xfId="5397" xr:uid="{00000000-0005-0000-0000-00002D780000}"/>
    <cellStyle name="Normal 4 3 3 2" xfId="8949" xr:uid="{00000000-0005-0000-0000-00002E780000}"/>
    <cellStyle name="Normal 4 3 3 2 2" xfId="29981" xr:uid="{00000000-0005-0000-0000-00002F780000}"/>
    <cellStyle name="Normal 4 3 3 2 3" xfId="33816" xr:uid="{00000000-0005-0000-0000-000030780000}"/>
    <cellStyle name="Normal 4 3 3 2 4" xfId="25596" xr:uid="{00000000-0005-0000-0000-000031780000}"/>
    <cellStyle name="Normal 4 3 3 3" xfId="12148" xr:uid="{00000000-0005-0000-0000-000032780000}"/>
    <cellStyle name="Normal 4 3 3 3 2" xfId="36641" xr:uid="{00000000-0005-0000-0000-000033780000}"/>
    <cellStyle name="Normal 4 3 3 3 3" xfId="22359" xr:uid="{00000000-0005-0000-0000-000034780000}"/>
    <cellStyle name="Normal 4 3 3 4" xfId="27708" xr:uid="{00000000-0005-0000-0000-000035780000}"/>
    <cellStyle name="Normal 4 3 3 5" xfId="32138" xr:uid="{00000000-0005-0000-0000-000036780000}"/>
    <cellStyle name="Normal 4 3 3 6" xfId="17149" xr:uid="{00000000-0005-0000-0000-000037780000}"/>
    <cellStyle name="Normal 4 3 4" xfId="6954" xr:uid="{00000000-0005-0000-0000-000038780000}"/>
    <cellStyle name="Normal 4 3 4 2" xfId="9597" xr:uid="{00000000-0005-0000-0000-000039780000}"/>
    <cellStyle name="Normal 4 3 4 2 2" xfId="30511" xr:uid="{00000000-0005-0000-0000-00003A780000}"/>
    <cellStyle name="Normal 4 3 4 2 3" xfId="34344" xr:uid="{00000000-0005-0000-0000-00003B780000}"/>
    <cellStyle name="Normal 4 3 4 2 4" xfId="26127" xr:uid="{00000000-0005-0000-0000-00003C780000}"/>
    <cellStyle name="Normal 4 3 4 3" xfId="12934" xr:uid="{00000000-0005-0000-0000-00003D780000}"/>
    <cellStyle name="Normal 4 3 4 3 2" xfId="37427" xr:uid="{00000000-0005-0000-0000-00003E780000}"/>
    <cellStyle name="Normal 4 3 4 3 3" xfId="23916" xr:uid="{00000000-0005-0000-0000-00003F780000}"/>
    <cellStyle name="Normal 4 3 4 4" xfId="28821" xr:uid="{00000000-0005-0000-0000-000040780000}"/>
    <cellStyle name="Normal 4 3 4 5" xfId="32682" xr:uid="{00000000-0005-0000-0000-000041780000}"/>
    <cellStyle name="Normal 4 3 4 6" xfId="17150" xr:uid="{00000000-0005-0000-0000-000042780000}"/>
    <cellStyle name="Normal 4 3 5" xfId="8449" xr:uid="{00000000-0005-0000-0000-000043780000}"/>
    <cellStyle name="Normal 4 3 5 2" xfId="29571" xr:uid="{00000000-0005-0000-0000-000044780000}"/>
    <cellStyle name="Normal 4 3 5 3" xfId="33407" xr:uid="{00000000-0005-0000-0000-000045780000}"/>
    <cellStyle name="Normal 4 3 5 4" xfId="25096" xr:uid="{00000000-0005-0000-0000-000046780000}"/>
    <cellStyle name="Normal 4 3 6" xfId="10595" xr:uid="{00000000-0005-0000-0000-000047780000}"/>
    <cellStyle name="Normal 4 3 6 2" xfId="31161" xr:uid="{00000000-0005-0000-0000-000048780000}"/>
    <cellStyle name="Normal 4 3 6 3" xfId="35138" xr:uid="{00000000-0005-0000-0000-000049780000}"/>
    <cellStyle name="Normal 4 3 6 4" xfId="20527" xr:uid="{00000000-0005-0000-0000-00004A780000}"/>
    <cellStyle name="Normal 4 3 7" xfId="27272" xr:uid="{00000000-0005-0000-0000-00004B780000}"/>
    <cellStyle name="Normal 4 3 8" xfId="31693" xr:uid="{00000000-0005-0000-0000-00004C780000}"/>
    <cellStyle name="Normal 4 4" xfId="3213" xr:uid="{00000000-0005-0000-0000-00004D780000}"/>
    <cellStyle name="Normal 4 4 2" xfId="3214" xr:uid="{00000000-0005-0000-0000-00004E780000}"/>
    <cellStyle name="Normal 4 4 2 2" xfId="5399" xr:uid="{00000000-0005-0000-0000-00004F780000}"/>
    <cellStyle name="Normal 4 4 2 2 2" xfId="12150" xr:uid="{00000000-0005-0000-0000-000050780000}"/>
    <cellStyle name="Normal 4 4 2 2 2 2" xfId="36643" xr:uid="{00000000-0005-0000-0000-000051780000}"/>
    <cellStyle name="Normal 4 4 2 2 2 3" xfId="17151" xr:uid="{00000000-0005-0000-0000-000052780000}"/>
    <cellStyle name="Normal 4 4 2 2 3" xfId="22361" xr:uid="{00000000-0005-0000-0000-000053780000}"/>
    <cellStyle name="Normal 4 4 2 3" xfId="20530" xr:uid="{00000000-0005-0000-0000-000054780000}"/>
    <cellStyle name="Normal 4 4 2 4" xfId="15173" xr:uid="{00000000-0005-0000-0000-000055780000}"/>
    <cellStyle name="Normal 4 4 3" xfId="3215" xr:uid="{00000000-0005-0000-0000-000056780000}"/>
    <cellStyle name="Normal 4 4 3 2" xfId="5400" xr:uid="{00000000-0005-0000-0000-000057780000}"/>
    <cellStyle name="Normal 4 4 3 2 2" xfId="12151" xr:uid="{00000000-0005-0000-0000-000058780000}"/>
    <cellStyle name="Normal 4 4 3 2 2 2" xfId="36644" xr:uid="{00000000-0005-0000-0000-000059780000}"/>
    <cellStyle name="Normal 4 4 3 2 2 3" xfId="17153" xr:uid="{00000000-0005-0000-0000-00005A780000}"/>
    <cellStyle name="Normal 4 4 3 2 3" xfId="22362" xr:uid="{00000000-0005-0000-0000-00005B780000}"/>
    <cellStyle name="Normal 4 4 3 3" xfId="20531" xr:uid="{00000000-0005-0000-0000-00005C780000}"/>
    <cellStyle name="Normal 4 4 3 4" xfId="17152" xr:uid="{00000000-0005-0000-0000-00005D780000}"/>
    <cellStyle name="Normal 4 4 4" xfId="20529" xr:uid="{00000000-0005-0000-0000-00005E780000}"/>
    <cellStyle name="Normal 4 4 5" xfId="15172" xr:uid="{00000000-0005-0000-0000-00005F780000}"/>
    <cellStyle name="Normal 4 5" xfId="3216" xr:uid="{00000000-0005-0000-0000-000060780000}"/>
    <cellStyle name="Normal 4 5 2" xfId="5401" xr:uid="{00000000-0005-0000-0000-000061780000}"/>
    <cellStyle name="Normal 4 5 2 2" xfId="12152" xr:uid="{00000000-0005-0000-0000-000062780000}"/>
    <cellStyle name="Normal 4 5 2 2 2" xfId="36645" xr:uid="{00000000-0005-0000-0000-000063780000}"/>
    <cellStyle name="Normal 4 5 2 2 3" xfId="15826" xr:uid="{00000000-0005-0000-0000-000064780000}"/>
    <cellStyle name="Normal 4 5 2 3" xfId="22363" xr:uid="{00000000-0005-0000-0000-000065780000}"/>
    <cellStyle name="Normal 4 5 3" xfId="6853" xr:uid="{00000000-0005-0000-0000-000066780000}"/>
    <cellStyle name="Normal 4 5 3 2" xfId="9496" xr:uid="{00000000-0005-0000-0000-000067780000}"/>
    <cellStyle name="Normal 4 5 3 2 2" xfId="30410" xr:uid="{00000000-0005-0000-0000-000068780000}"/>
    <cellStyle name="Normal 4 5 3 2 3" xfId="34243" xr:uid="{00000000-0005-0000-0000-000069780000}"/>
    <cellStyle name="Normal 4 5 3 2 4" xfId="26026" xr:uid="{00000000-0005-0000-0000-00006A780000}"/>
    <cellStyle name="Normal 4 5 3 3" xfId="12833" xr:uid="{00000000-0005-0000-0000-00006B780000}"/>
    <cellStyle name="Normal 4 5 3 3 2" xfId="37326" xr:uid="{00000000-0005-0000-0000-00006C780000}"/>
    <cellStyle name="Normal 4 5 3 3 3" xfId="23815" xr:uid="{00000000-0005-0000-0000-00006D780000}"/>
    <cellStyle name="Normal 4 5 3 4" xfId="28720" xr:uid="{00000000-0005-0000-0000-00006E780000}"/>
    <cellStyle name="Normal 4 5 3 5" xfId="32581" xr:uid="{00000000-0005-0000-0000-00006F780000}"/>
    <cellStyle name="Normal 4 5 3 6" xfId="17154" xr:uid="{00000000-0005-0000-0000-000070780000}"/>
    <cellStyle name="Normal 4 5 4" xfId="8451" xr:uid="{00000000-0005-0000-0000-000071780000}"/>
    <cellStyle name="Normal 4 5 4 2" xfId="29573" xr:uid="{00000000-0005-0000-0000-000072780000}"/>
    <cellStyle name="Normal 4 5 4 3" xfId="33409" xr:uid="{00000000-0005-0000-0000-000073780000}"/>
    <cellStyle name="Normal 4 5 4 4" xfId="25098" xr:uid="{00000000-0005-0000-0000-000074780000}"/>
    <cellStyle name="Normal 4 5 5" xfId="10131" xr:uid="{00000000-0005-0000-0000-000075780000}"/>
    <cellStyle name="Normal 4 5 5 2" xfId="34675" xr:uid="{00000000-0005-0000-0000-000076780000}"/>
    <cellStyle name="Normal 4 5 5 3" xfId="20532" xr:uid="{00000000-0005-0000-0000-000077780000}"/>
    <cellStyle name="Normal 4 5 6" xfId="27274" xr:uid="{00000000-0005-0000-0000-000078780000}"/>
    <cellStyle name="Normal 4 5 7" xfId="31733" xr:uid="{00000000-0005-0000-0000-000079780000}"/>
    <cellStyle name="Normal 4 6" xfId="5394" xr:uid="{00000000-0005-0000-0000-00007A780000}"/>
    <cellStyle name="Normal 4 6 2" xfId="8948" xr:uid="{00000000-0005-0000-0000-00007B780000}"/>
    <cellStyle name="Normal 4 6 2 2" xfId="29980" xr:uid="{00000000-0005-0000-0000-00007C780000}"/>
    <cellStyle name="Normal 4 6 2 3" xfId="33815" xr:uid="{00000000-0005-0000-0000-00007D780000}"/>
    <cellStyle name="Normal 4 6 2 4" xfId="25595" xr:uid="{00000000-0005-0000-0000-00007E780000}"/>
    <cellStyle name="Normal 4 6 3" xfId="12145" xr:uid="{00000000-0005-0000-0000-00007F780000}"/>
    <cellStyle name="Normal 4 6 3 2" xfId="36638" xr:uid="{00000000-0005-0000-0000-000080780000}"/>
    <cellStyle name="Normal 4 6 3 3" xfId="22356" xr:uid="{00000000-0005-0000-0000-000081780000}"/>
    <cellStyle name="Normal 4 6 4" xfId="27707" xr:uid="{00000000-0005-0000-0000-000082780000}"/>
    <cellStyle name="Normal 4 6 5" xfId="32137" xr:uid="{00000000-0005-0000-0000-000083780000}"/>
    <cellStyle name="Normal 4 6 6" xfId="15828" xr:uid="{00000000-0005-0000-0000-000084780000}"/>
    <cellStyle name="Normal 4 7" xfId="6953" xr:uid="{00000000-0005-0000-0000-000085780000}"/>
    <cellStyle name="Normal 4 7 2" xfId="9596" xr:uid="{00000000-0005-0000-0000-000086780000}"/>
    <cellStyle name="Normal 4 7 2 2" xfId="30510" xr:uid="{00000000-0005-0000-0000-000087780000}"/>
    <cellStyle name="Normal 4 7 2 3" xfId="34343" xr:uid="{00000000-0005-0000-0000-000088780000}"/>
    <cellStyle name="Normal 4 7 2 4" xfId="26126" xr:uid="{00000000-0005-0000-0000-000089780000}"/>
    <cellStyle name="Normal 4 7 3" xfId="12933" xr:uid="{00000000-0005-0000-0000-00008A780000}"/>
    <cellStyle name="Normal 4 7 3 2" xfId="37426" xr:uid="{00000000-0005-0000-0000-00008B780000}"/>
    <cellStyle name="Normal 4 7 3 3" xfId="23915" xr:uid="{00000000-0005-0000-0000-00008C780000}"/>
    <cellStyle name="Normal 4 7 4" xfId="28820" xr:uid="{00000000-0005-0000-0000-00008D780000}"/>
    <cellStyle name="Normal 4 7 5" xfId="32681" xr:uid="{00000000-0005-0000-0000-00008E780000}"/>
    <cellStyle name="Normal 4 7 6" xfId="15830" xr:uid="{00000000-0005-0000-0000-00008F780000}"/>
    <cellStyle name="Normal 4 8" xfId="7687" xr:uid="{00000000-0005-0000-0000-000090780000}"/>
    <cellStyle name="Normal 4 8 2" xfId="29114" xr:uid="{00000000-0005-0000-0000-000091780000}"/>
    <cellStyle name="Normal 4 8 3" xfId="32953" xr:uid="{00000000-0005-0000-0000-000092780000}"/>
    <cellStyle name="Normal 4 8 4" xfId="24642" xr:uid="{00000000-0005-0000-0000-000093780000}"/>
    <cellStyle name="Normal 4 9" xfId="10594" xr:uid="{00000000-0005-0000-0000-000094780000}"/>
    <cellStyle name="Normal 4 9 2" xfId="31160" xr:uid="{00000000-0005-0000-0000-000095780000}"/>
    <cellStyle name="Normal 4 9 3" xfId="35137" xr:uid="{00000000-0005-0000-0000-000096780000}"/>
    <cellStyle name="Normal 4 9 4" xfId="17750" xr:uid="{00000000-0005-0000-0000-000097780000}"/>
    <cellStyle name="Normal 40" xfId="165" xr:uid="{00000000-0005-0000-0000-000098780000}"/>
    <cellStyle name="Normal 40 2" xfId="3217" xr:uid="{00000000-0005-0000-0000-000099780000}"/>
    <cellStyle name="Normal 40 2 2" xfId="3218" xr:uid="{00000000-0005-0000-0000-00009A780000}"/>
    <cellStyle name="Normal 40 2 2 2" xfId="5403" xr:uid="{00000000-0005-0000-0000-00009B780000}"/>
    <cellStyle name="Normal 40 2 2 2 2" xfId="12154" xr:uid="{00000000-0005-0000-0000-00009C780000}"/>
    <cellStyle name="Normal 40 2 2 2 2 2" xfId="36647" xr:uid="{00000000-0005-0000-0000-00009D780000}"/>
    <cellStyle name="Normal 40 2 2 2 2 3" xfId="16855" xr:uid="{00000000-0005-0000-0000-00009E780000}"/>
    <cellStyle name="Normal 40 2 2 2 3" xfId="22365" xr:uid="{00000000-0005-0000-0000-00009F780000}"/>
    <cellStyle name="Normal 40 2 2 3" xfId="6855" xr:uid="{00000000-0005-0000-0000-0000A0780000}"/>
    <cellStyle name="Normal 40 2 2 3 2" xfId="9498" xr:uid="{00000000-0005-0000-0000-0000A1780000}"/>
    <cellStyle name="Normal 40 2 2 3 2 2" xfId="30412" xr:uid="{00000000-0005-0000-0000-0000A2780000}"/>
    <cellStyle name="Normal 40 2 2 3 2 3" xfId="34245" xr:uid="{00000000-0005-0000-0000-0000A3780000}"/>
    <cellStyle name="Normal 40 2 2 3 2 4" xfId="26028" xr:uid="{00000000-0005-0000-0000-0000A4780000}"/>
    <cellStyle name="Normal 40 2 2 3 3" xfId="12835" xr:uid="{00000000-0005-0000-0000-0000A5780000}"/>
    <cellStyle name="Normal 40 2 2 3 3 2" xfId="37328" xr:uid="{00000000-0005-0000-0000-0000A6780000}"/>
    <cellStyle name="Normal 40 2 2 3 3 3" xfId="23817" xr:uid="{00000000-0005-0000-0000-0000A7780000}"/>
    <cellStyle name="Normal 40 2 2 3 4" xfId="28722" xr:uid="{00000000-0005-0000-0000-0000A8780000}"/>
    <cellStyle name="Normal 40 2 2 3 5" xfId="32583" xr:uid="{00000000-0005-0000-0000-0000A9780000}"/>
    <cellStyle name="Normal 40 2 2 3 6" xfId="13764" xr:uid="{00000000-0005-0000-0000-0000AA780000}"/>
    <cellStyle name="Normal 40 2 2 4" xfId="8453" xr:uid="{00000000-0005-0000-0000-0000AB780000}"/>
    <cellStyle name="Normal 40 2 2 4 2" xfId="29575" xr:uid="{00000000-0005-0000-0000-0000AC780000}"/>
    <cellStyle name="Normal 40 2 2 4 3" xfId="33411" xr:uid="{00000000-0005-0000-0000-0000AD780000}"/>
    <cellStyle name="Normal 40 2 2 4 4" xfId="25100" xr:uid="{00000000-0005-0000-0000-0000AE780000}"/>
    <cellStyle name="Normal 40 2 2 5" xfId="10130" xr:uid="{00000000-0005-0000-0000-0000AF780000}"/>
    <cellStyle name="Normal 40 2 2 5 2" xfId="34674" xr:uid="{00000000-0005-0000-0000-0000B0780000}"/>
    <cellStyle name="Normal 40 2 2 5 3" xfId="20534" xr:uid="{00000000-0005-0000-0000-0000B1780000}"/>
    <cellStyle name="Normal 40 2 2 6" xfId="27276" xr:uid="{00000000-0005-0000-0000-0000B2780000}"/>
    <cellStyle name="Normal 40 2 2 7" xfId="31734" xr:uid="{00000000-0005-0000-0000-0000B3780000}"/>
    <cellStyle name="Normal 40 2 2 8" xfId="16853" xr:uid="{00000000-0005-0000-0000-0000B4780000}"/>
    <cellStyle name="Normal 40 2 3" xfId="5402" xr:uid="{00000000-0005-0000-0000-0000B5780000}"/>
    <cellStyle name="Normal 40 2 3 2" xfId="8950" xr:uid="{00000000-0005-0000-0000-0000B6780000}"/>
    <cellStyle name="Normal 40 2 3 2 2" xfId="29982" xr:uid="{00000000-0005-0000-0000-0000B7780000}"/>
    <cellStyle name="Normal 40 2 3 2 3" xfId="33817" xr:uid="{00000000-0005-0000-0000-0000B8780000}"/>
    <cellStyle name="Normal 40 2 3 2 4" xfId="25597" xr:uid="{00000000-0005-0000-0000-0000B9780000}"/>
    <cellStyle name="Normal 40 2 3 3" xfId="12153" xr:uid="{00000000-0005-0000-0000-0000BA780000}"/>
    <cellStyle name="Normal 40 2 3 3 2" xfId="36646" xr:uid="{00000000-0005-0000-0000-0000BB780000}"/>
    <cellStyle name="Normal 40 2 3 3 3" xfId="22364" xr:uid="{00000000-0005-0000-0000-0000BC780000}"/>
    <cellStyle name="Normal 40 2 3 4" xfId="27709" xr:uid="{00000000-0005-0000-0000-0000BD780000}"/>
    <cellStyle name="Normal 40 2 3 5" xfId="32139" xr:uid="{00000000-0005-0000-0000-0000BE780000}"/>
    <cellStyle name="Normal 40 2 3 6" xfId="15908" xr:uid="{00000000-0005-0000-0000-0000BF780000}"/>
    <cellStyle name="Normal 40 2 4" xfId="6961" xr:uid="{00000000-0005-0000-0000-0000C0780000}"/>
    <cellStyle name="Normal 40 2 4 2" xfId="9604" xr:uid="{00000000-0005-0000-0000-0000C1780000}"/>
    <cellStyle name="Normal 40 2 4 2 2" xfId="30518" xr:uid="{00000000-0005-0000-0000-0000C2780000}"/>
    <cellStyle name="Normal 40 2 4 2 3" xfId="34351" xr:uid="{00000000-0005-0000-0000-0000C3780000}"/>
    <cellStyle name="Normal 40 2 4 2 4" xfId="26134" xr:uid="{00000000-0005-0000-0000-0000C4780000}"/>
    <cellStyle name="Normal 40 2 4 3" xfId="12941" xr:uid="{00000000-0005-0000-0000-0000C5780000}"/>
    <cellStyle name="Normal 40 2 4 3 2" xfId="37434" xr:uid="{00000000-0005-0000-0000-0000C6780000}"/>
    <cellStyle name="Normal 40 2 4 3 3" xfId="23923" xr:uid="{00000000-0005-0000-0000-0000C7780000}"/>
    <cellStyle name="Normal 40 2 4 4" xfId="28828" xr:uid="{00000000-0005-0000-0000-0000C8780000}"/>
    <cellStyle name="Normal 40 2 4 5" xfId="32689" xr:uid="{00000000-0005-0000-0000-0000C9780000}"/>
    <cellStyle name="Normal 40 2 4 6" xfId="16857" xr:uid="{00000000-0005-0000-0000-0000CA780000}"/>
    <cellStyle name="Normal 40 2 5" xfId="8452" xr:uid="{00000000-0005-0000-0000-0000CB780000}"/>
    <cellStyle name="Normal 40 2 5 2" xfId="29574" xr:uid="{00000000-0005-0000-0000-0000CC780000}"/>
    <cellStyle name="Normal 40 2 5 3" xfId="33410" xr:uid="{00000000-0005-0000-0000-0000CD780000}"/>
    <cellStyle name="Normal 40 2 5 4" xfId="25099" xr:uid="{00000000-0005-0000-0000-0000CE780000}"/>
    <cellStyle name="Normal 40 2 6" xfId="10596" xr:uid="{00000000-0005-0000-0000-0000CF780000}"/>
    <cellStyle name="Normal 40 2 6 2" xfId="31162" xr:uid="{00000000-0005-0000-0000-0000D0780000}"/>
    <cellStyle name="Normal 40 2 6 3" xfId="35139" xr:uid="{00000000-0005-0000-0000-0000D1780000}"/>
    <cellStyle name="Normal 40 2 6 4" xfId="20533" xr:uid="{00000000-0005-0000-0000-0000D2780000}"/>
    <cellStyle name="Normal 40 2 7" xfId="27275" xr:uid="{00000000-0005-0000-0000-0000D3780000}"/>
    <cellStyle name="Normal 40 2 8" xfId="31694" xr:uid="{00000000-0005-0000-0000-0000D4780000}"/>
    <cellStyle name="Normal 40 2 9" xfId="13799" xr:uid="{00000000-0005-0000-0000-0000D5780000}"/>
    <cellStyle name="Normal 40 3" xfId="3219" xr:uid="{00000000-0005-0000-0000-0000D6780000}"/>
    <cellStyle name="Normal 40 3 2" xfId="3220" xr:uid="{00000000-0005-0000-0000-0000D7780000}"/>
    <cellStyle name="Normal 40 3 2 2" xfId="5404" xr:uid="{00000000-0005-0000-0000-0000D8780000}"/>
    <cellStyle name="Normal 40 3 2 2 2" xfId="12155" xr:uid="{00000000-0005-0000-0000-0000D9780000}"/>
    <cellStyle name="Normal 40 3 2 2 2 2" xfId="36648" xr:uid="{00000000-0005-0000-0000-0000DA780000}"/>
    <cellStyle name="Normal 40 3 2 2 2 3" xfId="16859" xr:uid="{00000000-0005-0000-0000-0000DB780000}"/>
    <cellStyle name="Normal 40 3 2 2 3" xfId="22366" xr:uid="{00000000-0005-0000-0000-0000DC780000}"/>
    <cellStyle name="Normal 40 3 2 3" xfId="20536" xr:uid="{00000000-0005-0000-0000-0000DD780000}"/>
    <cellStyle name="Normal 40 3 3" xfId="20535" xr:uid="{00000000-0005-0000-0000-0000DE780000}"/>
    <cellStyle name="Normal 40 4" xfId="3221" xr:uid="{00000000-0005-0000-0000-0000DF780000}"/>
    <cellStyle name="Normal 40 4 2" xfId="5405" xr:uid="{00000000-0005-0000-0000-0000E0780000}"/>
    <cellStyle name="Normal 40 4 2 2" xfId="8951" xr:uid="{00000000-0005-0000-0000-0000E1780000}"/>
    <cellStyle name="Normal 40 4 2 2 2" xfId="29983" xr:uid="{00000000-0005-0000-0000-0000E2780000}"/>
    <cellStyle name="Normal 40 4 2 2 3" xfId="33818" xr:uid="{00000000-0005-0000-0000-0000E3780000}"/>
    <cellStyle name="Normal 40 4 2 2 4" xfId="25598" xr:uid="{00000000-0005-0000-0000-0000E4780000}"/>
    <cellStyle name="Normal 40 4 2 3" xfId="12156" xr:uid="{00000000-0005-0000-0000-0000E5780000}"/>
    <cellStyle name="Normal 40 4 2 3 2" xfId="36649" xr:uid="{00000000-0005-0000-0000-0000E6780000}"/>
    <cellStyle name="Normal 40 4 2 3 3" xfId="22367" xr:uid="{00000000-0005-0000-0000-0000E7780000}"/>
    <cellStyle name="Normal 40 4 2 4" xfId="27710" xr:uid="{00000000-0005-0000-0000-0000E8780000}"/>
    <cellStyle name="Normal 40 4 2 5" xfId="32140" xr:uid="{00000000-0005-0000-0000-0000E9780000}"/>
    <cellStyle name="Normal 40 4 2 6" xfId="16863" xr:uid="{00000000-0005-0000-0000-0000EA780000}"/>
    <cellStyle name="Normal 40 4 3" xfId="6965" xr:uid="{00000000-0005-0000-0000-0000EB780000}"/>
    <cellStyle name="Normal 40 4 3 2" xfId="9608" xr:uid="{00000000-0005-0000-0000-0000EC780000}"/>
    <cellStyle name="Normal 40 4 3 2 2" xfId="30522" xr:uid="{00000000-0005-0000-0000-0000ED780000}"/>
    <cellStyle name="Normal 40 4 3 2 3" xfId="34355" xr:uid="{00000000-0005-0000-0000-0000EE780000}"/>
    <cellStyle name="Normal 40 4 3 2 4" xfId="26138" xr:uid="{00000000-0005-0000-0000-0000EF780000}"/>
    <cellStyle name="Normal 40 4 3 3" xfId="12945" xr:uid="{00000000-0005-0000-0000-0000F0780000}"/>
    <cellStyle name="Normal 40 4 3 3 2" xfId="37438" xr:uid="{00000000-0005-0000-0000-0000F1780000}"/>
    <cellStyle name="Normal 40 4 3 3 3" xfId="23927" xr:uid="{00000000-0005-0000-0000-0000F2780000}"/>
    <cellStyle name="Normal 40 4 3 4" xfId="28832" xr:uid="{00000000-0005-0000-0000-0000F3780000}"/>
    <cellStyle name="Normal 40 4 3 5" xfId="32693" xr:uid="{00000000-0005-0000-0000-0000F4780000}"/>
    <cellStyle name="Normal 40 4 3 6" xfId="16865" xr:uid="{00000000-0005-0000-0000-0000F5780000}"/>
    <cellStyle name="Normal 40 4 4" xfId="8454" xr:uid="{00000000-0005-0000-0000-0000F6780000}"/>
    <cellStyle name="Normal 40 4 4 2" xfId="29576" xr:uid="{00000000-0005-0000-0000-0000F7780000}"/>
    <cellStyle name="Normal 40 4 4 3" xfId="33412" xr:uid="{00000000-0005-0000-0000-0000F8780000}"/>
    <cellStyle name="Normal 40 4 4 4" xfId="25101" xr:uid="{00000000-0005-0000-0000-0000F9780000}"/>
    <cellStyle name="Normal 40 4 5" xfId="10597" xr:uid="{00000000-0005-0000-0000-0000FA780000}"/>
    <cellStyle name="Normal 40 4 5 2" xfId="31163" xr:uid="{00000000-0005-0000-0000-0000FB780000}"/>
    <cellStyle name="Normal 40 4 5 3" xfId="35140" xr:uid="{00000000-0005-0000-0000-0000FC780000}"/>
    <cellStyle name="Normal 40 4 5 4" xfId="20537" xr:uid="{00000000-0005-0000-0000-0000FD780000}"/>
    <cellStyle name="Normal 40 4 6" xfId="27277" xr:uid="{00000000-0005-0000-0000-0000FE780000}"/>
    <cellStyle name="Normal 40 4 7" xfId="31695" xr:uid="{00000000-0005-0000-0000-0000FF780000}"/>
    <cellStyle name="Normal 40 4 8" xfId="16861" xr:uid="{00000000-0005-0000-0000-000000790000}"/>
    <cellStyle name="Normal 40 5" xfId="3222" xr:uid="{00000000-0005-0000-0000-000001790000}"/>
    <cellStyle name="Normal 40 5 2" xfId="5406" xr:uid="{00000000-0005-0000-0000-000002790000}"/>
    <cellStyle name="Normal 40 5 2 2" xfId="12157" xr:uid="{00000000-0005-0000-0000-000003790000}"/>
    <cellStyle name="Normal 40 5 2 2 2" xfId="36650" xr:uid="{00000000-0005-0000-0000-000004790000}"/>
    <cellStyle name="Normal 40 5 2 2 3" xfId="16869" xr:uid="{00000000-0005-0000-0000-000005790000}"/>
    <cellStyle name="Normal 40 5 2 3" xfId="22368" xr:uid="{00000000-0005-0000-0000-000006790000}"/>
    <cellStyle name="Normal 40 5 3" xfId="6868" xr:uid="{00000000-0005-0000-0000-000007790000}"/>
    <cellStyle name="Normal 40 5 3 2" xfId="9511" xr:uid="{00000000-0005-0000-0000-000008790000}"/>
    <cellStyle name="Normal 40 5 3 2 2" xfId="30425" xr:uid="{00000000-0005-0000-0000-000009790000}"/>
    <cellStyle name="Normal 40 5 3 2 3" xfId="34258" xr:uid="{00000000-0005-0000-0000-00000A790000}"/>
    <cellStyle name="Normal 40 5 3 2 4" xfId="26041" xr:uid="{00000000-0005-0000-0000-00000B790000}"/>
    <cellStyle name="Normal 40 5 3 3" xfId="12848" xr:uid="{00000000-0005-0000-0000-00000C790000}"/>
    <cellStyle name="Normal 40 5 3 3 2" xfId="37341" xr:uid="{00000000-0005-0000-0000-00000D790000}"/>
    <cellStyle name="Normal 40 5 3 3 3" xfId="23830" xr:uid="{00000000-0005-0000-0000-00000E790000}"/>
    <cellStyle name="Normal 40 5 3 4" xfId="28735" xr:uid="{00000000-0005-0000-0000-00000F790000}"/>
    <cellStyle name="Normal 40 5 3 5" xfId="32596" xr:uid="{00000000-0005-0000-0000-000010790000}"/>
    <cellStyle name="Normal 40 5 3 6" xfId="16871" xr:uid="{00000000-0005-0000-0000-000011790000}"/>
    <cellStyle name="Normal 40 5 4" xfId="8455" xr:uid="{00000000-0005-0000-0000-000012790000}"/>
    <cellStyle name="Normal 40 5 4 2" xfId="29577" xr:uid="{00000000-0005-0000-0000-000013790000}"/>
    <cellStyle name="Normal 40 5 4 3" xfId="33413" xr:uid="{00000000-0005-0000-0000-000014790000}"/>
    <cellStyle name="Normal 40 5 4 4" xfId="25102" xr:uid="{00000000-0005-0000-0000-000015790000}"/>
    <cellStyle name="Normal 40 5 5" xfId="10129" xr:uid="{00000000-0005-0000-0000-000016790000}"/>
    <cellStyle name="Normal 40 5 5 2" xfId="34673" xr:uid="{00000000-0005-0000-0000-000017790000}"/>
    <cellStyle name="Normal 40 5 5 3" xfId="20538" xr:uid="{00000000-0005-0000-0000-000018790000}"/>
    <cellStyle name="Normal 40 5 6" xfId="27278" xr:uid="{00000000-0005-0000-0000-000019790000}"/>
    <cellStyle name="Normal 40 5 7" xfId="31736" xr:uid="{00000000-0005-0000-0000-00001A790000}"/>
    <cellStyle name="Normal 40 5 8" xfId="16867" xr:uid="{00000000-0005-0000-0000-00001B790000}"/>
    <cellStyle name="Normal 40 6" xfId="17752" xr:uid="{00000000-0005-0000-0000-00001C790000}"/>
    <cellStyle name="Normal 400" xfId="3223" xr:uid="{00000000-0005-0000-0000-00001D790000}"/>
    <cellStyle name="Normal 400 2" xfId="5407" xr:uid="{00000000-0005-0000-0000-00001E790000}"/>
    <cellStyle name="Normal 400 2 2" xfId="8952" xr:uid="{00000000-0005-0000-0000-00001F790000}"/>
    <cellStyle name="Normal 400 2 2 2" xfId="29984" xr:uid="{00000000-0005-0000-0000-000020790000}"/>
    <cellStyle name="Normal 400 2 2 3" xfId="33819" xr:uid="{00000000-0005-0000-0000-000021790000}"/>
    <cellStyle name="Normal 400 2 2 4" xfId="25599" xr:uid="{00000000-0005-0000-0000-000022790000}"/>
    <cellStyle name="Normal 400 2 3" xfId="12158" xr:uid="{00000000-0005-0000-0000-000023790000}"/>
    <cellStyle name="Normal 400 2 3 2" xfId="36651" xr:uid="{00000000-0005-0000-0000-000024790000}"/>
    <cellStyle name="Normal 400 2 3 3" xfId="22369" xr:uid="{00000000-0005-0000-0000-000025790000}"/>
    <cellStyle name="Normal 400 2 4" xfId="27711" xr:uid="{00000000-0005-0000-0000-000026790000}"/>
    <cellStyle name="Normal 400 2 5" xfId="32141" xr:uid="{00000000-0005-0000-0000-000027790000}"/>
    <cellStyle name="Normal 400 2 6" xfId="16763" xr:uid="{00000000-0005-0000-0000-000028790000}"/>
    <cellStyle name="Normal 400 3" xfId="6967" xr:uid="{00000000-0005-0000-0000-000029790000}"/>
    <cellStyle name="Normal 400 3 2" xfId="9610" xr:uid="{00000000-0005-0000-0000-00002A790000}"/>
    <cellStyle name="Normal 400 3 2 2" xfId="30524" xr:uid="{00000000-0005-0000-0000-00002B790000}"/>
    <cellStyle name="Normal 400 3 2 3" xfId="34357" xr:uid="{00000000-0005-0000-0000-00002C790000}"/>
    <cellStyle name="Normal 400 3 2 4" xfId="26140" xr:uid="{00000000-0005-0000-0000-00002D790000}"/>
    <cellStyle name="Normal 400 3 3" xfId="12947" xr:uid="{00000000-0005-0000-0000-00002E790000}"/>
    <cellStyle name="Normal 400 3 3 2" xfId="37440" xr:uid="{00000000-0005-0000-0000-00002F790000}"/>
    <cellStyle name="Normal 400 3 3 3" xfId="23929" xr:uid="{00000000-0005-0000-0000-000030790000}"/>
    <cellStyle name="Normal 400 3 4" xfId="28834" xr:uid="{00000000-0005-0000-0000-000031790000}"/>
    <cellStyle name="Normal 400 3 5" xfId="32695" xr:uid="{00000000-0005-0000-0000-000032790000}"/>
    <cellStyle name="Normal 400 3 6" xfId="16767" xr:uid="{00000000-0005-0000-0000-000033790000}"/>
    <cellStyle name="Normal 400 4" xfId="8456" xr:uid="{00000000-0005-0000-0000-000034790000}"/>
    <cellStyle name="Normal 400 4 2" xfId="29578" xr:uid="{00000000-0005-0000-0000-000035790000}"/>
    <cellStyle name="Normal 400 4 3" xfId="33414" xr:uid="{00000000-0005-0000-0000-000036790000}"/>
    <cellStyle name="Normal 400 4 4" xfId="25103" xr:uid="{00000000-0005-0000-0000-000037790000}"/>
    <cellStyle name="Normal 400 5" xfId="10598" xr:uid="{00000000-0005-0000-0000-000038790000}"/>
    <cellStyle name="Normal 400 5 2" xfId="31164" xr:uid="{00000000-0005-0000-0000-000039790000}"/>
    <cellStyle name="Normal 400 5 3" xfId="35141" xr:uid="{00000000-0005-0000-0000-00003A790000}"/>
    <cellStyle name="Normal 400 5 4" xfId="20539" xr:uid="{00000000-0005-0000-0000-00003B790000}"/>
    <cellStyle name="Normal 400 6" xfId="27279" xr:uid="{00000000-0005-0000-0000-00003C790000}"/>
    <cellStyle name="Normal 400 7" xfId="31697" xr:uid="{00000000-0005-0000-0000-00003D790000}"/>
    <cellStyle name="Normal 400 8" xfId="16759" xr:uid="{00000000-0005-0000-0000-00003E790000}"/>
    <cellStyle name="Normal 401" xfId="3224" xr:uid="{00000000-0005-0000-0000-00003F790000}"/>
    <cellStyle name="Normal 401 2" xfId="5408" xr:uid="{00000000-0005-0000-0000-000040790000}"/>
    <cellStyle name="Normal 401 2 2" xfId="8953" xr:uid="{00000000-0005-0000-0000-000041790000}"/>
    <cellStyle name="Normal 401 2 2 2" xfId="29985" xr:uid="{00000000-0005-0000-0000-000042790000}"/>
    <cellStyle name="Normal 401 2 2 3" xfId="33820" xr:uid="{00000000-0005-0000-0000-000043790000}"/>
    <cellStyle name="Normal 401 2 2 4" xfId="25600" xr:uid="{00000000-0005-0000-0000-000044790000}"/>
    <cellStyle name="Normal 401 2 3" xfId="12159" xr:uid="{00000000-0005-0000-0000-000045790000}"/>
    <cellStyle name="Normal 401 2 3 2" xfId="36652" xr:uid="{00000000-0005-0000-0000-000046790000}"/>
    <cellStyle name="Normal 401 2 3 3" xfId="22370" xr:uid="{00000000-0005-0000-0000-000047790000}"/>
    <cellStyle name="Normal 401 2 4" xfId="27712" xr:uid="{00000000-0005-0000-0000-000048790000}"/>
    <cellStyle name="Normal 401 2 5" xfId="32142" xr:uid="{00000000-0005-0000-0000-000049790000}"/>
    <cellStyle name="Normal 401 2 6" xfId="16775" xr:uid="{00000000-0005-0000-0000-00004A790000}"/>
    <cellStyle name="Normal 401 3" xfId="6968" xr:uid="{00000000-0005-0000-0000-00004B790000}"/>
    <cellStyle name="Normal 401 3 2" xfId="9611" xr:uid="{00000000-0005-0000-0000-00004C790000}"/>
    <cellStyle name="Normal 401 3 2 2" xfId="30525" xr:uid="{00000000-0005-0000-0000-00004D790000}"/>
    <cellStyle name="Normal 401 3 2 3" xfId="34358" xr:uid="{00000000-0005-0000-0000-00004E790000}"/>
    <cellStyle name="Normal 401 3 2 4" xfId="26141" xr:uid="{00000000-0005-0000-0000-00004F790000}"/>
    <cellStyle name="Normal 401 3 3" xfId="12948" xr:uid="{00000000-0005-0000-0000-000050790000}"/>
    <cellStyle name="Normal 401 3 3 2" xfId="37441" xr:uid="{00000000-0005-0000-0000-000051790000}"/>
    <cellStyle name="Normal 401 3 3 3" xfId="23930" xr:uid="{00000000-0005-0000-0000-000052790000}"/>
    <cellStyle name="Normal 401 3 4" xfId="28835" xr:uid="{00000000-0005-0000-0000-000053790000}"/>
    <cellStyle name="Normal 401 3 5" xfId="32696" xr:uid="{00000000-0005-0000-0000-000054790000}"/>
    <cellStyle name="Normal 401 3 6" xfId="16779" xr:uid="{00000000-0005-0000-0000-000055790000}"/>
    <cellStyle name="Normal 401 4" xfId="8457" xr:uid="{00000000-0005-0000-0000-000056790000}"/>
    <cellStyle name="Normal 401 4 2" xfId="29579" xr:uid="{00000000-0005-0000-0000-000057790000}"/>
    <cellStyle name="Normal 401 4 3" xfId="33415" xr:uid="{00000000-0005-0000-0000-000058790000}"/>
    <cellStyle name="Normal 401 4 4" xfId="25104" xr:uid="{00000000-0005-0000-0000-000059790000}"/>
    <cellStyle name="Normal 401 5" xfId="10599" xr:uid="{00000000-0005-0000-0000-00005A790000}"/>
    <cellStyle name="Normal 401 5 2" xfId="31165" xr:uid="{00000000-0005-0000-0000-00005B790000}"/>
    <cellStyle name="Normal 401 5 3" xfId="35142" xr:uid="{00000000-0005-0000-0000-00005C790000}"/>
    <cellStyle name="Normal 401 5 4" xfId="20540" xr:uid="{00000000-0005-0000-0000-00005D790000}"/>
    <cellStyle name="Normal 401 6" xfId="27280" xr:uid="{00000000-0005-0000-0000-00005E790000}"/>
    <cellStyle name="Normal 401 7" xfId="31698" xr:uid="{00000000-0005-0000-0000-00005F790000}"/>
    <cellStyle name="Normal 401 8" xfId="16771" xr:uid="{00000000-0005-0000-0000-000060790000}"/>
    <cellStyle name="Normal 402" xfId="3225" xr:uid="{00000000-0005-0000-0000-000061790000}"/>
    <cellStyle name="Normal 402 2" xfId="5409" xr:uid="{00000000-0005-0000-0000-000062790000}"/>
    <cellStyle name="Normal 402 2 2" xfId="8954" xr:uid="{00000000-0005-0000-0000-000063790000}"/>
    <cellStyle name="Normal 402 2 2 2" xfId="29986" xr:uid="{00000000-0005-0000-0000-000064790000}"/>
    <cellStyle name="Normal 402 2 2 3" xfId="33821" xr:uid="{00000000-0005-0000-0000-000065790000}"/>
    <cellStyle name="Normal 402 2 2 4" xfId="25601" xr:uid="{00000000-0005-0000-0000-000066790000}"/>
    <cellStyle name="Normal 402 2 3" xfId="12160" xr:uid="{00000000-0005-0000-0000-000067790000}"/>
    <cellStyle name="Normal 402 2 3 2" xfId="36653" xr:uid="{00000000-0005-0000-0000-000068790000}"/>
    <cellStyle name="Normal 402 2 3 3" xfId="22371" xr:uid="{00000000-0005-0000-0000-000069790000}"/>
    <cellStyle name="Normal 402 2 4" xfId="27713" xr:uid="{00000000-0005-0000-0000-00006A790000}"/>
    <cellStyle name="Normal 402 2 5" xfId="32143" xr:uid="{00000000-0005-0000-0000-00006B790000}"/>
    <cellStyle name="Normal 402 2 6" xfId="16787" xr:uid="{00000000-0005-0000-0000-00006C790000}"/>
    <cellStyle name="Normal 402 3" xfId="6969" xr:uid="{00000000-0005-0000-0000-00006D790000}"/>
    <cellStyle name="Normal 402 3 2" xfId="9612" xr:uid="{00000000-0005-0000-0000-00006E790000}"/>
    <cellStyle name="Normal 402 3 2 2" xfId="30526" xr:uid="{00000000-0005-0000-0000-00006F790000}"/>
    <cellStyle name="Normal 402 3 2 3" xfId="34359" xr:uid="{00000000-0005-0000-0000-000070790000}"/>
    <cellStyle name="Normal 402 3 2 4" xfId="26142" xr:uid="{00000000-0005-0000-0000-000071790000}"/>
    <cellStyle name="Normal 402 3 3" xfId="12949" xr:uid="{00000000-0005-0000-0000-000072790000}"/>
    <cellStyle name="Normal 402 3 3 2" xfId="37442" xr:uid="{00000000-0005-0000-0000-000073790000}"/>
    <cellStyle name="Normal 402 3 3 3" xfId="23931" xr:uid="{00000000-0005-0000-0000-000074790000}"/>
    <cellStyle name="Normal 402 3 4" xfId="28836" xr:uid="{00000000-0005-0000-0000-000075790000}"/>
    <cellStyle name="Normal 402 3 5" xfId="32697" xr:uid="{00000000-0005-0000-0000-000076790000}"/>
    <cellStyle name="Normal 402 3 6" xfId="16791" xr:uid="{00000000-0005-0000-0000-000077790000}"/>
    <cellStyle name="Normal 402 4" xfId="8458" xr:uid="{00000000-0005-0000-0000-000078790000}"/>
    <cellStyle name="Normal 402 4 2" xfId="29580" xr:uid="{00000000-0005-0000-0000-000079790000}"/>
    <cellStyle name="Normal 402 4 3" xfId="33416" xr:uid="{00000000-0005-0000-0000-00007A790000}"/>
    <cellStyle name="Normal 402 4 4" xfId="25105" xr:uid="{00000000-0005-0000-0000-00007B790000}"/>
    <cellStyle name="Normal 402 5" xfId="10600" xr:uid="{00000000-0005-0000-0000-00007C790000}"/>
    <cellStyle name="Normal 402 5 2" xfId="31166" xr:uid="{00000000-0005-0000-0000-00007D790000}"/>
    <cellStyle name="Normal 402 5 3" xfId="35143" xr:uid="{00000000-0005-0000-0000-00007E790000}"/>
    <cellStyle name="Normal 402 5 4" xfId="20541" xr:uid="{00000000-0005-0000-0000-00007F790000}"/>
    <cellStyle name="Normal 402 6" xfId="27281" xr:uid="{00000000-0005-0000-0000-000080790000}"/>
    <cellStyle name="Normal 402 7" xfId="31699" xr:uid="{00000000-0005-0000-0000-000081790000}"/>
    <cellStyle name="Normal 402 8" xfId="16783" xr:uid="{00000000-0005-0000-0000-000082790000}"/>
    <cellStyle name="Normal 403" xfId="3226" xr:uid="{00000000-0005-0000-0000-000083790000}"/>
    <cellStyle name="Normal 403 2" xfId="5410" xr:uid="{00000000-0005-0000-0000-000084790000}"/>
    <cellStyle name="Normal 403 2 2" xfId="8955" xr:uid="{00000000-0005-0000-0000-000085790000}"/>
    <cellStyle name="Normal 403 2 2 2" xfId="29987" xr:uid="{00000000-0005-0000-0000-000086790000}"/>
    <cellStyle name="Normal 403 2 2 3" xfId="33822" xr:uid="{00000000-0005-0000-0000-000087790000}"/>
    <cellStyle name="Normal 403 2 2 4" xfId="25602" xr:uid="{00000000-0005-0000-0000-000088790000}"/>
    <cellStyle name="Normal 403 2 3" xfId="12161" xr:uid="{00000000-0005-0000-0000-000089790000}"/>
    <cellStyle name="Normal 403 2 3 2" xfId="36654" xr:uid="{00000000-0005-0000-0000-00008A790000}"/>
    <cellStyle name="Normal 403 2 3 3" xfId="22372" xr:uid="{00000000-0005-0000-0000-00008B790000}"/>
    <cellStyle name="Normal 403 2 4" xfId="27714" xr:uid="{00000000-0005-0000-0000-00008C790000}"/>
    <cellStyle name="Normal 403 2 5" xfId="32144" xr:uid="{00000000-0005-0000-0000-00008D790000}"/>
    <cellStyle name="Normal 403 2 6" xfId="16799" xr:uid="{00000000-0005-0000-0000-00008E790000}"/>
    <cellStyle name="Normal 403 3" xfId="6970" xr:uid="{00000000-0005-0000-0000-00008F790000}"/>
    <cellStyle name="Normal 403 3 2" xfId="9613" xr:uid="{00000000-0005-0000-0000-000090790000}"/>
    <cellStyle name="Normal 403 3 2 2" xfId="30527" xr:uid="{00000000-0005-0000-0000-000091790000}"/>
    <cellStyle name="Normal 403 3 2 3" xfId="34360" xr:uid="{00000000-0005-0000-0000-000092790000}"/>
    <cellStyle name="Normal 403 3 2 4" xfId="26143" xr:uid="{00000000-0005-0000-0000-000093790000}"/>
    <cellStyle name="Normal 403 3 3" xfId="12950" xr:uid="{00000000-0005-0000-0000-000094790000}"/>
    <cellStyle name="Normal 403 3 3 2" xfId="37443" xr:uid="{00000000-0005-0000-0000-000095790000}"/>
    <cellStyle name="Normal 403 3 3 3" xfId="23932" xr:uid="{00000000-0005-0000-0000-000096790000}"/>
    <cellStyle name="Normal 403 3 4" xfId="28837" xr:uid="{00000000-0005-0000-0000-000097790000}"/>
    <cellStyle name="Normal 403 3 5" xfId="32698" xr:uid="{00000000-0005-0000-0000-000098790000}"/>
    <cellStyle name="Normal 403 3 6" xfId="16803" xr:uid="{00000000-0005-0000-0000-000099790000}"/>
    <cellStyle name="Normal 403 4" xfId="8459" xr:uid="{00000000-0005-0000-0000-00009A790000}"/>
    <cellStyle name="Normal 403 4 2" xfId="29581" xr:uid="{00000000-0005-0000-0000-00009B790000}"/>
    <cellStyle name="Normal 403 4 3" xfId="33417" xr:uid="{00000000-0005-0000-0000-00009C790000}"/>
    <cellStyle name="Normal 403 4 4" xfId="25106" xr:uid="{00000000-0005-0000-0000-00009D790000}"/>
    <cellStyle name="Normal 403 5" xfId="10601" xr:uid="{00000000-0005-0000-0000-00009E790000}"/>
    <cellStyle name="Normal 403 5 2" xfId="31167" xr:uid="{00000000-0005-0000-0000-00009F790000}"/>
    <cellStyle name="Normal 403 5 3" xfId="35144" xr:uid="{00000000-0005-0000-0000-0000A0790000}"/>
    <cellStyle name="Normal 403 5 4" xfId="20542" xr:uid="{00000000-0005-0000-0000-0000A1790000}"/>
    <cellStyle name="Normal 403 6" xfId="27282" xr:uid="{00000000-0005-0000-0000-0000A2790000}"/>
    <cellStyle name="Normal 403 7" xfId="31700" xr:uid="{00000000-0005-0000-0000-0000A3790000}"/>
    <cellStyle name="Normal 403 8" xfId="16795" xr:uid="{00000000-0005-0000-0000-0000A4790000}"/>
    <cellStyle name="Normal 404" xfId="3227" xr:uid="{00000000-0005-0000-0000-0000A5790000}"/>
    <cellStyle name="Normal 404 2" xfId="5411" xr:uid="{00000000-0005-0000-0000-0000A6790000}"/>
    <cellStyle name="Normal 404 2 2" xfId="8956" xr:uid="{00000000-0005-0000-0000-0000A7790000}"/>
    <cellStyle name="Normal 404 2 2 2" xfId="29988" xr:uid="{00000000-0005-0000-0000-0000A8790000}"/>
    <cellStyle name="Normal 404 2 2 3" xfId="33823" xr:uid="{00000000-0005-0000-0000-0000A9790000}"/>
    <cellStyle name="Normal 404 2 2 4" xfId="25603" xr:uid="{00000000-0005-0000-0000-0000AA790000}"/>
    <cellStyle name="Normal 404 2 3" xfId="12162" xr:uid="{00000000-0005-0000-0000-0000AB790000}"/>
    <cellStyle name="Normal 404 2 3 2" xfId="36655" xr:uid="{00000000-0005-0000-0000-0000AC790000}"/>
    <cellStyle name="Normal 404 2 3 3" xfId="22373" xr:uid="{00000000-0005-0000-0000-0000AD790000}"/>
    <cellStyle name="Normal 404 2 4" xfId="27715" xr:uid="{00000000-0005-0000-0000-0000AE790000}"/>
    <cellStyle name="Normal 404 2 5" xfId="32145" xr:uid="{00000000-0005-0000-0000-0000AF790000}"/>
    <cellStyle name="Normal 404 2 6" xfId="16811" xr:uid="{00000000-0005-0000-0000-0000B0790000}"/>
    <cellStyle name="Normal 404 3" xfId="6971" xr:uid="{00000000-0005-0000-0000-0000B1790000}"/>
    <cellStyle name="Normal 404 3 2" xfId="9614" xr:uid="{00000000-0005-0000-0000-0000B2790000}"/>
    <cellStyle name="Normal 404 3 2 2" xfId="30528" xr:uid="{00000000-0005-0000-0000-0000B3790000}"/>
    <cellStyle name="Normal 404 3 2 3" xfId="34361" xr:uid="{00000000-0005-0000-0000-0000B4790000}"/>
    <cellStyle name="Normal 404 3 2 4" xfId="26144" xr:uid="{00000000-0005-0000-0000-0000B5790000}"/>
    <cellStyle name="Normal 404 3 3" xfId="12951" xr:uid="{00000000-0005-0000-0000-0000B6790000}"/>
    <cellStyle name="Normal 404 3 3 2" xfId="37444" xr:uid="{00000000-0005-0000-0000-0000B7790000}"/>
    <cellStyle name="Normal 404 3 3 3" xfId="23933" xr:uid="{00000000-0005-0000-0000-0000B8790000}"/>
    <cellStyle name="Normal 404 3 4" xfId="28838" xr:uid="{00000000-0005-0000-0000-0000B9790000}"/>
    <cellStyle name="Normal 404 3 5" xfId="32699" xr:uid="{00000000-0005-0000-0000-0000BA790000}"/>
    <cellStyle name="Normal 404 3 6" xfId="16815" xr:uid="{00000000-0005-0000-0000-0000BB790000}"/>
    <cellStyle name="Normal 404 4" xfId="8460" xr:uid="{00000000-0005-0000-0000-0000BC790000}"/>
    <cellStyle name="Normal 404 4 2" xfId="29582" xr:uid="{00000000-0005-0000-0000-0000BD790000}"/>
    <cellStyle name="Normal 404 4 3" xfId="33418" xr:uid="{00000000-0005-0000-0000-0000BE790000}"/>
    <cellStyle name="Normal 404 4 4" xfId="25107" xr:uid="{00000000-0005-0000-0000-0000BF790000}"/>
    <cellStyle name="Normal 404 5" xfId="10602" xr:uid="{00000000-0005-0000-0000-0000C0790000}"/>
    <cellStyle name="Normal 404 5 2" xfId="31168" xr:uid="{00000000-0005-0000-0000-0000C1790000}"/>
    <cellStyle name="Normal 404 5 3" xfId="35145" xr:uid="{00000000-0005-0000-0000-0000C2790000}"/>
    <cellStyle name="Normal 404 5 4" xfId="20543" xr:uid="{00000000-0005-0000-0000-0000C3790000}"/>
    <cellStyle name="Normal 404 6" xfId="27283" xr:uid="{00000000-0005-0000-0000-0000C4790000}"/>
    <cellStyle name="Normal 404 7" xfId="31701" xr:uid="{00000000-0005-0000-0000-0000C5790000}"/>
    <cellStyle name="Normal 404 8" xfId="16807" xr:uid="{00000000-0005-0000-0000-0000C6790000}"/>
    <cellStyle name="Normal 405" xfId="3228" xr:uid="{00000000-0005-0000-0000-0000C7790000}"/>
    <cellStyle name="Normal 405 2" xfId="5412" xr:uid="{00000000-0005-0000-0000-0000C8790000}"/>
    <cellStyle name="Normal 405 2 2" xfId="8957" xr:uid="{00000000-0005-0000-0000-0000C9790000}"/>
    <cellStyle name="Normal 405 2 2 2" xfId="29989" xr:uid="{00000000-0005-0000-0000-0000CA790000}"/>
    <cellStyle name="Normal 405 2 2 3" xfId="33824" xr:uid="{00000000-0005-0000-0000-0000CB790000}"/>
    <cellStyle name="Normal 405 2 2 4" xfId="25604" xr:uid="{00000000-0005-0000-0000-0000CC790000}"/>
    <cellStyle name="Normal 405 2 3" xfId="12163" xr:uid="{00000000-0005-0000-0000-0000CD790000}"/>
    <cellStyle name="Normal 405 2 3 2" xfId="36656" xr:uid="{00000000-0005-0000-0000-0000CE790000}"/>
    <cellStyle name="Normal 405 2 3 3" xfId="22374" xr:uid="{00000000-0005-0000-0000-0000CF790000}"/>
    <cellStyle name="Normal 405 2 4" xfId="27716" xr:uid="{00000000-0005-0000-0000-0000D0790000}"/>
    <cellStyle name="Normal 405 2 5" xfId="32146" xr:uid="{00000000-0005-0000-0000-0000D1790000}"/>
    <cellStyle name="Normal 405 2 6" xfId="16873" xr:uid="{00000000-0005-0000-0000-0000D2790000}"/>
    <cellStyle name="Normal 405 3" xfId="6972" xr:uid="{00000000-0005-0000-0000-0000D3790000}"/>
    <cellStyle name="Normal 405 3 2" xfId="9615" xr:uid="{00000000-0005-0000-0000-0000D4790000}"/>
    <cellStyle name="Normal 405 3 2 2" xfId="30529" xr:uid="{00000000-0005-0000-0000-0000D5790000}"/>
    <cellStyle name="Normal 405 3 2 3" xfId="34362" xr:uid="{00000000-0005-0000-0000-0000D6790000}"/>
    <cellStyle name="Normal 405 3 2 4" xfId="26145" xr:uid="{00000000-0005-0000-0000-0000D7790000}"/>
    <cellStyle name="Normal 405 3 3" xfId="12952" xr:uid="{00000000-0005-0000-0000-0000D8790000}"/>
    <cellStyle name="Normal 405 3 3 2" xfId="37445" xr:uid="{00000000-0005-0000-0000-0000D9790000}"/>
    <cellStyle name="Normal 405 3 3 3" xfId="23934" xr:uid="{00000000-0005-0000-0000-0000DA790000}"/>
    <cellStyle name="Normal 405 3 4" xfId="28839" xr:uid="{00000000-0005-0000-0000-0000DB790000}"/>
    <cellStyle name="Normal 405 3 5" xfId="32700" xr:uid="{00000000-0005-0000-0000-0000DC790000}"/>
    <cellStyle name="Normal 405 3 6" xfId="16877" xr:uid="{00000000-0005-0000-0000-0000DD790000}"/>
    <cellStyle name="Normal 405 4" xfId="8461" xr:uid="{00000000-0005-0000-0000-0000DE790000}"/>
    <cellStyle name="Normal 405 4 2" xfId="29583" xr:uid="{00000000-0005-0000-0000-0000DF790000}"/>
    <cellStyle name="Normal 405 4 3" xfId="33419" xr:uid="{00000000-0005-0000-0000-0000E0790000}"/>
    <cellStyle name="Normal 405 4 4" xfId="25108" xr:uid="{00000000-0005-0000-0000-0000E1790000}"/>
    <cellStyle name="Normal 405 5" xfId="10603" xr:uid="{00000000-0005-0000-0000-0000E2790000}"/>
    <cellStyle name="Normal 405 5 2" xfId="31169" xr:uid="{00000000-0005-0000-0000-0000E3790000}"/>
    <cellStyle name="Normal 405 5 3" xfId="35146" xr:uid="{00000000-0005-0000-0000-0000E4790000}"/>
    <cellStyle name="Normal 405 5 4" xfId="20544" xr:uid="{00000000-0005-0000-0000-0000E5790000}"/>
    <cellStyle name="Normal 405 6" xfId="27284" xr:uid="{00000000-0005-0000-0000-0000E6790000}"/>
    <cellStyle name="Normal 405 7" xfId="31702" xr:uid="{00000000-0005-0000-0000-0000E7790000}"/>
    <cellStyle name="Normal 405 8" xfId="13665" xr:uid="{00000000-0005-0000-0000-0000E8790000}"/>
    <cellStyle name="Normal 406" xfId="3229" xr:uid="{00000000-0005-0000-0000-0000E9790000}"/>
    <cellStyle name="Normal 406 2" xfId="5413" xr:uid="{00000000-0005-0000-0000-0000EA790000}"/>
    <cellStyle name="Normal 406 2 2" xfId="8958" xr:uid="{00000000-0005-0000-0000-0000EB790000}"/>
    <cellStyle name="Normal 406 2 2 2" xfId="29990" xr:uid="{00000000-0005-0000-0000-0000EC790000}"/>
    <cellStyle name="Normal 406 2 2 3" xfId="33825" xr:uid="{00000000-0005-0000-0000-0000ED790000}"/>
    <cellStyle name="Normal 406 2 2 4" xfId="25605" xr:uid="{00000000-0005-0000-0000-0000EE790000}"/>
    <cellStyle name="Normal 406 2 3" xfId="12164" xr:uid="{00000000-0005-0000-0000-0000EF790000}"/>
    <cellStyle name="Normal 406 2 3 2" xfId="36657" xr:uid="{00000000-0005-0000-0000-0000F0790000}"/>
    <cellStyle name="Normal 406 2 3 3" xfId="22375" xr:uid="{00000000-0005-0000-0000-0000F1790000}"/>
    <cellStyle name="Normal 406 2 4" xfId="27717" xr:uid="{00000000-0005-0000-0000-0000F2790000}"/>
    <cellStyle name="Normal 406 2 5" xfId="32147" xr:uid="{00000000-0005-0000-0000-0000F3790000}"/>
    <cellStyle name="Normal 406 2 6" xfId="16883" xr:uid="{00000000-0005-0000-0000-0000F4790000}"/>
    <cellStyle name="Normal 406 3" xfId="6973" xr:uid="{00000000-0005-0000-0000-0000F5790000}"/>
    <cellStyle name="Normal 406 3 2" xfId="9616" xr:uid="{00000000-0005-0000-0000-0000F6790000}"/>
    <cellStyle name="Normal 406 3 2 2" xfId="30530" xr:uid="{00000000-0005-0000-0000-0000F7790000}"/>
    <cellStyle name="Normal 406 3 2 3" xfId="34363" xr:uid="{00000000-0005-0000-0000-0000F8790000}"/>
    <cellStyle name="Normal 406 3 2 4" xfId="26146" xr:uid="{00000000-0005-0000-0000-0000F9790000}"/>
    <cellStyle name="Normal 406 3 3" xfId="12953" xr:uid="{00000000-0005-0000-0000-0000FA790000}"/>
    <cellStyle name="Normal 406 3 3 2" xfId="37446" xr:uid="{00000000-0005-0000-0000-0000FB790000}"/>
    <cellStyle name="Normal 406 3 3 3" xfId="23935" xr:uid="{00000000-0005-0000-0000-0000FC790000}"/>
    <cellStyle name="Normal 406 3 4" xfId="28840" xr:uid="{00000000-0005-0000-0000-0000FD790000}"/>
    <cellStyle name="Normal 406 3 5" xfId="32701" xr:uid="{00000000-0005-0000-0000-0000FE790000}"/>
    <cellStyle name="Normal 406 3 6" xfId="16887" xr:uid="{00000000-0005-0000-0000-0000FF790000}"/>
    <cellStyle name="Normal 406 4" xfId="8462" xr:uid="{00000000-0005-0000-0000-0000007A0000}"/>
    <cellStyle name="Normal 406 4 2" xfId="29584" xr:uid="{00000000-0005-0000-0000-0000017A0000}"/>
    <cellStyle name="Normal 406 4 3" xfId="33420" xr:uid="{00000000-0005-0000-0000-0000027A0000}"/>
    <cellStyle name="Normal 406 4 4" xfId="25109" xr:uid="{00000000-0005-0000-0000-0000037A0000}"/>
    <cellStyle name="Normal 406 5" xfId="10604" xr:uid="{00000000-0005-0000-0000-0000047A0000}"/>
    <cellStyle name="Normal 406 5 2" xfId="31170" xr:uid="{00000000-0005-0000-0000-0000057A0000}"/>
    <cellStyle name="Normal 406 5 3" xfId="35147" xr:uid="{00000000-0005-0000-0000-0000067A0000}"/>
    <cellStyle name="Normal 406 5 4" xfId="20545" xr:uid="{00000000-0005-0000-0000-0000077A0000}"/>
    <cellStyle name="Normal 406 6" xfId="27285" xr:uid="{00000000-0005-0000-0000-0000087A0000}"/>
    <cellStyle name="Normal 406 7" xfId="31703" xr:uid="{00000000-0005-0000-0000-0000097A0000}"/>
    <cellStyle name="Normal 406 8" xfId="16880" xr:uid="{00000000-0005-0000-0000-00000A7A0000}"/>
    <cellStyle name="Normal 407" xfId="3230" xr:uid="{00000000-0005-0000-0000-00000B7A0000}"/>
    <cellStyle name="Normal 407 2" xfId="5414" xr:uid="{00000000-0005-0000-0000-00000C7A0000}"/>
    <cellStyle name="Normal 407 2 2" xfId="8959" xr:uid="{00000000-0005-0000-0000-00000D7A0000}"/>
    <cellStyle name="Normal 407 2 2 2" xfId="29991" xr:uid="{00000000-0005-0000-0000-00000E7A0000}"/>
    <cellStyle name="Normal 407 2 2 3" xfId="33826" xr:uid="{00000000-0005-0000-0000-00000F7A0000}"/>
    <cellStyle name="Normal 407 2 2 4" xfId="25606" xr:uid="{00000000-0005-0000-0000-0000107A0000}"/>
    <cellStyle name="Normal 407 2 3" xfId="12165" xr:uid="{00000000-0005-0000-0000-0000117A0000}"/>
    <cellStyle name="Normal 407 2 3 2" xfId="36658" xr:uid="{00000000-0005-0000-0000-0000127A0000}"/>
    <cellStyle name="Normal 407 2 3 3" xfId="22376" xr:uid="{00000000-0005-0000-0000-0000137A0000}"/>
    <cellStyle name="Normal 407 2 4" xfId="27718" xr:uid="{00000000-0005-0000-0000-0000147A0000}"/>
    <cellStyle name="Normal 407 2 5" xfId="32148" xr:uid="{00000000-0005-0000-0000-0000157A0000}"/>
    <cellStyle name="Normal 407 2 6" xfId="16893" xr:uid="{00000000-0005-0000-0000-0000167A0000}"/>
    <cellStyle name="Normal 407 3" xfId="6974" xr:uid="{00000000-0005-0000-0000-0000177A0000}"/>
    <cellStyle name="Normal 407 3 2" xfId="9617" xr:uid="{00000000-0005-0000-0000-0000187A0000}"/>
    <cellStyle name="Normal 407 3 2 2" xfId="30531" xr:uid="{00000000-0005-0000-0000-0000197A0000}"/>
    <cellStyle name="Normal 407 3 2 3" xfId="34364" xr:uid="{00000000-0005-0000-0000-00001A7A0000}"/>
    <cellStyle name="Normal 407 3 2 4" xfId="26147" xr:uid="{00000000-0005-0000-0000-00001B7A0000}"/>
    <cellStyle name="Normal 407 3 3" xfId="12954" xr:uid="{00000000-0005-0000-0000-00001C7A0000}"/>
    <cellStyle name="Normal 407 3 3 2" xfId="37447" xr:uid="{00000000-0005-0000-0000-00001D7A0000}"/>
    <cellStyle name="Normal 407 3 3 3" xfId="23936" xr:uid="{00000000-0005-0000-0000-00001E7A0000}"/>
    <cellStyle name="Normal 407 3 4" xfId="28841" xr:uid="{00000000-0005-0000-0000-00001F7A0000}"/>
    <cellStyle name="Normal 407 3 5" xfId="32702" xr:uid="{00000000-0005-0000-0000-0000207A0000}"/>
    <cellStyle name="Normal 407 3 6" xfId="16897" xr:uid="{00000000-0005-0000-0000-0000217A0000}"/>
    <cellStyle name="Normal 407 4" xfId="8463" xr:uid="{00000000-0005-0000-0000-0000227A0000}"/>
    <cellStyle name="Normal 407 4 2" xfId="29585" xr:uid="{00000000-0005-0000-0000-0000237A0000}"/>
    <cellStyle name="Normal 407 4 3" xfId="33421" xr:uid="{00000000-0005-0000-0000-0000247A0000}"/>
    <cellStyle name="Normal 407 4 4" xfId="25110" xr:uid="{00000000-0005-0000-0000-0000257A0000}"/>
    <cellStyle name="Normal 407 5" xfId="10605" xr:uid="{00000000-0005-0000-0000-0000267A0000}"/>
    <cellStyle name="Normal 407 5 2" xfId="31171" xr:uid="{00000000-0005-0000-0000-0000277A0000}"/>
    <cellStyle name="Normal 407 5 3" xfId="35148" xr:uid="{00000000-0005-0000-0000-0000287A0000}"/>
    <cellStyle name="Normal 407 5 4" xfId="20546" xr:uid="{00000000-0005-0000-0000-0000297A0000}"/>
    <cellStyle name="Normal 407 6" xfId="27286" xr:uid="{00000000-0005-0000-0000-00002A7A0000}"/>
    <cellStyle name="Normal 407 7" xfId="31704" xr:uid="{00000000-0005-0000-0000-00002B7A0000}"/>
    <cellStyle name="Normal 407 8" xfId="16890" xr:uid="{00000000-0005-0000-0000-00002C7A0000}"/>
    <cellStyle name="Normal 408" xfId="3231" xr:uid="{00000000-0005-0000-0000-00002D7A0000}"/>
    <cellStyle name="Normal 408 2" xfId="5415" xr:uid="{00000000-0005-0000-0000-00002E7A0000}"/>
    <cellStyle name="Normal 408 2 2" xfId="8960" xr:uid="{00000000-0005-0000-0000-00002F7A0000}"/>
    <cellStyle name="Normal 408 2 2 2" xfId="29992" xr:uid="{00000000-0005-0000-0000-0000307A0000}"/>
    <cellStyle name="Normal 408 2 2 3" xfId="33827" xr:uid="{00000000-0005-0000-0000-0000317A0000}"/>
    <cellStyle name="Normal 408 2 2 4" xfId="25607" xr:uid="{00000000-0005-0000-0000-0000327A0000}"/>
    <cellStyle name="Normal 408 2 3" xfId="12166" xr:uid="{00000000-0005-0000-0000-0000337A0000}"/>
    <cellStyle name="Normal 408 2 3 2" xfId="36659" xr:uid="{00000000-0005-0000-0000-0000347A0000}"/>
    <cellStyle name="Normal 408 2 3 3" xfId="22377" xr:uid="{00000000-0005-0000-0000-0000357A0000}"/>
    <cellStyle name="Normal 408 2 4" xfId="27719" xr:uid="{00000000-0005-0000-0000-0000367A0000}"/>
    <cellStyle name="Normal 408 2 5" xfId="32149" xr:uid="{00000000-0005-0000-0000-0000377A0000}"/>
    <cellStyle name="Normal 408 2 6" xfId="16903" xr:uid="{00000000-0005-0000-0000-0000387A0000}"/>
    <cellStyle name="Normal 408 3" xfId="6975" xr:uid="{00000000-0005-0000-0000-0000397A0000}"/>
    <cellStyle name="Normal 408 3 2" xfId="9618" xr:uid="{00000000-0005-0000-0000-00003A7A0000}"/>
    <cellStyle name="Normal 408 3 2 2" xfId="30532" xr:uid="{00000000-0005-0000-0000-00003B7A0000}"/>
    <cellStyle name="Normal 408 3 2 3" xfId="34365" xr:uid="{00000000-0005-0000-0000-00003C7A0000}"/>
    <cellStyle name="Normal 408 3 2 4" xfId="26148" xr:uid="{00000000-0005-0000-0000-00003D7A0000}"/>
    <cellStyle name="Normal 408 3 3" xfId="12955" xr:uid="{00000000-0005-0000-0000-00003E7A0000}"/>
    <cellStyle name="Normal 408 3 3 2" xfId="37448" xr:uid="{00000000-0005-0000-0000-00003F7A0000}"/>
    <cellStyle name="Normal 408 3 3 3" xfId="23937" xr:uid="{00000000-0005-0000-0000-0000407A0000}"/>
    <cellStyle name="Normal 408 3 4" xfId="28842" xr:uid="{00000000-0005-0000-0000-0000417A0000}"/>
    <cellStyle name="Normal 408 3 5" xfId="32703" xr:uid="{00000000-0005-0000-0000-0000427A0000}"/>
    <cellStyle name="Normal 408 3 6" xfId="16907" xr:uid="{00000000-0005-0000-0000-0000437A0000}"/>
    <cellStyle name="Normal 408 4" xfId="8464" xr:uid="{00000000-0005-0000-0000-0000447A0000}"/>
    <cellStyle name="Normal 408 4 2" xfId="29586" xr:uid="{00000000-0005-0000-0000-0000457A0000}"/>
    <cellStyle name="Normal 408 4 3" xfId="33422" xr:uid="{00000000-0005-0000-0000-0000467A0000}"/>
    <cellStyle name="Normal 408 4 4" xfId="25111" xr:uid="{00000000-0005-0000-0000-0000477A0000}"/>
    <cellStyle name="Normal 408 5" xfId="10606" xr:uid="{00000000-0005-0000-0000-0000487A0000}"/>
    <cellStyle name="Normal 408 5 2" xfId="31172" xr:uid="{00000000-0005-0000-0000-0000497A0000}"/>
    <cellStyle name="Normal 408 5 3" xfId="35149" xr:uid="{00000000-0005-0000-0000-00004A7A0000}"/>
    <cellStyle name="Normal 408 5 4" xfId="20547" xr:uid="{00000000-0005-0000-0000-00004B7A0000}"/>
    <cellStyle name="Normal 408 6" xfId="27287" xr:uid="{00000000-0005-0000-0000-00004C7A0000}"/>
    <cellStyle name="Normal 408 7" xfId="31705" xr:uid="{00000000-0005-0000-0000-00004D7A0000}"/>
    <cellStyle name="Normal 408 8" xfId="16900" xr:uid="{00000000-0005-0000-0000-00004E7A0000}"/>
    <cellStyle name="Normal 409" xfId="3232" xr:uid="{00000000-0005-0000-0000-00004F7A0000}"/>
    <cellStyle name="Normal 409 2" xfId="5416" xr:uid="{00000000-0005-0000-0000-0000507A0000}"/>
    <cellStyle name="Normal 409 2 2" xfId="12167" xr:uid="{00000000-0005-0000-0000-0000517A0000}"/>
    <cellStyle name="Normal 409 2 2 2" xfId="36660" xr:uid="{00000000-0005-0000-0000-0000527A0000}"/>
    <cellStyle name="Normal 409 2 2 3" xfId="17156" xr:uid="{00000000-0005-0000-0000-0000537A0000}"/>
    <cellStyle name="Normal 409 2 3" xfId="22378" xr:uid="{00000000-0005-0000-0000-0000547A0000}"/>
    <cellStyle name="Normal 409 3" xfId="6893" xr:uid="{00000000-0005-0000-0000-0000557A0000}"/>
    <cellStyle name="Normal 409 3 2" xfId="9536" xr:uid="{00000000-0005-0000-0000-0000567A0000}"/>
    <cellStyle name="Normal 409 3 2 2" xfId="30450" xr:uid="{00000000-0005-0000-0000-0000577A0000}"/>
    <cellStyle name="Normal 409 3 2 3" xfId="34283" xr:uid="{00000000-0005-0000-0000-0000587A0000}"/>
    <cellStyle name="Normal 409 3 2 4" xfId="26066" xr:uid="{00000000-0005-0000-0000-0000597A0000}"/>
    <cellStyle name="Normal 409 3 3" xfId="12873" xr:uid="{00000000-0005-0000-0000-00005A7A0000}"/>
    <cellStyle name="Normal 409 3 3 2" xfId="37366" xr:uid="{00000000-0005-0000-0000-00005B7A0000}"/>
    <cellStyle name="Normal 409 3 3 3" xfId="23855" xr:uid="{00000000-0005-0000-0000-00005C7A0000}"/>
    <cellStyle name="Normal 409 3 4" xfId="28760" xr:uid="{00000000-0005-0000-0000-00005D7A0000}"/>
    <cellStyle name="Normal 409 3 5" xfId="32621" xr:uid="{00000000-0005-0000-0000-00005E7A0000}"/>
    <cellStyle name="Normal 409 3 6" xfId="16915" xr:uid="{00000000-0005-0000-0000-00005F7A0000}"/>
    <cellStyle name="Normal 409 4" xfId="8465" xr:uid="{00000000-0005-0000-0000-0000607A0000}"/>
    <cellStyle name="Normal 409 4 2" xfId="29587" xr:uid="{00000000-0005-0000-0000-0000617A0000}"/>
    <cellStyle name="Normal 409 4 3" xfId="33423" xr:uid="{00000000-0005-0000-0000-0000627A0000}"/>
    <cellStyle name="Normal 409 4 4" xfId="25112" xr:uid="{00000000-0005-0000-0000-0000637A0000}"/>
    <cellStyle name="Normal 409 5" xfId="10128" xr:uid="{00000000-0005-0000-0000-0000647A0000}"/>
    <cellStyle name="Normal 409 5 2" xfId="34672" xr:uid="{00000000-0005-0000-0000-0000657A0000}"/>
    <cellStyle name="Normal 409 5 3" xfId="20548" xr:uid="{00000000-0005-0000-0000-0000667A0000}"/>
    <cellStyle name="Normal 409 6" xfId="27288" xr:uid="{00000000-0005-0000-0000-0000677A0000}"/>
    <cellStyle name="Normal 409 7" xfId="31740" xr:uid="{00000000-0005-0000-0000-0000687A0000}"/>
    <cellStyle name="Normal 41" xfId="166" xr:uid="{00000000-0005-0000-0000-0000697A0000}"/>
    <cellStyle name="Normal 41 2" xfId="3233" xr:uid="{00000000-0005-0000-0000-00006A7A0000}"/>
    <cellStyle name="Normal 41 2 2" xfId="3234" xr:uid="{00000000-0005-0000-0000-00006B7A0000}"/>
    <cellStyle name="Normal 41 2 2 2" xfId="5418" xr:uid="{00000000-0005-0000-0000-00006C7A0000}"/>
    <cellStyle name="Normal 41 2 2 2 2" xfId="12169" xr:uid="{00000000-0005-0000-0000-00006D7A0000}"/>
    <cellStyle name="Normal 41 2 2 2 2 2" xfId="36662" xr:uid="{00000000-0005-0000-0000-00006E7A0000}"/>
    <cellStyle name="Normal 41 2 2 2 2 3" xfId="16922" xr:uid="{00000000-0005-0000-0000-00006F7A0000}"/>
    <cellStyle name="Normal 41 2 2 2 3" xfId="22380" xr:uid="{00000000-0005-0000-0000-0000707A0000}"/>
    <cellStyle name="Normal 41 2 2 3" xfId="6905" xr:uid="{00000000-0005-0000-0000-0000717A0000}"/>
    <cellStyle name="Normal 41 2 2 3 2" xfId="9548" xr:uid="{00000000-0005-0000-0000-0000727A0000}"/>
    <cellStyle name="Normal 41 2 2 3 2 2" xfId="30462" xr:uid="{00000000-0005-0000-0000-0000737A0000}"/>
    <cellStyle name="Normal 41 2 2 3 2 3" xfId="34295" xr:uid="{00000000-0005-0000-0000-0000747A0000}"/>
    <cellStyle name="Normal 41 2 2 3 2 4" xfId="26078" xr:uid="{00000000-0005-0000-0000-0000757A0000}"/>
    <cellStyle name="Normal 41 2 2 3 3" xfId="12885" xr:uid="{00000000-0005-0000-0000-0000767A0000}"/>
    <cellStyle name="Normal 41 2 2 3 3 2" xfId="37378" xr:uid="{00000000-0005-0000-0000-0000777A0000}"/>
    <cellStyle name="Normal 41 2 2 3 3 3" xfId="23867" xr:uid="{00000000-0005-0000-0000-0000787A0000}"/>
    <cellStyle name="Normal 41 2 2 3 4" xfId="28772" xr:uid="{00000000-0005-0000-0000-0000797A0000}"/>
    <cellStyle name="Normal 41 2 2 3 5" xfId="32633" xr:uid="{00000000-0005-0000-0000-00007A7A0000}"/>
    <cellStyle name="Normal 41 2 2 3 6" xfId="14833" xr:uid="{00000000-0005-0000-0000-00007B7A0000}"/>
    <cellStyle name="Normal 41 2 2 4" xfId="8467" xr:uid="{00000000-0005-0000-0000-00007C7A0000}"/>
    <cellStyle name="Normal 41 2 2 4 2" xfId="29589" xr:uid="{00000000-0005-0000-0000-00007D7A0000}"/>
    <cellStyle name="Normal 41 2 2 4 3" xfId="33425" xr:uid="{00000000-0005-0000-0000-00007E7A0000}"/>
    <cellStyle name="Normal 41 2 2 4 4" xfId="25114" xr:uid="{00000000-0005-0000-0000-00007F7A0000}"/>
    <cellStyle name="Normal 41 2 2 5" xfId="10127" xr:uid="{00000000-0005-0000-0000-0000807A0000}"/>
    <cellStyle name="Normal 41 2 2 5 2" xfId="34671" xr:uid="{00000000-0005-0000-0000-0000817A0000}"/>
    <cellStyle name="Normal 41 2 2 5 3" xfId="20550" xr:uid="{00000000-0005-0000-0000-0000827A0000}"/>
    <cellStyle name="Normal 41 2 2 6" xfId="27290" xr:uid="{00000000-0005-0000-0000-0000837A0000}"/>
    <cellStyle name="Normal 41 2 2 7" xfId="31742" xr:uid="{00000000-0005-0000-0000-0000847A0000}"/>
    <cellStyle name="Normal 41 2 2 8" xfId="16920" xr:uid="{00000000-0005-0000-0000-0000857A0000}"/>
    <cellStyle name="Normal 41 2 3" xfId="5417" xr:uid="{00000000-0005-0000-0000-0000867A0000}"/>
    <cellStyle name="Normal 41 2 3 2" xfId="8961" xr:uid="{00000000-0005-0000-0000-0000877A0000}"/>
    <cellStyle name="Normal 41 2 3 2 2" xfId="29993" xr:uid="{00000000-0005-0000-0000-0000887A0000}"/>
    <cellStyle name="Normal 41 2 3 2 3" xfId="33828" xr:uid="{00000000-0005-0000-0000-0000897A0000}"/>
    <cellStyle name="Normal 41 2 3 2 4" xfId="25608" xr:uid="{00000000-0005-0000-0000-00008A7A0000}"/>
    <cellStyle name="Normal 41 2 3 3" xfId="12168" xr:uid="{00000000-0005-0000-0000-00008B7A0000}"/>
    <cellStyle name="Normal 41 2 3 3 2" xfId="36661" xr:uid="{00000000-0005-0000-0000-00008C7A0000}"/>
    <cellStyle name="Normal 41 2 3 3 3" xfId="22379" xr:uid="{00000000-0005-0000-0000-00008D7A0000}"/>
    <cellStyle name="Normal 41 2 3 4" xfId="27720" xr:uid="{00000000-0005-0000-0000-00008E7A0000}"/>
    <cellStyle name="Normal 41 2 3 5" xfId="32150" xr:uid="{00000000-0005-0000-0000-00008F7A0000}"/>
    <cellStyle name="Normal 41 2 3 6" xfId="15917" xr:uid="{00000000-0005-0000-0000-0000907A0000}"/>
    <cellStyle name="Normal 41 2 4" xfId="6977" xr:uid="{00000000-0005-0000-0000-0000917A0000}"/>
    <cellStyle name="Normal 41 2 4 2" xfId="9620" xr:uid="{00000000-0005-0000-0000-0000927A0000}"/>
    <cellStyle name="Normal 41 2 4 2 2" xfId="30534" xr:uid="{00000000-0005-0000-0000-0000937A0000}"/>
    <cellStyle name="Normal 41 2 4 2 3" xfId="34367" xr:uid="{00000000-0005-0000-0000-0000947A0000}"/>
    <cellStyle name="Normal 41 2 4 2 4" xfId="26150" xr:uid="{00000000-0005-0000-0000-0000957A0000}"/>
    <cellStyle name="Normal 41 2 4 3" xfId="12957" xr:uid="{00000000-0005-0000-0000-0000967A0000}"/>
    <cellStyle name="Normal 41 2 4 3 2" xfId="37450" xr:uid="{00000000-0005-0000-0000-0000977A0000}"/>
    <cellStyle name="Normal 41 2 4 3 3" xfId="23939" xr:uid="{00000000-0005-0000-0000-0000987A0000}"/>
    <cellStyle name="Normal 41 2 4 4" xfId="28844" xr:uid="{00000000-0005-0000-0000-0000997A0000}"/>
    <cellStyle name="Normal 41 2 4 5" xfId="32705" xr:uid="{00000000-0005-0000-0000-00009A7A0000}"/>
    <cellStyle name="Normal 41 2 4 6" xfId="16385" xr:uid="{00000000-0005-0000-0000-00009B7A0000}"/>
    <cellStyle name="Normal 41 2 5" xfId="8466" xr:uid="{00000000-0005-0000-0000-00009C7A0000}"/>
    <cellStyle name="Normal 41 2 5 2" xfId="29588" xr:uid="{00000000-0005-0000-0000-00009D7A0000}"/>
    <cellStyle name="Normal 41 2 5 3" xfId="33424" xr:uid="{00000000-0005-0000-0000-00009E7A0000}"/>
    <cellStyle name="Normal 41 2 5 4" xfId="25113" xr:uid="{00000000-0005-0000-0000-00009F7A0000}"/>
    <cellStyle name="Normal 41 2 6" xfId="10607" xr:uid="{00000000-0005-0000-0000-0000A07A0000}"/>
    <cellStyle name="Normal 41 2 6 2" xfId="31173" xr:uid="{00000000-0005-0000-0000-0000A17A0000}"/>
    <cellStyle name="Normal 41 2 6 3" xfId="35150" xr:uid="{00000000-0005-0000-0000-0000A27A0000}"/>
    <cellStyle name="Normal 41 2 6 4" xfId="20549" xr:uid="{00000000-0005-0000-0000-0000A37A0000}"/>
    <cellStyle name="Normal 41 2 7" xfId="27289" xr:uid="{00000000-0005-0000-0000-0000A47A0000}"/>
    <cellStyle name="Normal 41 2 8" xfId="31706" xr:uid="{00000000-0005-0000-0000-0000A57A0000}"/>
    <cellStyle name="Normal 41 2 9" xfId="16918" xr:uid="{00000000-0005-0000-0000-0000A67A0000}"/>
    <cellStyle name="Normal 41 3" xfId="3235" xr:uid="{00000000-0005-0000-0000-0000A77A0000}"/>
    <cellStyle name="Normal 41 3 2" xfId="3236" xr:uid="{00000000-0005-0000-0000-0000A87A0000}"/>
    <cellStyle name="Normal 41 3 2 2" xfId="5419" xr:uid="{00000000-0005-0000-0000-0000A97A0000}"/>
    <cellStyle name="Normal 41 3 2 2 2" xfId="12170" xr:uid="{00000000-0005-0000-0000-0000AA7A0000}"/>
    <cellStyle name="Normal 41 3 2 2 2 2" xfId="36663" xr:uid="{00000000-0005-0000-0000-0000AB7A0000}"/>
    <cellStyle name="Normal 41 3 2 2 2 3" xfId="13746" xr:uid="{00000000-0005-0000-0000-0000AC7A0000}"/>
    <cellStyle name="Normal 41 3 2 2 3" xfId="22381" xr:uid="{00000000-0005-0000-0000-0000AD7A0000}"/>
    <cellStyle name="Normal 41 3 2 3" xfId="20552" xr:uid="{00000000-0005-0000-0000-0000AE7A0000}"/>
    <cellStyle name="Normal 41 3 3" xfId="20551" xr:uid="{00000000-0005-0000-0000-0000AF7A0000}"/>
    <cellStyle name="Normal 41 4" xfId="3237" xr:uid="{00000000-0005-0000-0000-0000B07A0000}"/>
    <cellStyle name="Normal 41 4 2" xfId="5420" xr:uid="{00000000-0005-0000-0000-0000B17A0000}"/>
    <cellStyle name="Normal 41 4 2 2" xfId="8962" xr:uid="{00000000-0005-0000-0000-0000B27A0000}"/>
    <cellStyle name="Normal 41 4 2 2 2" xfId="29994" xr:uid="{00000000-0005-0000-0000-0000B37A0000}"/>
    <cellStyle name="Normal 41 4 2 2 3" xfId="33829" xr:uid="{00000000-0005-0000-0000-0000B47A0000}"/>
    <cellStyle name="Normal 41 4 2 2 4" xfId="25609" xr:uid="{00000000-0005-0000-0000-0000B57A0000}"/>
    <cellStyle name="Normal 41 4 2 3" xfId="12171" xr:uid="{00000000-0005-0000-0000-0000B67A0000}"/>
    <cellStyle name="Normal 41 4 2 3 2" xfId="36664" xr:uid="{00000000-0005-0000-0000-0000B77A0000}"/>
    <cellStyle name="Normal 41 4 2 3 3" xfId="22382" xr:uid="{00000000-0005-0000-0000-0000B87A0000}"/>
    <cellStyle name="Normal 41 4 2 4" xfId="27721" xr:uid="{00000000-0005-0000-0000-0000B97A0000}"/>
    <cellStyle name="Normal 41 4 2 5" xfId="32151" xr:uid="{00000000-0005-0000-0000-0000BA7A0000}"/>
    <cellStyle name="Normal 41 4 2 6" xfId="16927" xr:uid="{00000000-0005-0000-0000-0000BB7A0000}"/>
    <cellStyle name="Normal 41 4 3" xfId="6978" xr:uid="{00000000-0005-0000-0000-0000BC7A0000}"/>
    <cellStyle name="Normal 41 4 3 2" xfId="9621" xr:uid="{00000000-0005-0000-0000-0000BD7A0000}"/>
    <cellStyle name="Normal 41 4 3 2 2" xfId="30535" xr:uid="{00000000-0005-0000-0000-0000BE7A0000}"/>
    <cellStyle name="Normal 41 4 3 2 3" xfId="34368" xr:uid="{00000000-0005-0000-0000-0000BF7A0000}"/>
    <cellStyle name="Normal 41 4 3 2 4" xfId="26151" xr:uid="{00000000-0005-0000-0000-0000C07A0000}"/>
    <cellStyle name="Normal 41 4 3 3" xfId="12958" xr:uid="{00000000-0005-0000-0000-0000C17A0000}"/>
    <cellStyle name="Normal 41 4 3 3 2" xfId="37451" xr:uid="{00000000-0005-0000-0000-0000C27A0000}"/>
    <cellStyle name="Normal 41 4 3 3 3" xfId="23940" xr:uid="{00000000-0005-0000-0000-0000C37A0000}"/>
    <cellStyle name="Normal 41 4 3 4" xfId="28845" xr:uid="{00000000-0005-0000-0000-0000C47A0000}"/>
    <cellStyle name="Normal 41 4 3 5" xfId="32706" xr:uid="{00000000-0005-0000-0000-0000C57A0000}"/>
    <cellStyle name="Normal 41 4 3 6" xfId="16929" xr:uid="{00000000-0005-0000-0000-0000C67A0000}"/>
    <cellStyle name="Normal 41 4 4" xfId="8468" xr:uid="{00000000-0005-0000-0000-0000C77A0000}"/>
    <cellStyle name="Normal 41 4 4 2" xfId="29590" xr:uid="{00000000-0005-0000-0000-0000C87A0000}"/>
    <cellStyle name="Normal 41 4 4 3" xfId="33426" xr:uid="{00000000-0005-0000-0000-0000C97A0000}"/>
    <cellStyle name="Normal 41 4 4 4" xfId="25115" xr:uid="{00000000-0005-0000-0000-0000CA7A0000}"/>
    <cellStyle name="Normal 41 4 5" xfId="10608" xr:uid="{00000000-0005-0000-0000-0000CB7A0000}"/>
    <cellStyle name="Normal 41 4 5 2" xfId="31174" xr:uid="{00000000-0005-0000-0000-0000CC7A0000}"/>
    <cellStyle name="Normal 41 4 5 3" xfId="35151" xr:uid="{00000000-0005-0000-0000-0000CD7A0000}"/>
    <cellStyle name="Normal 41 4 5 4" xfId="20553" xr:uid="{00000000-0005-0000-0000-0000CE7A0000}"/>
    <cellStyle name="Normal 41 4 6" xfId="27291" xr:uid="{00000000-0005-0000-0000-0000CF7A0000}"/>
    <cellStyle name="Normal 41 4 7" xfId="31708" xr:uid="{00000000-0005-0000-0000-0000D07A0000}"/>
    <cellStyle name="Normal 41 4 8" xfId="16925" xr:uid="{00000000-0005-0000-0000-0000D17A0000}"/>
    <cellStyle name="Normal 41 5" xfId="3238" xr:uid="{00000000-0005-0000-0000-0000D27A0000}"/>
    <cellStyle name="Normal 41 5 2" xfId="5421" xr:uid="{00000000-0005-0000-0000-0000D37A0000}"/>
    <cellStyle name="Normal 41 5 2 2" xfId="12172" xr:uid="{00000000-0005-0000-0000-0000D47A0000}"/>
    <cellStyle name="Normal 41 5 2 2 2" xfId="36665" xr:uid="{00000000-0005-0000-0000-0000D57A0000}"/>
    <cellStyle name="Normal 41 5 2 2 3" xfId="16933" xr:uid="{00000000-0005-0000-0000-0000D67A0000}"/>
    <cellStyle name="Normal 41 5 2 3" xfId="22383" xr:uid="{00000000-0005-0000-0000-0000D77A0000}"/>
    <cellStyle name="Normal 41 5 3" xfId="6908" xr:uid="{00000000-0005-0000-0000-0000D87A0000}"/>
    <cellStyle name="Normal 41 5 3 2" xfId="9551" xr:uid="{00000000-0005-0000-0000-0000D97A0000}"/>
    <cellStyle name="Normal 41 5 3 2 2" xfId="30465" xr:uid="{00000000-0005-0000-0000-0000DA7A0000}"/>
    <cellStyle name="Normal 41 5 3 2 3" xfId="34298" xr:uid="{00000000-0005-0000-0000-0000DB7A0000}"/>
    <cellStyle name="Normal 41 5 3 2 4" xfId="26081" xr:uid="{00000000-0005-0000-0000-0000DC7A0000}"/>
    <cellStyle name="Normal 41 5 3 3" xfId="12888" xr:uid="{00000000-0005-0000-0000-0000DD7A0000}"/>
    <cellStyle name="Normal 41 5 3 3 2" xfId="37381" xr:uid="{00000000-0005-0000-0000-0000DE7A0000}"/>
    <cellStyle name="Normal 41 5 3 3 3" xfId="23870" xr:uid="{00000000-0005-0000-0000-0000DF7A0000}"/>
    <cellStyle name="Normal 41 5 3 4" xfId="28775" xr:uid="{00000000-0005-0000-0000-0000E07A0000}"/>
    <cellStyle name="Normal 41 5 3 5" xfId="32636" xr:uid="{00000000-0005-0000-0000-0000E17A0000}"/>
    <cellStyle name="Normal 41 5 3 6" xfId="16935" xr:uid="{00000000-0005-0000-0000-0000E27A0000}"/>
    <cellStyle name="Normal 41 5 4" xfId="8469" xr:uid="{00000000-0005-0000-0000-0000E37A0000}"/>
    <cellStyle name="Normal 41 5 4 2" xfId="29591" xr:uid="{00000000-0005-0000-0000-0000E47A0000}"/>
    <cellStyle name="Normal 41 5 4 3" xfId="33427" xr:uid="{00000000-0005-0000-0000-0000E57A0000}"/>
    <cellStyle name="Normal 41 5 4 4" xfId="25116" xr:uid="{00000000-0005-0000-0000-0000E67A0000}"/>
    <cellStyle name="Normal 41 5 5" xfId="10126" xr:uid="{00000000-0005-0000-0000-0000E77A0000}"/>
    <cellStyle name="Normal 41 5 5 2" xfId="34670" xr:uid="{00000000-0005-0000-0000-0000E87A0000}"/>
    <cellStyle name="Normal 41 5 5 3" xfId="20554" xr:uid="{00000000-0005-0000-0000-0000E97A0000}"/>
    <cellStyle name="Normal 41 5 6" xfId="27292" xr:uid="{00000000-0005-0000-0000-0000EA7A0000}"/>
    <cellStyle name="Normal 41 5 7" xfId="31744" xr:uid="{00000000-0005-0000-0000-0000EB7A0000}"/>
    <cellStyle name="Normal 41 5 8" xfId="16931" xr:uid="{00000000-0005-0000-0000-0000EC7A0000}"/>
    <cellStyle name="Normal 41 6" xfId="17753" xr:uid="{00000000-0005-0000-0000-0000ED7A0000}"/>
    <cellStyle name="Normal 410" xfId="3239" xr:uid="{00000000-0005-0000-0000-0000EE7A0000}"/>
    <cellStyle name="Normal 410 2" xfId="5422" xr:uid="{00000000-0005-0000-0000-0000EF7A0000}"/>
    <cellStyle name="Normal 410 2 2" xfId="12173" xr:uid="{00000000-0005-0000-0000-0000F07A0000}"/>
    <cellStyle name="Normal 410 2 2 2" xfId="36666" xr:uid="{00000000-0005-0000-0000-0000F17A0000}"/>
    <cellStyle name="Normal 410 2 2 3" xfId="17157" xr:uid="{00000000-0005-0000-0000-0000F27A0000}"/>
    <cellStyle name="Normal 410 2 3" xfId="22384" xr:uid="{00000000-0005-0000-0000-0000F37A0000}"/>
    <cellStyle name="Normal 410 3" xfId="6919" xr:uid="{00000000-0005-0000-0000-0000F47A0000}"/>
    <cellStyle name="Normal 410 3 2" xfId="9562" xr:uid="{00000000-0005-0000-0000-0000F57A0000}"/>
    <cellStyle name="Normal 410 3 2 2" xfId="30476" xr:uid="{00000000-0005-0000-0000-0000F67A0000}"/>
    <cellStyle name="Normal 410 3 2 3" xfId="34309" xr:uid="{00000000-0005-0000-0000-0000F77A0000}"/>
    <cellStyle name="Normal 410 3 2 4" xfId="26092" xr:uid="{00000000-0005-0000-0000-0000F87A0000}"/>
    <cellStyle name="Normal 410 3 3" xfId="12899" xr:uid="{00000000-0005-0000-0000-0000F97A0000}"/>
    <cellStyle name="Normal 410 3 3 2" xfId="37392" xr:uid="{00000000-0005-0000-0000-0000FA7A0000}"/>
    <cellStyle name="Normal 410 3 3 3" xfId="23881" xr:uid="{00000000-0005-0000-0000-0000FB7A0000}"/>
    <cellStyle name="Normal 410 3 4" xfId="28786" xr:uid="{00000000-0005-0000-0000-0000FC7A0000}"/>
    <cellStyle name="Normal 410 3 5" xfId="32647" xr:uid="{00000000-0005-0000-0000-0000FD7A0000}"/>
    <cellStyle name="Normal 410 3 6" xfId="16876" xr:uid="{00000000-0005-0000-0000-0000FE7A0000}"/>
    <cellStyle name="Normal 410 4" xfId="8470" xr:uid="{00000000-0005-0000-0000-0000FF7A0000}"/>
    <cellStyle name="Normal 410 4 2" xfId="29592" xr:uid="{00000000-0005-0000-0000-0000007B0000}"/>
    <cellStyle name="Normal 410 4 3" xfId="33428" xr:uid="{00000000-0005-0000-0000-0000017B0000}"/>
    <cellStyle name="Normal 410 4 4" xfId="25117" xr:uid="{00000000-0005-0000-0000-0000027B0000}"/>
    <cellStyle name="Normal 410 5" xfId="10125" xr:uid="{00000000-0005-0000-0000-0000037B0000}"/>
    <cellStyle name="Normal 410 5 2" xfId="34669" xr:uid="{00000000-0005-0000-0000-0000047B0000}"/>
    <cellStyle name="Normal 410 5 3" xfId="20555" xr:uid="{00000000-0005-0000-0000-0000057B0000}"/>
    <cellStyle name="Normal 410 6" xfId="27293" xr:uid="{00000000-0005-0000-0000-0000067B0000}"/>
    <cellStyle name="Normal 410 7" xfId="31745" xr:uid="{00000000-0005-0000-0000-0000077B0000}"/>
    <cellStyle name="Normal 411" xfId="3240" xr:uid="{00000000-0005-0000-0000-0000087B0000}"/>
    <cellStyle name="Normal 411 2" xfId="5423" xr:uid="{00000000-0005-0000-0000-0000097B0000}"/>
    <cellStyle name="Normal 411 2 2" xfId="12174" xr:uid="{00000000-0005-0000-0000-00000A7B0000}"/>
    <cellStyle name="Normal 411 2 2 2" xfId="36667" xr:uid="{00000000-0005-0000-0000-00000B7B0000}"/>
    <cellStyle name="Normal 411 2 2 3" xfId="17158" xr:uid="{00000000-0005-0000-0000-00000C7B0000}"/>
    <cellStyle name="Normal 411 2 3" xfId="22385" xr:uid="{00000000-0005-0000-0000-00000D7B0000}"/>
    <cellStyle name="Normal 411 3" xfId="6921" xr:uid="{00000000-0005-0000-0000-00000E7B0000}"/>
    <cellStyle name="Normal 411 3 2" xfId="9564" xr:uid="{00000000-0005-0000-0000-00000F7B0000}"/>
    <cellStyle name="Normal 411 3 2 2" xfId="30478" xr:uid="{00000000-0005-0000-0000-0000107B0000}"/>
    <cellStyle name="Normal 411 3 2 3" xfId="34311" xr:uid="{00000000-0005-0000-0000-0000117B0000}"/>
    <cellStyle name="Normal 411 3 2 4" xfId="26094" xr:uid="{00000000-0005-0000-0000-0000127B0000}"/>
    <cellStyle name="Normal 411 3 3" xfId="12901" xr:uid="{00000000-0005-0000-0000-0000137B0000}"/>
    <cellStyle name="Normal 411 3 3 2" xfId="37394" xr:uid="{00000000-0005-0000-0000-0000147B0000}"/>
    <cellStyle name="Normal 411 3 3 3" xfId="23883" xr:uid="{00000000-0005-0000-0000-0000157B0000}"/>
    <cellStyle name="Normal 411 3 4" xfId="28788" xr:uid="{00000000-0005-0000-0000-0000167B0000}"/>
    <cellStyle name="Normal 411 3 5" xfId="32649" xr:uid="{00000000-0005-0000-0000-0000177B0000}"/>
    <cellStyle name="Normal 411 3 6" xfId="16886" xr:uid="{00000000-0005-0000-0000-0000187B0000}"/>
    <cellStyle name="Normal 411 4" xfId="8471" xr:uid="{00000000-0005-0000-0000-0000197B0000}"/>
    <cellStyle name="Normal 411 4 2" xfId="29593" xr:uid="{00000000-0005-0000-0000-00001A7B0000}"/>
    <cellStyle name="Normal 411 4 3" xfId="33429" xr:uid="{00000000-0005-0000-0000-00001B7B0000}"/>
    <cellStyle name="Normal 411 4 4" xfId="25118" xr:uid="{00000000-0005-0000-0000-00001C7B0000}"/>
    <cellStyle name="Normal 411 5" xfId="10124" xr:uid="{00000000-0005-0000-0000-00001D7B0000}"/>
    <cellStyle name="Normal 411 5 2" xfId="34668" xr:uid="{00000000-0005-0000-0000-00001E7B0000}"/>
    <cellStyle name="Normal 411 5 3" xfId="20556" xr:uid="{00000000-0005-0000-0000-00001F7B0000}"/>
    <cellStyle name="Normal 411 6" xfId="27294" xr:uid="{00000000-0005-0000-0000-0000207B0000}"/>
    <cellStyle name="Normal 411 7" xfId="31746" xr:uid="{00000000-0005-0000-0000-0000217B0000}"/>
    <cellStyle name="Normal 412" xfId="3241" xr:uid="{00000000-0005-0000-0000-0000227B0000}"/>
    <cellStyle name="Normal 412 2" xfId="5424" xr:uid="{00000000-0005-0000-0000-0000237B0000}"/>
    <cellStyle name="Normal 412 2 2" xfId="12175" xr:uid="{00000000-0005-0000-0000-0000247B0000}"/>
    <cellStyle name="Normal 412 2 2 2" xfId="36668" xr:uid="{00000000-0005-0000-0000-0000257B0000}"/>
    <cellStyle name="Normal 412 2 2 3" xfId="17159" xr:uid="{00000000-0005-0000-0000-0000267B0000}"/>
    <cellStyle name="Normal 412 2 3" xfId="22386" xr:uid="{00000000-0005-0000-0000-0000277B0000}"/>
    <cellStyle name="Normal 412 3" xfId="6922" xr:uid="{00000000-0005-0000-0000-0000287B0000}"/>
    <cellStyle name="Normal 412 3 2" xfId="9565" xr:uid="{00000000-0005-0000-0000-0000297B0000}"/>
    <cellStyle name="Normal 412 3 2 2" xfId="30479" xr:uid="{00000000-0005-0000-0000-00002A7B0000}"/>
    <cellStyle name="Normal 412 3 2 3" xfId="34312" xr:uid="{00000000-0005-0000-0000-00002B7B0000}"/>
    <cellStyle name="Normal 412 3 2 4" xfId="26095" xr:uid="{00000000-0005-0000-0000-00002C7B0000}"/>
    <cellStyle name="Normal 412 3 3" xfId="12902" xr:uid="{00000000-0005-0000-0000-00002D7B0000}"/>
    <cellStyle name="Normal 412 3 3 2" xfId="37395" xr:uid="{00000000-0005-0000-0000-00002E7B0000}"/>
    <cellStyle name="Normal 412 3 3 3" xfId="23884" xr:uid="{00000000-0005-0000-0000-00002F7B0000}"/>
    <cellStyle name="Normal 412 3 4" xfId="28789" xr:uid="{00000000-0005-0000-0000-0000307B0000}"/>
    <cellStyle name="Normal 412 3 5" xfId="32650" xr:uid="{00000000-0005-0000-0000-0000317B0000}"/>
    <cellStyle name="Normal 412 3 6" xfId="16896" xr:uid="{00000000-0005-0000-0000-0000327B0000}"/>
    <cellStyle name="Normal 412 4" xfId="8472" xr:uid="{00000000-0005-0000-0000-0000337B0000}"/>
    <cellStyle name="Normal 412 4 2" xfId="29594" xr:uid="{00000000-0005-0000-0000-0000347B0000}"/>
    <cellStyle name="Normal 412 4 3" xfId="33430" xr:uid="{00000000-0005-0000-0000-0000357B0000}"/>
    <cellStyle name="Normal 412 4 4" xfId="25119" xr:uid="{00000000-0005-0000-0000-0000367B0000}"/>
    <cellStyle name="Normal 412 5" xfId="10123" xr:uid="{00000000-0005-0000-0000-0000377B0000}"/>
    <cellStyle name="Normal 412 5 2" xfId="34667" xr:uid="{00000000-0005-0000-0000-0000387B0000}"/>
    <cellStyle name="Normal 412 5 3" xfId="20557" xr:uid="{00000000-0005-0000-0000-0000397B0000}"/>
    <cellStyle name="Normal 412 6" xfId="27295" xr:uid="{00000000-0005-0000-0000-00003A7B0000}"/>
    <cellStyle name="Normal 412 7" xfId="31747" xr:uid="{00000000-0005-0000-0000-00003B7B0000}"/>
    <cellStyle name="Normal 413" xfId="3242" xr:uid="{00000000-0005-0000-0000-00003C7B0000}"/>
    <cellStyle name="Normal 413 2" xfId="5425" xr:uid="{00000000-0005-0000-0000-00003D7B0000}"/>
    <cellStyle name="Normal 413 2 2" xfId="12176" xr:uid="{00000000-0005-0000-0000-00003E7B0000}"/>
    <cellStyle name="Normal 413 2 2 2" xfId="36669" xr:uid="{00000000-0005-0000-0000-00003F7B0000}"/>
    <cellStyle name="Normal 413 2 2 3" xfId="17160" xr:uid="{00000000-0005-0000-0000-0000407B0000}"/>
    <cellStyle name="Normal 413 2 3" xfId="22387" xr:uid="{00000000-0005-0000-0000-0000417B0000}"/>
    <cellStyle name="Normal 413 3" xfId="6923" xr:uid="{00000000-0005-0000-0000-0000427B0000}"/>
    <cellStyle name="Normal 413 3 2" xfId="9566" xr:uid="{00000000-0005-0000-0000-0000437B0000}"/>
    <cellStyle name="Normal 413 3 2 2" xfId="30480" xr:uid="{00000000-0005-0000-0000-0000447B0000}"/>
    <cellStyle name="Normal 413 3 2 3" xfId="34313" xr:uid="{00000000-0005-0000-0000-0000457B0000}"/>
    <cellStyle name="Normal 413 3 2 4" xfId="26096" xr:uid="{00000000-0005-0000-0000-0000467B0000}"/>
    <cellStyle name="Normal 413 3 3" xfId="12903" xr:uid="{00000000-0005-0000-0000-0000477B0000}"/>
    <cellStyle name="Normal 413 3 3 2" xfId="37396" xr:uid="{00000000-0005-0000-0000-0000487B0000}"/>
    <cellStyle name="Normal 413 3 3 3" xfId="23885" xr:uid="{00000000-0005-0000-0000-0000497B0000}"/>
    <cellStyle name="Normal 413 3 4" xfId="28790" xr:uid="{00000000-0005-0000-0000-00004A7B0000}"/>
    <cellStyle name="Normal 413 3 5" xfId="32651" xr:uid="{00000000-0005-0000-0000-00004B7B0000}"/>
    <cellStyle name="Normal 413 3 6" xfId="16906" xr:uid="{00000000-0005-0000-0000-00004C7B0000}"/>
    <cellStyle name="Normal 413 4" xfId="8473" xr:uid="{00000000-0005-0000-0000-00004D7B0000}"/>
    <cellStyle name="Normal 413 4 2" xfId="29595" xr:uid="{00000000-0005-0000-0000-00004E7B0000}"/>
    <cellStyle name="Normal 413 4 3" xfId="33431" xr:uid="{00000000-0005-0000-0000-00004F7B0000}"/>
    <cellStyle name="Normal 413 4 4" xfId="25120" xr:uid="{00000000-0005-0000-0000-0000507B0000}"/>
    <cellStyle name="Normal 413 5" xfId="10122" xr:uid="{00000000-0005-0000-0000-0000517B0000}"/>
    <cellStyle name="Normal 413 5 2" xfId="34666" xr:uid="{00000000-0005-0000-0000-0000527B0000}"/>
    <cellStyle name="Normal 413 5 3" xfId="20558" xr:uid="{00000000-0005-0000-0000-0000537B0000}"/>
    <cellStyle name="Normal 413 6" xfId="27296" xr:uid="{00000000-0005-0000-0000-0000547B0000}"/>
    <cellStyle name="Normal 413 7" xfId="31749" xr:uid="{00000000-0005-0000-0000-0000557B0000}"/>
    <cellStyle name="Normal 414" xfId="3243" xr:uid="{00000000-0005-0000-0000-0000567B0000}"/>
    <cellStyle name="Normal 414 2" xfId="5426" xr:uid="{00000000-0005-0000-0000-0000577B0000}"/>
    <cellStyle name="Normal 414 2 2" xfId="12177" xr:uid="{00000000-0005-0000-0000-0000587B0000}"/>
    <cellStyle name="Normal 414 2 2 2" xfId="36670" xr:uid="{00000000-0005-0000-0000-0000597B0000}"/>
    <cellStyle name="Normal 414 2 2 3" xfId="17155" xr:uid="{00000000-0005-0000-0000-00005A7B0000}"/>
    <cellStyle name="Normal 414 2 3" xfId="22388" xr:uid="{00000000-0005-0000-0000-00005B7B0000}"/>
    <cellStyle name="Normal 414 3" xfId="6925" xr:uid="{00000000-0005-0000-0000-00005C7B0000}"/>
    <cellStyle name="Normal 414 3 2" xfId="9568" xr:uid="{00000000-0005-0000-0000-00005D7B0000}"/>
    <cellStyle name="Normal 414 3 2 2" xfId="30482" xr:uid="{00000000-0005-0000-0000-00005E7B0000}"/>
    <cellStyle name="Normal 414 3 2 3" xfId="34315" xr:uid="{00000000-0005-0000-0000-00005F7B0000}"/>
    <cellStyle name="Normal 414 3 2 4" xfId="26098" xr:uid="{00000000-0005-0000-0000-0000607B0000}"/>
    <cellStyle name="Normal 414 3 3" xfId="12905" xr:uid="{00000000-0005-0000-0000-0000617B0000}"/>
    <cellStyle name="Normal 414 3 3 2" xfId="37398" xr:uid="{00000000-0005-0000-0000-0000627B0000}"/>
    <cellStyle name="Normal 414 3 3 3" xfId="23887" xr:uid="{00000000-0005-0000-0000-0000637B0000}"/>
    <cellStyle name="Normal 414 3 4" xfId="28792" xr:uid="{00000000-0005-0000-0000-0000647B0000}"/>
    <cellStyle name="Normal 414 3 5" xfId="32653" xr:uid="{00000000-0005-0000-0000-0000657B0000}"/>
    <cellStyle name="Normal 414 3 6" xfId="16914" xr:uid="{00000000-0005-0000-0000-0000667B0000}"/>
    <cellStyle name="Normal 414 4" xfId="8474" xr:uid="{00000000-0005-0000-0000-0000677B0000}"/>
    <cellStyle name="Normal 414 4 2" xfId="29596" xr:uid="{00000000-0005-0000-0000-0000687B0000}"/>
    <cellStyle name="Normal 414 4 3" xfId="33432" xr:uid="{00000000-0005-0000-0000-0000697B0000}"/>
    <cellStyle name="Normal 414 4 4" xfId="25121" xr:uid="{00000000-0005-0000-0000-00006A7B0000}"/>
    <cellStyle name="Normal 414 5" xfId="10121" xr:uid="{00000000-0005-0000-0000-00006B7B0000}"/>
    <cellStyle name="Normal 414 5 2" xfId="34665" xr:uid="{00000000-0005-0000-0000-00006C7B0000}"/>
    <cellStyle name="Normal 414 5 3" xfId="20559" xr:uid="{00000000-0005-0000-0000-00006D7B0000}"/>
    <cellStyle name="Normal 414 6" xfId="27297" xr:uid="{00000000-0005-0000-0000-00006E7B0000}"/>
    <cellStyle name="Normal 414 7" xfId="31750" xr:uid="{00000000-0005-0000-0000-00006F7B0000}"/>
    <cellStyle name="Normal 415" xfId="3244" xr:uid="{00000000-0005-0000-0000-0000707B0000}"/>
    <cellStyle name="Normal 415 2" xfId="5427" xr:uid="{00000000-0005-0000-0000-0000717B0000}"/>
    <cellStyle name="Normal 415 2 2" xfId="12178" xr:uid="{00000000-0005-0000-0000-0000727B0000}"/>
    <cellStyle name="Normal 415 2 2 2" xfId="36671" xr:uid="{00000000-0005-0000-0000-0000737B0000}"/>
    <cellStyle name="Normal 415 2 2 3" xfId="17162" xr:uid="{00000000-0005-0000-0000-0000747B0000}"/>
    <cellStyle name="Normal 415 2 3" xfId="22389" xr:uid="{00000000-0005-0000-0000-0000757B0000}"/>
    <cellStyle name="Normal 415 3" xfId="6936" xr:uid="{00000000-0005-0000-0000-0000767B0000}"/>
    <cellStyle name="Normal 415 3 2" xfId="9579" xr:uid="{00000000-0005-0000-0000-0000777B0000}"/>
    <cellStyle name="Normal 415 3 2 2" xfId="30493" xr:uid="{00000000-0005-0000-0000-0000787B0000}"/>
    <cellStyle name="Normal 415 3 2 3" xfId="34326" xr:uid="{00000000-0005-0000-0000-0000797B0000}"/>
    <cellStyle name="Normal 415 3 2 4" xfId="26109" xr:uid="{00000000-0005-0000-0000-00007A7B0000}"/>
    <cellStyle name="Normal 415 3 3" xfId="12916" xr:uid="{00000000-0005-0000-0000-00007B7B0000}"/>
    <cellStyle name="Normal 415 3 3 2" xfId="37409" xr:uid="{00000000-0005-0000-0000-00007C7B0000}"/>
    <cellStyle name="Normal 415 3 3 3" xfId="23898" xr:uid="{00000000-0005-0000-0000-00007D7B0000}"/>
    <cellStyle name="Normal 415 3 4" xfId="28803" xr:uid="{00000000-0005-0000-0000-00007E7B0000}"/>
    <cellStyle name="Normal 415 3 5" xfId="32664" xr:uid="{00000000-0005-0000-0000-00007F7B0000}"/>
    <cellStyle name="Normal 415 3 6" xfId="16942" xr:uid="{00000000-0005-0000-0000-0000807B0000}"/>
    <cellStyle name="Normal 415 4" xfId="8475" xr:uid="{00000000-0005-0000-0000-0000817B0000}"/>
    <cellStyle name="Normal 415 4 2" xfId="29597" xr:uid="{00000000-0005-0000-0000-0000827B0000}"/>
    <cellStyle name="Normal 415 4 3" xfId="33433" xr:uid="{00000000-0005-0000-0000-0000837B0000}"/>
    <cellStyle name="Normal 415 4 4" xfId="25122" xr:uid="{00000000-0005-0000-0000-0000847B0000}"/>
    <cellStyle name="Normal 415 5" xfId="10120" xr:uid="{00000000-0005-0000-0000-0000857B0000}"/>
    <cellStyle name="Normal 415 5 2" xfId="34664" xr:uid="{00000000-0005-0000-0000-0000867B0000}"/>
    <cellStyle name="Normal 415 5 3" xfId="20560" xr:uid="{00000000-0005-0000-0000-0000877B0000}"/>
    <cellStyle name="Normal 415 6" xfId="27298" xr:uid="{00000000-0005-0000-0000-0000887B0000}"/>
    <cellStyle name="Normal 415 7" xfId="31751" xr:uid="{00000000-0005-0000-0000-0000897B0000}"/>
    <cellStyle name="Normal 416" xfId="3245" xr:uid="{00000000-0005-0000-0000-00008A7B0000}"/>
    <cellStyle name="Normal 416 2" xfId="5428" xr:uid="{00000000-0005-0000-0000-00008B7B0000}"/>
    <cellStyle name="Normal 416 2 2" xfId="12179" xr:uid="{00000000-0005-0000-0000-00008C7B0000}"/>
    <cellStyle name="Normal 416 2 2 2" xfId="36672" xr:uid="{00000000-0005-0000-0000-00008D7B0000}"/>
    <cellStyle name="Normal 416 2 2 3" xfId="17164" xr:uid="{00000000-0005-0000-0000-00008E7B0000}"/>
    <cellStyle name="Normal 416 2 3" xfId="22390" xr:uid="{00000000-0005-0000-0000-00008F7B0000}"/>
    <cellStyle name="Normal 416 3" xfId="6938" xr:uid="{00000000-0005-0000-0000-0000907B0000}"/>
    <cellStyle name="Normal 416 3 2" xfId="9581" xr:uid="{00000000-0005-0000-0000-0000917B0000}"/>
    <cellStyle name="Normal 416 3 2 2" xfId="30495" xr:uid="{00000000-0005-0000-0000-0000927B0000}"/>
    <cellStyle name="Normal 416 3 2 3" xfId="34328" xr:uid="{00000000-0005-0000-0000-0000937B0000}"/>
    <cellStyle name="Normal 416 3 2 4" xfId="26111" xr:uid="{00000000-0005-0000-0000-0000947B0000}"/>
    <cellStyle name="Normal 416 3 3" xfId="12918" xr:uid="{00000000-0005-0000-0000-0000957B0000}"/>
    <cellStyle name="Normal 416 3 3 2" xfId="37411" xr:uid="{00000000-0005-0000-0000-0000967B0000}"/>
    <cellStyle name="Normal 416 3 3 3" xfId="23900" xr:uid="{00000000-0005-0000-0000-0000977B0000}"/>
    <cellStyle name="Normal 416 3 4" xfId="28805" xr:uid="{00000000-0005-0000-0000-0000987B0000}"/>
    <cellStyle name="Normal 416 3 5" xfId="32666" xr:uid="{00000000-0005-0000-0000-0000997B0000}"/>
    <cellStyle name="Normal 416 3 6" xfId="16950" xr:uid="{00000000-0005-0000-0000-00009A7B0000}"/>
    <cellStyle name="Normal 416 4" xfId="8476" xr:uid="{00000000-0005-0000-0000-00009B7B0000}"/>
    <cellStyle name="Normal 416 4 2" xfId="29598" xr:uid="{00000000-0005-0000-0000-00009C7B0000}"/>
    <cellStyle name="Normal 416 4 3" xfId="33434" xr:uid="{00000000-0005-0000-0000-00009D7B0000}"/>
    <cellStyle name="Normal 416 4 4" xfId="25123" xr:uid="{00000000-0005-0000-0000-00009E7B0000}"/>
    <cellStyle name="Normal 416 5" xfId="10119" xr:uid="{00000000-0005-0000-0000-00009F7B0000}"/>
    <cellStyle name="Normal 416 5 2" xfId="34663" xr:uid="{00000000-0005-0000-0000-0000A07B0000}"/>
    <cellStyle name="Normal 416 5 3" xfId="20561" xr:uid="{00000000-0005-0000-0000-0000A17B0000}"/>
    <cellStyle name="Normal 416 6" xfId="27299" xr:uid="{00000000-0005-0000-0000-0000A27B0000}"/>
    <cellStyle name="Normal 416 7" xfId="31752" xr:uid="{00000000-0005-0000-0000-0000A37B0000}"/>
    <cellStyle name="Normal 417" xfId="3246" xr:uid="{00000000-0005-0000-0000-0000A47B0000}"/>
    <cellStyle name="Normal 417 2" xfId="5429" xr:uid="{00000000-0005-0000-0000-0000A57B0000}"/>
    <cellStyle name="Normal 417 2 2" xfId="12180" xr:uid="{00000000-0005-0000-0000-0000A67B0000}"/>
    <cellStyle name="Normal 417 2 2 2" xfId="36673" xr:uid="{00000000-0005-0000-0000-0000A77B0000}"/>
    <cellStyle name="Normal 417 2 2 3" xfId="17166" xr:uid="{00000000-0005-0000-0000-0000A87B0000}"/>
    <cellStyle name="Normal 417 2 3" xfId="22391" xr:uid="{00000000-0005-0000-0000-0000A97B0000}"/>
    <cellStyle name="Normal 417 3" xfId="6939" xr:uid="{00000000-0005-0000-0000-0000AA7B0000}"/>
    <cellStyle name="Normal 417 3 2" xfId="9582" xr:uid="{00000000-0005-0000-0000-0000AB7B0000}"/>
    <cellStyle name="Normal 417 3 2 2" xfId="30496" xr:uid="{00000000-0005-0000-0000-0000AC7B0000}"/>
    <cellStyle name="Normal 417 3 2 3" xfId="34329" xr:uid="{00000000-0005-0000-0000-0000AD7B0000}"/>
    <cellStyle name="Normal 417 3 2 4" xfId="26112" xr:uid="{00000000-0005-0000-0000-0000AE7B0000}"/>
    <cellStyle name="Normal 417 3 3" xfId="12919" xr:uid="{00000000-0005-0000-0000-0000AF7B0000}"/>
    <cellStyle name="Normal 417 3 3 2" xfId="37412" xr:uid="{00000000-0005-0000-0000-0000B07B0000}"/>
    <cellStyle name="Normal 417 3 3 3" xfId="23901" xr:uid="{00000000-0005-0000-0000-0000B17B0000}"/>
    <cellStyle name="Normal 417 3 4" xfId="28806" xr:uid="{00000000-0005-0000-0000-0000B27B0000}"/>
    <cellStyle name="Normal 417 3 5" xfId="32667" xr:uid="{00000000-0005-0000-0000-0000B37B0000}"/>
    <cellStyle name="Normal 417 3 6" xfId="16958" xr:uid="{00000000-0005-0000-0000-0000B47B0000}"/>
    <cellStyle name="Normal 417 4" xfId="8477" xr:uid="{00000000-0005-0000-0000-0000B57B0000}"/>
    <cellStyle name="Normal 417 4 2" xfId="29599" xr:uid="{00000000-0005-0000-0000-0000B67B0000}"/>
    <cellStyle name="Normal 417 4 3" xfId="33435" xr:uid="{00000000-0005-0000-0000-0000B77B0000}"/>
    <cellStyle name="Normal 417 4 4" xfId="25124" xr:uid="{00000000-0005-0000-0000-0000B87B0000}"/>
    <cellStyle name="Normal 417 5" xfId="10118" xr:uid="{00000000-0005-0000-0000-0000B97B0000}"/>
    <cellStyle name="Normal 417 5 2" xfId="34662" xr:uid="{00000000-0005-0000-0000-0000BA7B0000}"/>
    <cellStyle name="Normal 417 5 3" xfId="20562" xr:uid="{00000000-0005-0000-0000-0000BB7B0000}"/>
    <cellStyle name="Normal 417 6" xfId="27300" xr:uid="{00000000-0005-0000-0000-0000BC7B0000}"/>
    <cellStyle name="Normal 417 7" xfId="31754" xr:uid="{00000000-0005-0000-0000-0000BD7B0000}"/>
    <cellStyle name="Normal 418" xfId="3247" xr:uid="{00000000-0005-0000-0000-0000BE7B0000}"/>
    <cellStyle name="Normal 418 2" xfId="5430" xr:uid="{00000000-0005-0000-0000-0000BF7B0000}"/>
    <cellStyle name="Normal 418 2 2" xfId="12181" xr:uid="{00000000-0005-0000-0000-0000C07B0000}"/>
    <cellStyle name="Normal 418 2 2 2" xfId="36674" xr:uid="{00000000-0005-0000-0000-0000C17B0000}"/>
    <cellStyle name="Normal 418 2 2 3" xfId="17168" xr:uid="{00000000-0005-0000-0000-0000C27B0000}"/>
    <cellStyle name="Normal 418 2 3" xfId="22392" xr:uid="{00000000-0005-0000-0000-0000C37B0000}"/>
    <cellStyle name="Normal 418 3" xfId="6940" xr:uid="{00000000-0005-0000-0000-0000C47B0000}"/>
    <cellStyle name="Normal 418 3 2" xfId="9583" xr:uid="{00000000-0005-0000-0000-0000C57B0000}"/>
    <cellStyle name="Normal 418 3 2 2" xfId="30497" xr:uid="{00000000-0005-0000-0000-0000C67B0000}"/>
    <cellStyle name="Normal 418 3 2 3" xfId="34330" xr:uid="{00000000-0005-0000-0000-0000C77B0000}"/>
    <cellStyle name="Normal 418 3 2 4" xfId="26113" xr:uid="{00000000-0005-0000-0000-0000C87B0000}"/>
    <cellStyle name="Normal 418 3 3" xfId="12920" xr:uid="{00000000-0005-0000-0000-0000C97B0000}"/>
    <cellStyle name="Normal 418 3 3 2" xfId="37413" xr:uid="{00000000-0005-0000-0000-0000CA7B0000}"/>
    <cellStyle name="Normal 418 3 3 3" xfId="23902" xr:uid="{00000000-0005-0000-0000-0000CB7B0000}"/>
    <cellStyle name="Normal 418 3 4" xfId="28807" xr:uid="{00000000-0005-0000-0000-0000CC7B0000}"/>
    <cellStyle name="Normal 418 3 5" xfId="32668" xr:uid="{00000000-0005-0000-0000-0000CD7B0000}"/>
    <cellStyle name="Normal 418 3 6" xfId="16966" xr:uid="{00000000-0005-0000-0000-0000CE7B0000}"/>
    <cellStyle name="Normal 418 4" xfId="8478" xr:uid="{00000000-0005-0000-0000-0000CF7B0000}"/>
    <cellStyle name="Normal 418 4 2" xfId="29600" xr:uid="{00000000-0005-0000-0000-0000D07B0000}"/>
    <cellStyle name="Normal 418 4 3" xfId="33436" xr:uid="{00000000-0005-0000-0000-0000D17B0000}"/>
    <cellStyle name="Normal 418 4 4" xfId="25125" xr:uid="{00000000-0005-0000-0000-0000D27B0000}"/>
    <cellStyle name="Normal 418 5" xfId="10117" xr:uid="{00000000-0005-0000-0000-0000D37B0000}"/>
    <cellStyle name="Normal 418 5 2" xfId="34661" xr:uid="{00000000-0005-0000-0000-0000D47B0000}"/>
    <cellStyle name="Normal 418 5 3" xfId="20563" xr:uid="{00000000-0005-0000-0000-0000D57B0000}"/>
    <cellStyle name="Normal 418 6" xfId="27301" xr:uid="{00000000-0005-0000-0000-0000D67B0000}"/>
    <cellStyle name="Normal 418 7" xfId="31755" xr:uid="{00000000-0005-0000-0000-0000D77B0000}"/>
    <cellStyle name="Normal 419" xfId="3248" xr:uid="{00000000-0005-0000-0000-0000D87B0000}"/>
    <cellStyle name="Normal 419 2" xfId="5431" xr:uid="{00000000-0005-0000-0000-0000D97B0000}"/>
    <cellStyle name="Normal 419 2 2" xfId="12182" xr:uid="{00000000-0005-0000-0000-0000DA7B0000}"/>
    <cellStyle name="Normal 419 2 2 2" xfId="36675" xr:uid="{00000000-0005-0000-0000-0000DB7B0000}"/>
    <cellStyle name="Normal 419 2 2 3" xfId="16160" xr:uid="{00000000-0005-0000-0000-0000DC7B0000}"/>
    <cellStyle name="Normal 419 2 3" xfId="22393" xr:uid="{00000000-0005-0000-0000-0000DD7B0000}"/>
    <cellStyle name="Normal 419 3" xfId="6942" xr:uid="{00000000-0005-0000-0000-0000DE7B0000}"/>
    <cellStyle name="Normal 419 3 2" xfId="9585" xr:uid="{00000000-0005-0000-0000-0000DF7B0000}"/>
    <cellStyle name="Normal 419 3 2 2" xfId="30499" xr:uid="{00000000-0005-0000-0000-0000E07B0000}"/>
    <cellStyle name="Normal 419 3 2 3" xfId="34332" xr:uid="{00000000-0005-0000-0000-0000E17B0000}"/>
    <cellStyle name="Normal 419 3 2 4" xfId="26115" xr:uid="{00000000-0005-0000-0000-0000E27B0000}"/>
    <cellStyle name="Normal 419 3 3" xfId="12922" xr:uid="{00000000-0005-0000-0000-0000E37B0000}"/>
    <cellStyle name="Normal 419 3 3 2" xfId="37415" xr:uid="{00000000-0005-0000-0000-0000E47B0000}"/>
    <cellStyle name="Normal 419 3 3 3" xfId="23904" xr:uid="{00000000-0005-0000-0000-0000E57B0000}"/>
    <cellStyle name="Normal 419 3 4" xfId="28809" xr:uid="{00000000-0005-0000-0000-0000E67B0000}"/>
    <cellStyle name="Normal 419 3 5" xfId="32670" xr:uid="{00000000-0005-0000-0000-0000E77B0000}"/>
    <cellStyle name="Normal 419 3 6" xfId="16974" xr:uid="{00000000-0005-0000-0000-0000E87B0000}"/>
    <cellStyle name="Normal 419 4" xfId="8479" xr:uid="{00000000-0005-0000-0000-0000E97B0000}"/>
    <cellStyle name="Normal 419 4 2" xfId="29601" xr:uid="{00000000-0005-0000-0000-0000EA7B0000}"/>
    <cellStyle name="Normal 419 4 3" xfId="33437" xr:uid="{00000000-0005-0000-0000-0000EB7B0000}"/>
    <cellStyle name="Normal 419 4 4" xfId="25126" xr:uid="{00000000-0005-0000-0000-0000EC7B0000}"/>
    <cellStyle name="Normal 419 5" xfId="10116" xr:uid="{00000000-0005-0000-0000-0000ED7B0000}"/>
    <cellStyle name="Normal 419 5 2" xfId="34660" xr:uid="{00000000-0005-0000-0000-0000EE7B0000}"/>
    <cellStyle name="Normal 419 5 3" xfId="20564" xr:uid="{00000000-0005-0000-0000-0000EF7B0000}"/>
    <cellStyle name="Normal 419 6" xfId="27302" xr:uid="{00000000-0005-0000-0000-0000F07B0000}"/>
    <cellStyle name="Normal 419 7" xfId="31756" xr:uid="{00000000-0005-0000-0000-0000F17B0000}"/>
    <cellStyle name="Normal 42" xfId="167" xr:uid="{00000000-0005-0000-0000-0000F27B0000}"/>
    <cellStyle name="Normal 42 2" xfId="3249" xr:uid="{00000000-0005-0000-0000-0000F37B0000}"/>
    <cellStyle name="Normal 42 2 2" xfId="3250" xr:uid="{00000000-0005-0000-0000-0000F47B0000}"/>
    <cellStyle name="Normal 42 2 2 2" xfId="5432" xr:uid="{00000000-0005-0000-0000-0000F57B0000}"/>
    <cellStyle name="Normal 42 2 2 2 2" xfId="12183" xr:uid="{00000000-0005-0000-0000-0000F67B0000}"/>
    <cellStyle name="Normal 42 2 2 2 2 2" xfId="36676" xr:uid="{00000000-0005-0000-0000-0000F77B0000}"/>
    <cellStyle name="Normal 42 2 2 2 2 3" xfId="16979" xr:uid="{00000000-0005-0000-0000-0000F87B0000}"/>
    <cellStyle name="Normal 42 2 2 2 3" xfId="22394" xr:uid="{00000000-0005-0000-0000-0000F97B0000}"/>
    <cellStyle name="Normal 42 2 2 3" xfId="20566" xr:uid="{00000000-0005-0000-0000-0000FA7B0000}"/>
    <cellStyle name="Normal 42 2 3" xfId="20565" xr:uid="{00000000-0005-0000-0000-0000FB7B0000}"/>
    <cellStyle name="Normal 42 3" xfId="3251" xr:uid="{00000000-0005-0000-0000-0000FC7B0000}"/>
    <cellStyle name="Normal 42 3 2" xfId="5433" xr:uid="{00000000-0005-0000-0000-0000FD7B0000}"/>
    <cellStyle name="Normal 42 3 2 2" xfId="8963" xr:uid="{00000000-0005-0000-0000-0000FE7B0000}"/>
    <cellStyle name="Normal 42 3 2 2 2" xfId="29995" xr:uid="{00000000-0005-0000-0000-0000FF7B0000}"/>
    <cellStyle name="Normal 42 3 2 2 3" xfId="33830" xr:uid="{00000000-0005-0000-0000-0000007C0000}"/>
    <cellStyle name="Normal 42 3 2 2 4" xfId="25610" xr:uid="{00000000-0005-0000-0000-0000017C0000}"/>
    <cellStyle name="Normal 42 3 2 3" xfId="12184" xr:uid="{00000000-0005-0000-0000-0000027C0000}"/>
    <cellStyle name="Normal 42 3 2 3 2" xfId="36677" xr:uid="{00000000-0005-0000-0000-0000037C0000}"/>
    <cellStyle name="Normal 42 3 2 3 3" xfId="22395" xr:uid="{00000000-0005-0000-0000-0000047C0000}"/>
    <cellStyle name="Normal 42 3 2 4" xfId="27722" xr:uid="{00000000-0005-0000-0000-0000057C0000}"/>
    <cellStyle name="Normal 42 3 2 5" xfId="32152" xr:uid="{00000000-0005-0000-0000-0000067C0000}"/>
    <cellStyle name="Normal 42 3 2 6" xfId="16983" xr:uid="{00000000-0005-0000-0000-0000077C0000}"/>
    <cellStyle name="Normal 42 3 3" xfId="6990" xr:uid="{00000000-0005-0000-0000-0000087C0000}"/>
    <cellStyle name="Normal 42 3 3 2" xfId="9633" xr:uid="{00000000-0005-0000-0000-0000097C0000}"/>
    <cellStyle name="Normal 42 3 3 2 2" xfId="30547" xr:uid="{00000000-0005-0000-0000-00000A7C0000}"/>
    <cellStyle name="Normal 42 3 3 2 3" xfId="34380" xr:uid="{00000000-0005-0000-0000-00000B7C0000}"/>
    <cellStyle name="Normal 42 3 3 2 4" xfId="26163" xr:uid="{00000000-0005-0000-0000-00000C7C0000}"/>
    <cellStyle name="Normal 42 3 3 3" xfId="12970" xr:uid="{00000000-0005-0000-0000-00000D7C0000}"/>
    <cellStyle name="Normal 42 3 3 3 2" xfId="37463" xr:uid="{00000000-0005-0000-0000-00000E7C0000}"/>
    <cellStyle name="Normal 42 3 3 3 3" xfId="23952" xr:uid="{00000000-0005-0000-0000-00000F7C0000}"/>
    <cellStyle name="Normal 42 3 3 4" xfId="28857" xr:uid="{00000000-0005-0000-0000-0000107C0000}"/>
    <cellStyle name="Normal 42 3 3 5" xfId="32718" xr:uid="{00000000-0005-0000-0000-0000117C0000}"/>
    <cellStyle name="Normal 42 3 3 6" xfId="17169" xr:uid="{00000000-0005-0000-0000-0000127C0000}"/>
    <cellStyle name="Normal 42 3 4" xfId="8480" xr:uid="{00000000-0005-0000-0000-0000137C0000}"/>
    <cellStyle name="Normal 42 3 4 2" xfId="29602" xr:uid="{00000000-0005-0000-0000-0000147C0000}"/>
    <cellStyle name="Normal 42 3 4 3" xfId="33438" xr:uid="{00000000-0005-0000-0000-0000157C0000}"/>
    <cellStyle name="Normal 42 3 4 4" xfId="25127" xr:uid="{00000000-0005-0000-0000-0000167C0000}"/>
    <cellStyle name="Normal 42 3 5" xfId="10609" xr:uid="{00000000-0005-0000-0000-0000177C0000}"/>
    <cellStyle name="Normal 42 3 5 2" xfId="31175" xr:uid="{00000000-0005-0000-0000-0000187C0000}"/>
    <cellStyle name="Normal 42 3 5 3" xfId="35152" xr:uid="{00000000-0005-0000-0000-0000197C0000}"/>
    <cellStyle name="Normal 42 3 5 4" xfId="20567" xr:uid="{00000000-0005-0000-0000-00001A7C0000}"/>
    <cellStyle name="Normal 42 3 6" xfId="27303" xr:uid="{00000000-0005-0000-0000-00001B7C0000}"/>
    <cellStyle name="Normal 42 3 7" xfId="31710" xr:uid="{00000000-0005-0000-0000-00001C7C0000}"/>
    <cellStyle name="Normal 42 3 8" xfId="16982" xr:uid="{00000000-0005-0000-0000-00001D7C0000}"/>
    <cellStyle name="Normal 42 4" xfId="3252" xr:uid="{00000000-0005-0000-0000-00001E7C0000}"/>
    <cellStyle name="Normal 42 4 2" xfId="5434" xr:uid="{00000000-0005-0000-0000-00001F7C0000}"/>
    <cellStyle name="Normal 42 4 2 2" xfId="12185" xr:uid="{00000000-0005-0000-0000-0000207C0000}"/>
    <cellStyle name="Normal 42 4 2 2 2" xfId="36678" xr:uid="{00000000-0005-0000-0000-0000217C0000}"/>
    <cellStyle name="Normal 42 4 2 2 3" xfId="17170" xr:uid="{00000000-0005-0000-0000-0000227C0000}"/>
    <cellStyle name="Normal 42 4 2 3" xfId="22396" xr:uid="{00000000-0005-0000-0000-0000237C0000}"/>
    <cellStyle name="Normal 42 4 3" xfId="6955" xr:uid="{00000000-0005-0000-0000-0000247C0000}"/>
    <cellStyle name="Normal 42 4 3 2" xfId="9598" xr:uid="{00000000-0005-0000-0000-0000257C0000}"/>
    <cellStyle name="Normal 42 4 3 2 2" xfId="30512" xr:uid="{00000000-0005-0000-0000-0000267C0000}"/>
    <cellStyle name="Normal 42 4 3 2 3" xfId="34345" xr:uid="{00000000-0005-0000-0000-0000277C0000}"/>
    <cellStyle name="Normal 42 4 3 2 4" xfId="26128" xr:uid="{00000000-0005-0000-0000-0000287C0000}"/>
    <cellStyle name="Normal 42 4 3 3" xfId="12935" xr:uid="{00000000-0005-0000-0000-0000297C0000}"/>
    <cellStyle name="Normal 42 4 3 3 2" xfId="37428" xr:uid="{00000000-0005-0000-0000-00002A7C0000}"/>
    <cellStyle name="Normal 42 4 3 3 3" xfId="23917" xr:uid="{00000000-0005-0000-0000-00002B7C0000}"/>
    <cellStyle name="Normal 42 4 3 4" xfId="28822" xr:uid="{00000000-0005-0000-0000-00002C7C0000}"/>
    <cellStyle name="Normal 42 4 3 5" xfId="32683" xr:uid="{00000000-0005-0000-0000-00002D7C0000}"/>
    <cellStyle name="Normal 42 4 3 6" xfId="16988" xr:uid="{00000000-0005-0000-0000-00002E7C0000}"/>
    <cellStyle name="Normal 42 4 4" xfId="8481" xr:uid="{00000000-0005-0000-0000-00002F7C0000}"/>
    <cellStyle name="Normal 42 4 4 2" xfId="29603" xr:uid="{00000000-0005-0000-0000-0000307C0000}"/>
    <cellStyle name="Normal 42 4 4 3" xfId="33439" xr:uid="{00000000-0005-0000-0000-0000317C0000}"/>
    <cellStyle name="Normal 42 4 4 4" xfId="25128" xr:uid="{00000000-0005-0000-0000-0000327C0000}"/>
    <cellStyle name="Normal 42 4 5" xfId="10115" xr:uid="{00000000-0005-0000-0000-0000337C0000}"/>
    <cellStyle name="Normal 42 4 5 2" xfId="34659" xr:uid="{00000000-0005-0000-0000-0000347C0000}"/>
    <cellStyle name="Normal 42 4 5 3" xfId="20568" xr:uid="{00000000-0005-0000-0000-0000357C0000}"/>
    <cellStyle name="Normal 42 4 6" xfId="27304" xr:uid="{00000000-0005-0000-0000-0000367C0000}"/>
    <cellStyle name="Normal 42 4 7" xfId="31758" xr:uid="{00000000-0005-0000-0000-0000377C0000}"/>
    <cellStyle name="Normal 42 4 8" xfId="16985" xr:uid="{00000000-0005-0000-0000-0000387C0000}"/>
    <cellStyle name="Normal 42 5" xfId="17754" xr:uid="{00000000-0005-0000-0000-0000397C0000}"/>
    <cellStyle name="Normal 420" xfId="3253" xr:uid="{00000000-0005-0000-0000-00003A7C0000}"/>
    <cellStyle name="Normal 420 2" xfId="5435" xr:uid="{00000000-0005-0000-0000-00003B7C0000}"/>
    <cellStyle name="Normal 420 2 2" xfId="12186" xr:uid="{00000000-0005-0000-0000-00003C7C0000}"/>
    <cellStyle name="Normal 420 2 2 2" xfId="36679" xr:uid="{00000000-0005-0000-0000-00003D7C0000}"/>
    <cellStyle name="Normal 420 2 2 3" xfId="17161" xr:uid="{00000000-0005-0000-0000-00003E7C0000}"/>
    <cellStyle name="Normal 420 2 3" xfId="22397" xr:uid="{00000000-0005-0000-0000-00003F7C0000}"/>
    <cellStyle name="Normal 420 3" xfId="6956" xr:uid="{00000000-0005-0000-0000-0000407C0000}"/>
    <cellStyle name="Normal 420 3 2" xfId="9599" xr:uid="{00000000-0005-0000-0000-0000417C0000}"/>
    <cellStyle name="Normal 420 3 2 2" xfId="30513" xr:uid="{00000000-0005-0000-0000-0000427C0000}"/>
    <cellStyle name="Normal 420 3 2 3" xfId="34346" xr:uid="{00000000-0005-0000-0000-0000437C0000}"/>
    <cellStyle name="Normal 420 3 2 4" xfId="26129" xr:uid="{00000000-0005-0000-0000-0000447C0000}"/>
    <cellStyle name="Normal 420 3 3" xfId="12936" xr:uid="{00000000-0005-0000-0000-0000457C0000}"/>
    <cellStyle name="Normal 420 3 3 2" xfId="37429" xr:uid="{00000000-0005-0000-0000-0000467C0000}"/>
    <cellStyle name="Normal 420 3 3 3" xfId="23918" xr:uid="{00000000-0005-0000-0000-0000477C0000}"/>
    <cellStyle name="Normal 420 3 4" xfId="28823" xr:uid="{00000000-0005-0000-0000-0000487C0000}"/>
    <cellStyle name="Normal 420 3 5" xfId="32684" xr:uid="{00000000-0005-0000-0000-0000497C0000}"/>
    <cellStyle name="Normal 420 3 6" xfId="16941" xr:uid="{00000000-0005-0000-0000-00004A7C0000}"/>
    <cellStyle name="Normal 420 4" xfId="8482" xr:uid="{00000000-0005-0000-0000-00004B7C0000}"/>
    <cellStyle name="Normal 420 4 2" xfId="29604" xr:uid="{00000000-0005-0000-0000-00004C7C0000}"/>
    <cellStyle name="Normal 420 4 3" xfId="33440" xr:uid="{00000000-0005-0000-0000-00004D7C0000}"/>
    <cellStyle name="Normal 420 4 4" xfId="25129" xr:uid="{00000000-0005-0000-0000-00004E7C0000}"/>
    <cellStyle name="Normal 420 5" xfId="10114" xr:uid="{00000000-0005-0000-0000-00004F7C0000}"/>
    <cellStyle name="Normal 420 5 2" xfId="34658" xr:uid="{00000000-0005-0000-0000-0000507C0000}"/>
    <cellStyle name="Normal 420 5 3" xfId="20569" xr:uid="{00000000-0005-0000-0000-0000517C0000}"/>
    <cellStyle name="Normal 420 6" xfId="27305" xr:uid="{00000000-0005-0000-0000-0000527C0000}"/>
    <cellStyle name="Normal 420 7" xfId="31759" xr:uid="{00000000-0005-0000-0000-0000537C0000}"/>
    <cellStyle name="Normal 421" xfId="3254" xr:uid="{00000000-0005-0000-0000-0000547C0000}"/>
    <cellStyle name="Normal 421 2" xfId="5436" xr:uid="{00000000-0005-0000-0000-0000557C0000}"/>
    <cellStyle name="Normal 421 2 2" xfId="12187" xr:uid="{00000000-0005-0000-0000-0000567C0000}"/>
    <cellStyle name="Normal 421 2 2 2" xfId="36680" xr:uid="{00000000-0005-0000-0000-0000577C0000}"/>
    <cellStyle name="Normal 421 2 2 3" xfId="17163" xr:uid="{00000000-0005-0000-0000-0000587C0000}"/>
    <cellStyle name="Normal 421 2 3" xfId="22398" xr:uid="{00000000-0005-0000-0000-0000597C0000}"/>
    <cellStyle name="Normal 421 3" xfId="6957" xr:uid="{00000000-0005-0000-0000-00005A7C0000}"/>
    <cellStyle name="Normal 421 3 2" xfId="9600" xr:uid="{00000000-0005-0000-0000-00005B7C0000}"/>
    <cellStyle name="Normal 421 3 2 2" xfId="30514" xr:uid="{00000000-0005-0000-0000-00005C7C0000}"/>
    <cellStyle name="Normal 421 3 2 3" xfId="34347" xr:uid="{00000000-0005-0000-0000-00005D7C0000}"/>
    <cellStyle name="Normal 421 3 2 4" xfId="26130" xr:uid="{00000000-0005-0000-0000-00005E7C0000}"/>
    <cellStyle name="Normal 421 3 3" xfId="12937" xr:uid="{00000000-0005-0000-0000-00005F7C0000}"/>
    <cellStyle name="Normal 421 3 3 2" xfId="37430" xr:uid="{00000000-0005-0000-0000-0000607C0000}"/>
    <cellStyle name="Normal 421 3 3 3" xfId="23919" xr:uid="{00000000-0005-0000-0000-0000617C0000}"/>
    <cellStyle name="Normal 421 3 4" xfId="28824" xr:uid="{00000000-0005-0000-0000-0000627C0000}"/>
    <cellStyle name="Normal 421 3 5" xfId="32685" xr:uid="{00000000-0005-0000-0000-0000637C0000}"/>
    <cellStyle name="Normal 421 3 6" xfId="16949" xr:uid="{00000000-0005-0000-0000-0000647C0000}"/>
    <cellStyle name="Normal 421 4" xfId="8483" xr:uid="{00000000-0005-0000-0000-0000657C0000}"/>
    <cellStyle name="Normal 421 4 2" xfId="29605" xr:uid="{00000000-0005-0000-0000-0000667C0000}"/>
    <cellStyle name="Normal 421 4 3" xfId="33441" xr:uid="{00000000-0005-0000-0000-0000677C0000}"/>
    <cellStyle name="Normal 421 4 4" xfId="25130" xr:uid="{00000000-0005-0000-0000-0000687C0000}"/>
    <cellStyle name="Normal 421 5" xfId="10113" xr:uid="{00000000-0005-0000-0000-0000697C0000}"/>
    <cellStyle name="Normal 421 5 2" xfId="34657" xr:uid="{00000000-0005-0000-0000-00006A7C0000}"/>
    <cellStyle name="Normal 421 5 3" xfId="20570" xr:uid="{00000000-0005-0000-0000-00006B7C0000}"/>
    <cellStyle name="Normal 421 6" xfId="27306" xr:uid="{00000000-0005-0000-0000-00006C7C0000}"/>
    <cellStyle name="Normal 421 7" xfId="31760" xr:uid="{00000000-0005-0000-0000-00006D7C0000}"/>
    <cellStyle name="Normal 422" xfId="3255" xr:uid="{00000000-0005-0000-0000-00006E7C0000}"/>
    <cellStyle name="Normal 422 2" xfId="5437" xr:uid="{00000000-0005-0000-0000-00006F7C0000}"/>
    <cellStyle name="Normal 422 2 2" xfId="12188" xr:uid="{00000000-0005-0000-0000-0000707C0000}"/>
    <cellStyle name="Normal 422 2 2 2" xfId="36681" xr:uid="{00000000-0005-0000-0000-0000717C0000}"/>
    <cellStyle name="Normal 422 2 2 3" xfId="17165" xr:uid="{00000000-0005-0000-0000-0000727C0000}"/>
    <cellStyle name="Normal 422 2 3" xfId="22399" xr:uid="{00000000-0005-0000-0000-0000737C0000}"/>
    <cellStyle name="Normal 422 3" xfId="6958" xr:uid="{00000000-0005-0000-0000-0000747C0000}"/>
    <cellStyle name="Normal 422 3 2" xfId="9601" xr:uid="{00000000-0005-0000-0000-0000757C0000}"/>
    <cellStyle name="Normal 422 3 2 2" xfId="30515" xr:uid="{00000000-0005-0000-0000-0000767C0000}"/>
    <cellStyle name="Normal 422 3 2 3" xfId="34348" xr:uid="{00000000-0005-0000-0000-0000777C0000}"/>
    <cellStyle name="Normal 422 3 2 4" xfId="26131" xr:uid="{00000000-0005-0000-0000-0000787C0000}"/>
    <cellStyle name="Normal 422 3 3" xfId="12938" xr:uid="{00000000-0005-0000-0000-0000797C0000}"/>
    <cellStyle name="Normal 422 3 3 2" xfId="37431" xr:uid="{00000000-0005-0000-0000-00007A7C0000}"/>
    <cellStyle name="Normal 422 3 3 3" xfId="23920" xr:uid="{00000000-0005-0000-0000-00007B7C0000}"/>
    <cellStyle name="Normal 422 3 4" xfId="28825" xr:uid="{00000000-0005-0000-0000-00007C7C0000}"/>
    <cellStyle name="Normal 422 3 5" xfId="32686" xr:uid="{00000000-0005-0000-0000-00007D7C0000}"/>
    <cellStyle name="Normal 422 3 6" xfId="16957" xr:uid="{00000000-0005-0000-0000-00007E7C0000}"/>
    <cellStyle name="Normal 422 4" xfId="8484" xr:uid="{00000000-0005-0000-0000-00007F7C0000}"/>
    <cellStyle name="Normal 422 4 2" xfId="29606" xr:uid="{00000000-0005-0000-0000-0000807C0000}"/>
    <cellStyle name="Normal 422 4 3" xfId="33442" xr:uid="{00000000-0005-0000-0000-0000817C0000}"/>
    <cellStyle name="Normal 422 4 4" xfId="25131" xr:uid="{00000000-0005-0000-0000-0000827C0000}"/>
    <cellStyle name="Normal 422 5" xfId="10112" xr:uid="{00000000-0005-0000-0000-0000837C0000}"/>
    <cellStyle name="Normal 422 5 2" xfId="34656" xr:uid="{00000000-0005-0000-0000-0000847C0000}"/>
    <cellStyle name="Normal 422 5 3" xfId="20571" xr:uid="{00000000-0005-0000-0000-0000857C0000}"/>
    <cellStyle name="Normal 422 6" xfId="27307" xr:uid="{00000000-0005-0000-0000-0000867C0000}"/>
    <cellStyle name="Normal 422 7" xfId="31761" xr:uid="{00000000-0005-0000-0000-0000877C0000}"/>
    <cellStyle name="Normal 423" xfId="3256" xr:uid="{00000000-0005-0000-0000-0000887C0000}"/>
    <cellStyle name="Normal 423 2" xfId="5438" xr:uid="{00000000-0005-0000-0000-0000897C0000}"/>
    <cellStyle name="Normal 423 2 2" xfId="12189" xr:uid="{00000000-0005-0000-0000-00008A7C0000}"/>
    <cellStyle name="Normal 423 2 2 2" xfId="36682" xr:uid="{00000000-0005-0000-0000-00008B7C0000}"/>
    <cellStyle name="Normal 423 2 2 3" xfId="17167" xr:uid="{00000000-0005-0000-0000-00008C7C0000}"/>
    <cellStyle name="Normal 423 2 3" xfId="22400" xr:uid="{00000000-0005-0000-0000-00008D7C0000}"/>
    <cellStyle name="Normal 423 3" xfId="6959" xr:uid="{00000000-0005-0000-0000-00008E7C0000}"/>
    <cellStyle name="Normal 423 3 2" xfId="9602" xr:uid="{00000000-0005-0000-0000-00008F7C0000}"/>
    <cellStyle name="Normal 423 3 2 2" xfId="30516" xr:uid="{00000000-0005-0000-0000-0000907C0000}"/>
    <cellStyle name="Normal 423 3 2 3" xfId="34349" xr:uid="{00000000-0005-0000-0000-0000917C0000}"/>
    <cellStyle name="Normal 423 3 2 4" xfId="26132" xr:uid="{00000000-0005-0000-0000-0000927C0000}"/>
    <cellStyle name="Normal 423 3 3" xfId="12939" xr:uid="{00000000-0005-0000-0000-0000937C0000}"/>
    <cellStyle name="Normal 423 3 3 2" xfId="37432" xr:uid="{00000000-0005-0000-0000-0000947C0000}"/>
    <cellStyle name="Normal 423 3 3 3" xfId="23921" xr:uid="{00000000-0005-0000-0000-0000957C0000}"/>
    <cellStyle name="Normal 423 3 4" xfId="28826" xr:uid="{00000000-0005-0000-0000-0000967C0000}"/>
    <cellStyle name="Normal 423 3 5" xfId="32687" xr:uid="{00000000-0005-0000-0000-0000977C0000}"/>
    <cellStyle name="Normal 423 3 6" xfId="16965" xr:uid="{00000000-0005-0000-0000-0000987C0000}"/>
    <cellStyle name="Normal 423 4" xfId="8485" xr:uid="{00000000-0005-0000-0000-0000997C0000}"/>
    <cellStyle name="Normal 423 4 2" xfId="29607" xr:uid="{00000000-0005-0000-0000-00009A7C0000}"/>
    <cellStyle name="Normal 423 4 3" xfId="33443" xr:uid="{00000000-0005-0000-0000-00009B7C0000}"/>
    <cellStyle name="Normal 423 4 4" xfId="25132" xr:uid="{00000000-0005-0000-0000-00009C7C0000}"/>
    <cellStyle name="Normal 423 5" xfId="10111" xr:uid="{00000000-0005-0000-0000-00009D7C0000}"/>
    <cellStyle name="Normal 423 5 2" xfId="34655" xr:uid="{00000000-0005-0000-0000-00009E7C0000}"/>
    <cellStyle name="Normal 423 5 3" xfId="20572" xr:uid="{00000000-0005-0000-0000-00009F7C0000}"/>
    <cellStyle name="Normal 423 6" xfId="27308" xr:uid="{00000000-0005-0000-0000-0000A07C0000}"/>
    <cellStyle name="Normal 423 7" xfId="31762" xr:uid="{00000000-0005-0000-0000-0000A17C0000}"/>
    <cellStyle name="Normal 424" xfId="3257" xr:uid="{00000000-0005-0000-0000-0000A27C0000}"/>
    <cellStyle name="Normal 424 2" xfId="5439" xr:uid="{00000000-0005-0000-0000-0000A37C0000}"/>
    <cellStyle name="Normal 424 2 2" xfId="12190" xr:uid="{00000000-0005-0000-0000-0000A47C0000}"/>
    <cellStyle name="Normal 424 2 2 2" xfId="36683" xr:uid="{00000000-0005-0000-0000-0000A57C0000}"/>
    <cellStyle name="Normal 424 2 2 3" xfId="16159" xr:uid="{00000000-0005-0000-0000-0000A67C0000}"/>
    <cellStyle name="Normal 424 2 3" xfId="22401" xr:uid="{00000000-0005-0000-0000-0000A77C0000}"/>
    <cellStyle name="Normal 424 3" xfId="6960" xr:uid="{00000000-0005-0000-0000-0000A87C0000}"/>
    <cellStyle name="Normal 424 3 2" xfId="9603" xr:uid="{00000000-0005-0000-0000-0000A97C0000}"/>
    <cellStyle name="Normal 424 3 2 2" xfId="30517" xr:uid="{00000000-0005-0000-0000-0000AA7C0000}"/>
    <cellStyle name="Normal 424 3 2 3" xfId="34350" xr:uid="{00000000-0005-0000-0000-0000AB7C0000}"/>
    <cellStyle name="Normal 424 3 2 4" xfId="26133" xr:uid="{00000000-0005-0000-0000-0000AC7C0000}"/>
    <cellStyle name="Normal 424 3 3" xfId="12940" xr:uid="{00000000-0005-0000-0000-0000AD7C0000}"/>
    <cellStyle name="Normal 424 3 3 2" xfId="37433" xr:uid="{00000000-0005-0000-0000-0000AE7C0000}"/>
    <cellStyle name="Normal 424 3 3 3" xfId="23922" xr:uid="{00000000-0005-0000-0000-0000AF7C0000}"/>
    <cellStyle name="Normal 424 3 4" xfId="28827" xr:uid="{00000000-0005-0000-0000-0000B07C0000}"/>
    <cellStyle name="Normal 424 3 5" xfId="32688" xr:uid="{00000000-0005-0000-0000-0000B17C0000}"/>
    <cellStyle name="Normal 424 3 6" xfId="16973" xr:uid="{00000000-0005-0000-0000-0000B27C0000}"/>
    <cellStyle name="Normal 424 4" xfId="8486" xr:uid="{00000000-0005-0000-0000-0000B37C0000}"/>
    <cellStyle name="Normal 424 4 2" xfId="29608" xr:uid="{00000000-0005-0000-0000-0000B47C0000}"/>
    <cellStyle name="Normal 424 4 3" xfId="33444" xr:uid="{00000000-0005-0000-0000-0000B57C0000}"/>
    <cellStyle name="Normal 424 4 4" xfId="25133" xr:uid="{00000000-0005-0000-0000-0000B67C0000}"/>
    <cellStyle name="Normal 424 5" xfId="10110" xr:uid="{00000000-0005-0000-0000-0000B77C0000}"/>
    <cellStyle name="Normal 424 5 2" xfId="34654" xr:uid="{00000000-0005-0000-0000-0000B87C0000}"/>
    <cellStyle name="Normal 424 5 3" xfId="20573" xr:uid="{00000000-0005-0000-0000-0000B97C0000}"/>
    <cellStyle name="Normal 424 6" xfId="27309" xr:uid="{00000000-0005-0000-0000-0000BA7C0000}"/>
    <cellStyle name="Normal 424 7" xfId="31763" xr:uid="{00000000-0005-0000-0000-0000BB7C0000}"/>
    <cellStyle name="Normal 425" xfId="3258" xr:uid="{00000000-0005-0000-0000-0000BC7C0000}"/>
    <cellStyle name="Normal 425 2" xfId="5440" xr:uid="{00000000-0005-0000-0000-0000BD7C0000}"/>
    <cellStyle name="Normal 425 2 2" xfId="12191" xr:uid="{00000000-0005-0000-0000-0000BE7C0000}"/>
    <cellStyle name="Normal 425 2 2 2" xfId="36684" xr:uid="{00000000-0005-0000-0000-0000BF7C0000}"/>
    <cellStyle name="Normal 425 2 2 3" xfId="16632" xr:uid="{00000000-0005-0000-0000-0000C07C0000}"/>
    <cellStyle name="Normal 425 2 3" xfId="22402" xr:uid="{00000000-0005-0000-0000-0000C17C0000}"/>
    <cellStyle name="Normal 425 3" xfId="6962" xr:uid="{00000000-0005-0000-0000-0000C27C0000}"/>
    <cellStyle name="Normal 425 3 2" xfId="9605" xr:uid="{00000000-0005-0000-0000-0000C37C0000}"/>
    <cellStyle name="Normal 425 3 2 2" xfId="30519" xr:uid="{00000000-0005-0000-0000-0000C47C0000}"/>
    <cellStyle name="Normal 425 3 2 3" xfId="34352" xr:uid="{00000000-0005-0000-0000-0000C57C0000}"/>
    <cellStyle name="Normal 425 3 2 4" xfId="26135" xr:uid="{00000000-0005-0000-0000-0000C67C0000}"/>
    <cellStyle name="Normal 425 3 3" xfId="12942" xr:uid="{00000000-0005-0000-0000-0000C77C0000}"/>
    <cellStyle name="Normal 425 3 3 2" xfId="37435" xr:uid="{00000000-0005-0000-0000-0000C87C0000}"/>
    <cellStyle name="Normal 425 3 3 3" xfId="23924" xr:uid="{00000000-0005-0000-0000-0000C97C0000}"/>
    <cellStyle name="Normal 425 3 4" xfId="28829" xr:uid="{00000000-0005-0000-0000-0000CA7C0000}"/>
    <cellStyle name="Normal 425 3 5" xfId="32690" xr:uid="{00000000-0005-0000-0000-0000CB7C0000}"/>
    <cellStyle name="Normal 425 3 6" xfId="16998" xr:uid="{00000000-0005-0000-0000-0000CC7C0000}"/>
    <cellStyle name="Normal 425 4" xfId="8487" xr:uid="{00000000-0005-0000-0000-0000CD7C0000}"/>
    <cellStyle name="Normal 425 4 2" xfId="29609" xr:uid="{00000000-0005-0000-0000-0000CE7C0000}"/>
    <cellStyle name="Normal 425 4 3" xfId="33445" xr:uid="{00000000-0005-0000-0000-0000CF7C0000}"/>
    <cellStyle name="Normal 425 4 4" xfId="25134" xr:uid="{00000000-0005-0000-0000-0000D07C0000}"/>
    <cellStyle name="Normal 425 5" xfId="10109" xr:uid="{00000000-0005-0000-0000-0000D17C0000}"/>
    <cellStyle name="Normal 425 5 2" xfId="34653" xr:uid="{00000000-0005-0000-0000-0000D27C0000}"/>
    <cellStyle name="Normal 425 5 3" xfId="20574" xr:uid="{00000000-0005-0000-0000-0000D37C0000}"/>
    <cellStyle name="Normal 425 6" xfId="27310" xr:uid="{00000000-0005-0000-0000-0000D47C0000}"/>
    <cellStyle name="Normal 425 7" xfId="31764" xr:uid="{00000000-0005-0000-0000-0000D57C0000}"/>
    <cellStyle name="Normal 426" xfId="3259" xr:uid="{00000000-0005-0000-0000-0000D67C0000}"/>
    <cellStyle name="Normal 426 2" xfId="5441" xr:uid="{00000000-0005-0000-0000-0000D77C0000}"/>
    <cellStyle name="Normal 426 2 2" xfId="12192" xr:uid="{00000000-0005-0000-0000-0000D87C0000}"/>
    <cellStyle name="Normal 426 2 2 2" xfId="36685" xr:uid="{00000000-0005-0000-0000-0000D97C0000}"/>
    <cellStyle name="Normal 426 2 2 3" xfId="17016" xr:uid="{00000000-0005-0000-0000-0000DA7C0000}"/>
    <cellStyle name="Normal 426 2 3" xfId="22403" xr:uid="{00000000-0005-0000-0000-0000DB7C0000}"/>
    <cellStyle name="Normal 426 3" xfId="6963" xr:uid="{00000000-0005-0000-0000-0000DC7C0000}"/>
    <cellStyle name="Normal 426 3 2" xfId="9606" xr:uid="{00000000-0005-0000-0000-0000DD7C0000}"/>
    <cellStyle name="Normal 426 3 2 2" xfId="30520" xr:uid="{00000000-0005-0000-0000-0000DE7C0000}"/>
    <cellStyle name="Normal 426 3 2 3" xfId="34353" xr:uid="{00000000-0005-0000-0000-0000DF7C0000}"/>
    <cellStyle name="Normal 426 3 2 4" xfId="26136" xr:uid="{00000000-0005-0000-0000-0000E07C0000}"/>
    <cellStyle name="Normal 426 3 3" xfId="12943" xr:uid="{00000000-0005-0000-0000-0000E17C0000}"/>
    <cellStyle name="Normal 426 3 3 2" xfId="37436" xr:uid="{00000000-0005-0000-0000-0000E27C0000}"/>
    <cellStyle name="Normal 426 3 3 3" xfId="23925" xr:uid="{00000000-0005-0000-0000-0000E37C0000}"/>
    <cellStyle name="Normal 426 3 4" xfId="28830" xr:uid="{00000000-0005-0000-0000-0000E47C0000}"/>
    <cellStyle name="Normal 426 3 5" xfId="32691" xr:uid="{00000000-0005-0000-0000-0000E57C0000}"/>
    <cellStyle name="Normal 426 3 6" xfId="17006" xr:uid="{00000000-0005-0000-0000-0000E67C0000}"/>
    <cellStyle name="Normal 426 4" xfId="8488" xr:uid="{00000000-0005-0000-0000-0000E77C0000}"/>
    <cellStyle name="Normal 426 4 2" xfId="29610" xr:uid="{00000000-0005-0000-0000-0000E87C0000}"/>
    <cellStyle name="Normal 426 4 3" xfId="33446" xr:uid="{00000000-0005-0000-0000-0000E97C0000}"/>
    <cellStyle name="Normal 426 4 4" xfId="25135" xr:uid="{00000000-0005-0000-0000-0000EA7C0000}"/>
    <cellStyle name="Normal 426 5" xfId="10108" xr:uid="{00000000-0005-0000-0000-0000EB7C0000}"/>
    <cellStyle name="Normal 426 5 2" xfId="34652" xr:uid="{00000000-0005-0000-0000-0000EC7C0000}"/>
    <cellStyle name="Normal 426 5 3" xfId="20575" xr:uid="{00000000-0005-0000-0000-0000ED7C0000}"/>
    <cellStyle name="Normal 426 6" xfId="27311" xr:uid="{00000000-0005-0000-0000-0000EE7C0000}"/>
    <cellStyle name="Normal 426 7" xfId="31765" xr:uid="{00000000-0005-0000-0000-0000EF7C0000}"/>
    <cellStyle name="Normal 427" xfId="3260" xr:uid="{00000000-0005-0000-0000-0000F07C0000}"/>
    <cellStyle name="Normal 427 2" xfId="5442" xr:uid="{00000000-0005-0000-0000-0000F17C0000}"/>
    <cellStyle name="Normal 427 2 2" xfId="12193" xr:uid="{00000000-0005-0000-0000-0000F27C0000}"/>
    <cellStyle name="Normal 427 2 2 2" xfId="36686" xr:uid="{00000000-0005-0000-0000-0000F37C0000}"/>
    <cellStyle name="Normal 427 2 2 3" xfId="17172" xr:uid="{00000000-0005-0000-0000-0000F47C0000}"/>
    <cellStyle name="Normal 427 2 3" xfId="22404" xr:uid="{00000000-0005-0000-0000-0000F57C0000}"/>
    <cellStyle name="Normal 427 3" xfId="6964" xr:uid="{00000000-0005-0000-0000-0000F67C0000}"/>
    <cellStyle name="Normal 427 3 2" xfId="9607" xr:uid="{00000000-0005-0000-0000-0000F77C0000}"/>
    <cellStyle name="Normal 427 3 2 2" xfId="30521" xr:uid="{00000000-0005-0000-0000-0000F87C0000}"/>
    <cellStyle name="Normal 427 3 2 3" xfId="34354" xr:uid="{00000000-0005-0000-0000-0000F97C0000}"/>
    <cellStyle name="Normal 427 3 2 4" xfId="26137" xr:uid="{00000000-0005-0000-0000-0000FA7C0000}"/>
    <cellStyle name="Normal 427 3 3" xfId="12944" xr:uid="{00000000-0005-0000-0000-0000FB7C0000}"/>
    <cellStyle name="Normal 427 3 3 2" xfId="37437" xr:uid="{00000000-0005-0000-0000-0000FC7C0000}"/>
    <cellStyle name="Normal 427 3 3 3" xfId="23926" xr:uid="{00000000-0005-0000-0000-0000FD7C0000}"/>
    <cellStyle name="Normal 427 3 4" xfId="28831" xr:uid="{00000000-0005-0000-0000-0000FE7C0000}"/>
    <cellStyle name="Normal 427 3 5" xfId="32692" xr:uid="{00000000-0005-0000-0000-0000FF7C0000}"/>
    <cellStyle name="Normal 427 3 6" xfId="17015" xr:uid="{00000000-0005-0000-0000-0000007D0000}"/>
    <cellStyle name="Normal 427 4" xfId="8489" xr:uid="{00000000-0005-0000-0000-0000017D0000}"/>
    <cellStyle name="Normal 427 4 2" xfId="29611" xr:uid="{00000000-0005-0000-0000-0000027D0000}"/>
    <cellStyle name="Normal 427 4 3" xfId="33447" xr:uid="{00000000-0005-0000-0000-0000037D0000}"/>
    <cellStyle name="Normal 427 4 4" xfId="25136" xr:uid="{00000000-0005-0000-0000-0000047D0000}"/>
    <cellStyle name="Normal 427 5" xfId="10107" xr:uid="{00000000-0005-0000-0000-0000057D0000}"/>
    <cellStyle name="Normal 427 5 2" xfId="34651" xr:uid="{00000000-0005-0000-0000-0000067D0000}"/>
    <cellStyle name="Normal 427 5 3" xfId="20576" xr:uid="{00000000-0005-0000-0000-0000077D0000}"/>
    <cellStyle name="Normal 427 6" xfId="27312" xr:uid="{00000000-0005-0000-0000-0000087D0000}"/>
    <cellStyle name="Normal 427 7" xfId="31766" xr:uid="{00000000-0005-0000-0000-0000097D0000}"/>
    <cellStyle name="Normal 428" xfId="3261" xr:uid="{00000000-0005-0000-0000-00000A7D0000}"/>
    <cellStyle name="Normal 428 2" xfId="5443" xr:uid="{00000000-0005-0000-0000-00000B7D0000}"/>
    <cellStyle name="Normal 428 2 2" xfId="12194" xr:uid="{00000000-0005-0000-0000-00000C7D0000}"/>
    <cellStyle name="Normal 428 2 2 2" xfId="36687" xr:uid="{00000000-0005-0000-0000-00000D7D0000}"/>
    <cellStyle name="Normal 428 2 2 3" xfId="17174" xr:uid="{00000000-0005-0000-0000-00000E7D0000}"/>
    <cellStyle name="Normal 428 2 3" xfId="22405" xr:uid="{00000000-0005-0000-0000-00000F7D0000}"/>
    <cellStyle name="Normal 428 3" xfId="6966" xr:uid="{00000000-0005-0000-0000-0000107D0000}"/>
    <cellStyle name="Normal 428 3 2" xfId="9609" xr:uid="{00000000-0005-0000-0000-0000117D0000}"/>
    <cellStyle name="Normal 428 3 2 2" xfId="30523" xr:uid="{00000000-0005-0000-0000-0000127D0000}"/>
    <cellStyle name="Normal 428 3 2 3" xfId="34356" xr:uid="{00000000-0005-0000-0000-0000137D0000}"/>
    <cellStyle name="Normal 428 3 2 4" xfId="26139" xr:uid="{00000000-0005-0000-0000-0000147D0000}"/>
    <cellStyle name="Normal 428 3 3" xfId="12946" xr:uid="{00000000-0005-0000-0000-0000157D0000}"/>
    <cellStyle name="Normal 428 3 3 2" xfId="37439" xr:uid="{00000000-0005-0000-0000-0000167D0000}"/>
    <cellStyle name="Normal 428 3 3 3" xfId="23928" xr:uid="{00000000-0005-0000-0000-0000177D0000}"/>
    <cellStyle name="Normal 428 3 4" xfId="28833" xr:uid="{00000000-0005-0000-0000-0000187D0000}"/>
    <cellStyle name="Normal 428 3 5" xfId="32694" xr:uid="{00000000-0005-0000-0000-0000197D0000}"/>
    <cellStyle name="Normal 428 3 6" xfId="17024" xr:uid="{00000000-0005-0000-0000-00001A7D0000}"/>
    <cellStyle name="Normal 428 4" xfId="8490" xr:uid="{00000000-0005-0000-0000-00001B7D0000}"/>
    <cellStyle name="Normal 428 4 2" xfId="29612" xr:uid="{00000000-0005-0000-0000-00001C7D0000}"/>
    <cellStyle name="Normal 428 4 3" xfId="33448" xr:uid="{00000000-0005-0000-0000-00001D7D0000}"/>
    <cellStyle name="Normal 428 4 4" xfId="25137" xr:uid="{00000000-0005-0000-0000-00001E7D0000}"/>
    <cellStyle name="Normal 428 5" xfId="10106" xr:uid="{00000000-0005-0000-0000-00001F7D0000}"/>
    <cellStyle name="Normal 428 5 2" xfId="34650" xr:uid="{00000000-0005-0000-0000-0000207D0000}"/>
    <cellStyle name="Normal 428 5 3" xfId="20577" xr:uid="{00000000-0005-0000-0000-0000217D0000}"/>
    <cellStyle name="Normal 428 6" xfId="27313" xr:uid="{00000000-0005-0000-0000-0000227D0000}"/>
    <cellStyle name="Normal 428 7" xfId="31767" xr:uid="{00000000-0005-0000-0000-0000237D0000}"/>
    <cellStyle name="Normal 429" xfId="3262" xr:uid="{00000000-0005-0000-0000-0000247D0000}"/>
    <cellStyle name="Normal 429 2" xfId="5444" xr:uid="{00000000-0005-0000-0000-0000257D0000}"/>
    <cellStyle name="Normal 429 2 2" xfId="12195" xr:uid="{00000000-0005-0000-0000-0000267D0000}"/>
    <cellStyle name="Normal 429 2 2 2" xfId="36688" xr:uid="{00000000-0005-0000-0000-0000277D0000}"/>
    <cellStyle name="Normal 429 2 2 3" xfId="17176" xr:uid="{00000000-0005-0000-0000-0000287D0000}"/>
    <cellStyle name="Normal 429 2 3" xfId="22406" xr:uid="{00000000-0005-0000-0000-0000297D0000}"/>
    <cellStyle name="Normal 429 3" xfId="6976" xr:uid="{00000000-0005-0000-0000-00002A7D0000}"/>
    <cellStyle name="Normal 429 3 2" xfId="9619" xr:uid="{00000000-0005-0000-0000-00002B7D0000}"/>
    <cellStyle name="Normal 429 3 2 2" xfId="30533" xr:uid="{00000000-0005-0000-0000-00002C7D0000}"/>
    <cellStyle name="Normal 429 3 2 3" xfId="34366" xr:uid="{00000000-0005-0000-0000-00002D7D0000}"/>
    <cellStyle name="Normal 429 3 2 4" xfId="26149" xr:uid="{00000000-0005-0000-0000-00002E7D0000}"/>
    <cellStyle name="Normal 429 3 3" xfId="12956" xr:uid="{00000000-0005-0000-0000-00002F7D0000}"/>
    <cellStyle name="Normal 429 3 3 2" xfId="37449" xr:uid="{00000000-0005-0000-0000-0000307D0000}"/>
    <cellStyle name="Normal 429 3 3 3" xfId="23938" xr:uid="{00000000-0005-0000-0000-0000317D0000}"/>
    <cellStyle name="Normal 429 3 4" xfId="28843" xr:uid="{00000000-0005-0000-0000-0000327D0000}"/>
    <cellStyle name="Normal 429 3 5" xfId="32704" xr:uid="{00000000-0005-0000-0000-0000337D0000}"/>
    <cellStyle name="Normal 429 3 6" xfId="17032" xr:uid="{00000000-0005-0000-0000-0000347D0000}"/>
    <cellStyle name="Normal 429 4" xfId="8491" xr:uid="{00000000-0005-0000-0000-0000357D0000}"/>
    <cellStyle name="Normal 429 4 2" xfId="29613" xr:uid="{00000000-0005-0000-0000-0000367D0000}"/>
    <cellStyle name="Normal 429 4 3" xfId="33449" xr:uid="{00000000-0005-0000-0000-0000377D0000}"/>
    <cellStyle name="Normal 429 4 4" xfId="25138" xr:uid="{00000000-0005-0000-0000-0000387D0000}"/>
    <cellStyle name="Normal 429 5" xfId="10105" xr:uid="{00000000-0005-0000-0000-0000397D0000}"/>
    <cellStyle name="Normal 429 5 2" xfId="34649" xr:uid="{00000000-0005-0000-0000-00003A7D0000}"/>
    <cellStyle name="Normal 429 5 3" xfId="20578" xr:uid="{00000000-0005-0000-0000-00003B7D0000}"/>
    <cellStyle name="Normal 429 6" xfId="27314" xr:uid="{00000000-0005-0000-0000-00003C7D0000}"/>
    <cellStyle name="Normal 429 7" xfId="31768" xr:uid="{00000000-0005-0000-0000-00003D7D0000}"/>
    <cellStyle name="Normal 43" xfId="168" xr:uid="{00000000-0005-0000-0000-00003E7D0000}"/>
    <cellStyle name="Normal 43 2" xfId="3263" xr:uid="{00000000-0005-0000-0000-00003F7D0000}"/>
    <cellStyle name="Normal 43 2 2" xfId="3264" xr:uid="{00000000-0005-0000-0000-0000407D0000}"/>
    <cellStyle name="Normal 43 2 2 2" xfId="5445" xr:uid="{00000000-0005-0000-0000-0000417D0000}"/>
    <cellStyle name="Normal 43 2 2 2 2" xfId="12196" xr:uid="{00000000-0005-0000-0000-0000427D0000}"/>
    <cellStyle name="Normal 43 2 2 2 2 2" xfId="36689" xr:uid="{00000000-0005-0000-0000-0000437D0000}"/>
    <cellStyle name="Normal 43 2 2 2 2 3" xfId="17037" xr:uid="{00000000-0005-0000-0000-0000447D0000}"/>
    <cellStyle name="Normal 43 2 2 2 3" xfId="22407" xr:uid="{00000000-0005-0000-0000-0000457D0000}"/>
    <cellStyle name="Normal 43 2 2 3" xfId="20580" xr:uid="{00000000-0005-0000-0000-0000467D0000}"/>
    <cellStyle name="Normal 43 2 3" xfId="20579" xr:uid="{00000000-0005-0000-0000-0000477D0000}"/>
    <cellStyle name="Normal 43 3" xfId="3265" xr:uid="{00000000-0005-0000-0000-0000487D0000}"/>
    <cellStyle name="Normal 43 3 2" xfId="5446" xr:uid="{00000000-0005-0000-0000-0000497D0000}"/>
    <cellStyle name="Normal 43 3 2 2" xfId="8964" xr:uid="{00000000-0005-0000-0000-00004A7D0000}"/>
    <cellStyle name="Normal 43 3 2 2 2" xfId="29996" xr:uid="{00000000-0005-0000-0000-00004B7D0000}"/>
    <cellStyle name="Normal 43 3 2 2 3" xfId="33831" xr:uid="{00000000-0005-0000-0000-00004C7D0000}"/>
    <cellStyle name="Normal 43 3 2 2 4" xfId="25611" xr:uid="{00000000-0005-0000-0000-00004D7D0000}"/>
    <cellStyle name="Normal 43 3 2 3" xfId="12197" xr:uid="{00000000-0005-0000-0000-00004E7D0000}"/>
    <cellStyle name="Normal 43 3 2 3 2" xfId="36690" xr:uid="{00000000-0005-0000-0000-00004F7D0000}"/>
    <cellStyle name="Normal 43 3 2 3 3" xfId="22408" xr:uid="{00000000-0005-0000-0000-0000507D0000}"/>
    <cellStyle name="Normal 43 3 2 4" xfId="27723" xr:uid="{00000000-0005-0000-0000-0000517D0000}"/>
    <cellStyle name="Normal 43 3 2 5" xfId="32154" xr:uid="{00000000-0005-0000-0000-0000527D0000}"/>
    <cellStyle name="Normal 43 3 2 6" xfId="17040" xr:uid="{00000000-0005-0000-0000-0000537D0000}"/>
    <cellStyle name="Normal 43 3 3" xfId="7002" xr:uid="{00000000-0005-0000-0000-0000547D0000}"/>
    <cellStyle name="Normal 43 3 3 2" xfId="9645" xr:uid="{00000000-0005-0000-0000-0000557D0000}"/>
    <cellStyle name="Normal 43 3 3 2 2" xfId="30559" xr:uid="{00000000-0005-0000-0000-0000567D0000}"/>
    <cellStyle name="Normal 43 3 3 2 3" xfId="34392" xr:uid="{00000000-0005-0000-0000-0000577D0000}"/>
    <cellStyle name="Normal 43 3 3 2 4" xfId="26175" xr:uid="{00000000-0005-0000-0000-0000587D0000}"/>
    <cellStyle name="Normal 43 3 3 3" xfId="12982" xr:uid="{00000000-0005-0000-0000-0000597D0000}"/>
    <cellStyle name="Normal 43 3 3 3 2" xfId="37475" xr:uid="{00000000-0005-0000-0000-00005A7D0000}"/>
    <cellStyle name="Normal 43 3 3 3 3" xfId="23964" xr:uid="{00000000-0005-0000-0000-00005B7D0000}"/>
    <cellStyle name="Normal 43 3 3 4" xfId="28869" xr:uid="{00000000-0005-0000-0000-00005C7D0000}"/>
    <cellStyle name="Normal 43 3 3 5" xfId="32730" xr:uid="{00000000-0005-0000-0000-00005D7D0000}"/>
    <cellStyle name="Normal 43 3 3 6" xfId="17177" xr:uid="{00000000-0005-0000-0000-00005E7D0000}"/>
    <cellStyle name="Normal 43 3 4" xfId="8492" xr:uid="{00000000-0005-0000-0000-00005F7D0000}"/>
    <cellStyle name="Normal 43 3 4 2" xfId="29614" xr:uid="{00000000-0005-0000-0000-0000607D0000}"/>
    <cellStyle name="Normal 43 3 4 3" xfId="33450" xr:uid="{00000000-0005-0000-0000-0000617D0000}"/>
    <cellStyle name="Normal 43 3 4 4" xfId="25139" xr:uid="{00000000-0005-0000-0000-0000627D0000}"/>
    <cellStyle name="Normal 43 3 5" xfId="10610" xr:uid="{00000000-0005-0000-0000-0000637D0000}"/>
    <cellStyle name="Normal 43 3 5 2" xfId="31176" xr:uid="{00000000-0005-0000-0000-0000647D0000}"/>
    <cellStyle name="Normal 43 3 5 3" xfId="35153" xr:uid="{00000000-0005-0000-0000-0000657D0000}"/>
    <cellStyle name="Normal 43 3 5 4" xfId="20581" xr:uid="{00000000-0005-0000-0000-0000667D0000}"/>
    <cellStyle name="Normal 43 3 6" xfId="27315" xr:uid="{00000000-0005-0000-0000-0000677D0000}"/>
    <cellStyle name="Normal 43 3 7" xfId="31713" xr:uid="{00000000-0005-0000-0000-0000687D0000}"/>
    <cellStyle name="Normal 43 3 8" xfId="17039" xr:uid="{00000000-0005-0000-0000-0000697D0000}"/>
    <cellStyle name="Normal 43 4" xfId="3266" xr:uid="{00000000-0005-0000-0000-00006A7D0000}"/>
    <cellStyle name="Normal 43 4 2" xfId="5447" xr:uid="{00000000-0005-0000-0000-00006B7D0000}"/>
    <cellStyle name="Normal 43 4 2 2" xfId="12198" xr:uid="{00000000-0005-0000-0000-00006C7D0000}"/>
    <cellStyle name="Normal 43 4 2 2 2" xfId="36691" xr:uid="{00000000-0005-0000-0000-00006D7D0000}"/>
    <cellStyle name="Normal 43 4 2 2 3" xfId="17178" xr:uid="{00000000-0005-0000-0000-00006E7D0000}"/>
    <cellStyle name="Normal 43 4 2 3" xfId="22409" xr:uid="{00000000-0005-0000-0000-00006F7D0000}"/>
    <cellStyle name="Normal 43 4 3" xfId="6979" xr:uid="{00000000-0005-0000-0000-0000707D0000}"/>
    <cellStyle name="Normal 43 4 3 2" xfId="9622" xr:uid="{00000000-0005-0000-0000-0000717D0000}"/>
    <cellStyle name="Normal 43 4 3 2 2" xfId="30536" xr:uid="{00000000-0005-0000-0000-0000727D0000}"/>
    <cellStyle name="Normal 43 4 3 2 3" xfId="34369" xr:uid="{00000000-0005-0000-0000-0000737D0000}"/>
    <cellStyle name="Normal 43 4 3 2 4" xfId="26152" xr:uid="{00000000-0005-0000-0000-0000747D0000}"/>
    <cellStyle name="Normal 43 4 3 3" xfId="12959" xr:uid="{00000000-0005-0000-0000-0000757D0000}"/>
    <cellStyle name="Normal 43 4 3 3 2" xfId="37452" xr:uid="{00000000-0005-0000-0000-0000767D0000}"/>
    <cellStyle name="Normal 43 4 3 3 3" xfId="23941" xr:uid="{00000000-0005-0000-0000-0000777D0000}"/>
    <cellStyle name="Normal 43 4 3 4" xfId="28846" xr:uid="{00000000-0005-0000-0000-0000787D0000}"/>
    <cellStyle name="Normal 43 4 3 5" xfId="32707" xr:uid="{00000000-0005-0000-0000-0000797D0000}"/>
    <cellStyle name="Normal 43 4 3 6" xfId="17045" xr:uid="{00000000-0005-0000-0000-00007A7D0000}"/>
    <cellStyle name="Normal 43 4 4" xfId="8493" xr:uid="{00000000-0005-0000-0000-00007B7D0000}"/>
    <cellStyle name="Normal 43 4 4 2" xfId="29615" xr:uid="{00000000-0005-0000-0000-00007C7D0000}"/>
    <cellStyle name="Normal 43 4 4 3" xfId="33451" xr:uid="{00000000-0005-0000-0000-00007D7D0000}"/>
    <cellStyle name="Normal 43 4 4 4" xfId="25140" xr:uid="{00000000-0005-0000-0000-00007E7D0000}"/>
    <cellStyle name="Normal 43 4 5" xfId="10104" xr:uid="{00000000-0005-0000-0000-00007F7D0000}"/>
    <cellStyle name="Normal 43 4 5 2" xfId="34648" xr:uid="{00000000-0005-0000-0000-0000807D0000}"/>
    <cellStyle name="Normal 43 4 5 3" xfId="20582" xr:uid="{00000000-0005-0000-0000-0000817D0000}"/>
    <cellStyle name="Normal 43 4 6" xfId="27316" xr:uid="{00000000-0005-0000-0000-0000827D0000}"/>
    <cellStyle name="Normal 43 4 7" xfId="31769" xr:uid="{00000000-0005-0000-0000-0000837D0000}"/>
    <cellStyle name="Normal 43 4 8" xfId="17042" xr:uid="{00000000-0005-0000-0000-0000847D0000}"/>
    <cellStyle name="Normal 43 5" xfId="17755" xr:uid="{00000000-0005-0000-0000-0000857D0000}"/>
    <cellStyle name="Normal 430" xfId="3267" xr:uid="{00000000-0005-0000-0000-0000867D0000}"/>
    <cellStyle name="Normal 430 2" xfId="5448" xr:uid="{00000000-0005-0000-0000-0000877D0000}"/>
    <cellStyle name="Normal 430 2 2" xfId="12199" xr:uid="{00000000-0005-0000-0000-0000887D0000}"/>
    <cellStyle name="Normal 430 2 2 2" xfId="36692" xr:uid="{00000000-0005-0000-0000-0000897D0000}"/>
    <cellStyle name="Normal 430 2 2 3" xfId="16631" xr:uid="{00000000-0005-0000-0000-00008A7D0000}"/>
    <cellStyle name="Normal 430 2 3" xfId="22410" xr:uid="{00000000-0005-0000-0000-00008B7D0000}"/>
    <cellStyle name="Normal 430 3" xfId="6980" xr:uid="{00000000-0005-0000-0000-00008C7D0000}"/>
    <cellStyle name="Normal 430 3 2" xfId="9623" xr:uid="{00000000-0005-0000-0000-00008D7D0000}"/>
    <cellStyle name="Normal 430 3 2 2" xfId="30537" xr:uid="{00000000-0005-0000-0000-00008E7D0000}"/>
    <cellStyle name="Normal 430 3 2 3" xfId="34370" xr:uid="{00000000-0005-0000-0000-00008F7D0000}"/>
    <cellStyle name="Normal 430 3 2 4" xfId="26153" xr:uid="{00000000-0005-0000-0000-0000907D0000}"/>
    <cellStyle name="Normal 430 3 3" xfId="12960" xr:uid="{00000000-0005-0000-0000-0000917D0000}"/>
    <cellStyle name="Normal 430 3 3 2" xfId="37453" xr:uid="{00000000-0005-0000-0000-0000927D0000}"/>
    <cellStyle name="Normal 430 3 3 3" xfId="23942" xr:uid="{00000000-0005-0000-0000-0000937D0000}"/>
    <cellStyle name="Normal 430 3 4" xfId="28847" xr:uid="{00000000-0005-0000-0000-0000947D0000}"/>
    <cellStyle name="Normal 430 3 5" xfId="32708" xr:uid="{00000000-0005-0000-0000-0000957D0000}"/>
    <cellStyle name="Normal 430 3 6" xfId="16997" xr:uid="{00000000-0005-0000-0000-0000967D0000}"/>
    <cellStyle name="Normal 430 4" xfId="8494" xr:uid="{00000000-0005-0000-0000-0000977D0000}"/>
    <cellStyle name="Normal 430 4 2" xfId="29616" xr:uid="{00000000-0005-0000-0000-0000987D0000}"/>
    <cellStyle name="Normal 430 4 3" xfId="33452" xr:uid="{00000000-0005-0000-0000-0000997D0000}"/>
    <cellStyle name="Normal 430 4 4" xfId="25141" xr:uid="{00000000-0005-0000-0000-00009A7D0000}"/>
    <cellStyle name="Normal 430 5" xfId="10103" xr:uid="{00000000-0005-0000-0000-00009B7D0000}"/>
    <cellStyle name="Normal 430 5 2" xfId="34647" xr:uid="{00000000-0005-0000-0000-00009C7D0000}"/>
    <cellStyle name="Normal 430 5 3" xfId="20583" xr:uid="{00000000-0005-0000-0000-00009D7D0000}"/>
    <cellStyle name="Normal 430 6" xfId="27317" xr:uid="{00000000-0005-0000-0000-00009E7D0000}"/>
    <cellStyle name="Normal 430 7" xfId="31770" xr:uid="{00000000-0005-0000-0000-00009F7D0000}"/>
    <cellStyle name="Normal 431" xfId="3268" xr:uid="{00000000-0005-0000-0000-0000A07D0000}"/>
    <cellStyle name="Normal 431 2" xfId="5449" xr:uid="{00000000-0005-0000-0000-0000A17D0000}"/>
    <cellStyle name="Normal 431 2 2" xfId="12200" xr:uid="{00000000-0005-0000-0000-0000A27D0000}"/>
    <cellStyle name="Normal 431 2 2 2" xfId="36693" xr:uid="{00000000-0005-0000-0000-0000A37D0000}"/>
    <cellStyle name="Normal 431 2 2 3" xfId="17014" xr:uid="{00000000-0005-0000-0000-0000A47D0000}"/>
    <cellStyle name="Normal 431 2 3" xfId="22411" xr:uid="{00000000-0005-0000-0000-0000A57D0000}"/>
    <cellStyle name="Normal 431 3" xfId="6981" xr:uid="{00000000-0005-0000-0000-0000A67D0000}"/>
    <cellStyle name="Normal 431 3 2" xfId="9624" xr:uid="{00000000-0005-0000-0000-0000A77D0000}"/>
    <cellStyle name="Normal 431 3 2 2" xfId="30538" xr:uid="{00000000-0005-0000-0000-0000A87D0000}"/>
    <cellStyle name="Normal 431 3 2 3" xfId="34371" xr:uid="{00000000-0005-0000-0000-0000A97D0000}"/>
    <cellStyle name="Normal 431 3 2 4" xfId="26154" xr:uid="{00000000-0005-0000-0000-0000AA7D0000}"/>
    <cellStyle name="Normal 431 3 3" xfId="12961" xr:uid="{00000000-0005-0000-0000-0000AB7D0000}"/>
    <cellStyle name="Normal 431 3 3 2" xfId="37454" xr:uid="{00000000-0005-0000-0000-0000AC7D0000}"/>
    <cellStyle name="Normal 431 3 3 3" xfId="23943" xr:uid="{00000000-0005-0000-0000-0000AD7D0000}"/>
    <cellStyle name="Normal 431 3 4" xfId="28848" xr:uid="{00000000-0005-0000-0000-0000AE7D0000}"/>
    <cellStyle name="Normal 431 3 5" xfId="32709" xr:uid="{00000000-0005-0000-0000-0000AF7D0000}"/>
    <cellStyle name="Normal 431 3 6" xfId="17005" xr:uid="{00000000-0005-0000-0000-0000B07D0000}"/>
    <cellStyle name="Normal 431 4" xfId="8495" xr:uid="{00000000-0005-0000-0000-0000B17D0000}"/>
    <cellStyle name="Normal 431 4 2" xfId="29617" xr:uid="{00000000-0005-0000-0000-0000B27D0000}"/>
    <cellStyle name="Normal 431 4 3" xfId="33453" xr:uid="{00000000-0005-0000-0000-0000B37D0000}"/>
    <cellStyle name="Normal 431 4 4" xfId="25142" xr:uid="{00000000-0005-0000-0000-0000B47D0000}"/>
    <cellStyle name="Normal 431 5" xfId="10102" xr:uid="{00000000-0005-0000-0000-0000B57D0000}"/>
    <cellStyle name="Normal 431 5 2" xfId="34646" xr:uid="{00000000-0005-0000-0000-0000B67D0000}"/>
    <cellStyle name="Normal 431 5 3" xfId="20584" xr:uid="{00000000-0005-0000-0000-0000B77D0000}"/>
    <cellStyle name="Normal 431 6" xfId="27318" xr:uid="{00000000-0005-0000-0000-0000B87D0000}"/>
    <cellStyle name="Normal 431 7" xfId="31771" xr:uid="{00000000-0005-0000-0000-0000B97D0000}"/>
    <cellStyle name="Normal 432" xfId="3269" xr:uid="{00000000-0005-0000-0000-0000BA7D0000}"/>
    <cellStyle name="Normal 432 2" xfId="5450" xr:uid="{00000000-0005-0000-0000-0000BB7D0000}"/>
    <cellStyle name="Normal 432 2 2" xfId="12201" xr:uid="{00000000-0005-0000-0000-0000BC7D0000}"/>
    <cellStyle name="Normal 432 2 2 2" xfId="36694" xr:uid="{00000000-0005-0000-0000-0000BD7D0000}"/>
    <cellStyle name="Normal 432 2 2 3" xfId="17171" xr:uid="{00000000-0005-0000-0000-0000BE7D0000}"/>
    <cellStyle name="Normal 432 2 3" xfId="22412" xr:uid="{00000000-0005-0000-0000-0000BF7D0000}"/>
    <cellStyle name="Normal 432 3" xfId="6982" xr:uid="{00000000-0005-0000-0000-0000C07D0000}"/>
    <cellStyle name="Normal 432 3 2" xfId="9625" xr:uid="{00000000-0005-0000-0000-0000C17D0000}"/>
    <cellStyle name="Normal 432 3 2 2" xfId="30539" xr:uid="{00000000-0005-0000-0000-0000C27D0000}"/>
    <cellStyle name="Normal 432 3 2 3" xfId="34372" xr:uid="{00000000-0005-0000-0000-0000C37D0000}"/>
    <cellStyle name="Normal 432 3 2 4" xfId="26155" xr:uid="{00000000-0005-0000-0000-0000C47D0000}"/>
    <cellStyle name="Normal 432 3 3" xfId="12962" xr:uid="{00000000-0005-0000-0000-0000C57D0000}"/>
    <cellStyle name="Normal 432 3 3 2" xfId="37455" xr:uid="{00000000-0005-0000-0000-0000C67D0000}"/>
    <cellStyle name="Normal 432 3 3 3" xfId="23944" xr:uid="{00000000-0005-0000-0000-0000C77D0000}"/>
    <cellStyle name="Normal 432 3 4" xfId="28849" xr:uid="{00000000-0005-0000-0000-0000C87D0000}"/>
    <cellStyle name="Normal 432 3 5" xfId="32710" xr:uid="{00000000-0005-0000-0000-0000C97D0000}"/>
    <cellStyle name="Normal 432 3 6" xfId="17013" xr:uid="{00000000-0005-0000-0000-0000CA7D0000}"/>
    <cellStyle name="Normal 432 4" xfId="8496" xr:uid="{00000000-0005-0000-0000-0000CB7D0000}"/>
    <cellStyle name="Normal 432 4 2" xfId="29618" xr:uid="{00000000-0005-0000-0000-0000CC7D0000}"/>
    <cellStyle name="Normal 432 4 3" xfId="33454" xr:uid="{00000000-0005-0000-0000-0000CD7D0000}"/>
    <cellStyle name="Normal 432 4 4" xfId="25143" xr:uid="{00000000-0005-0000-0000-0000CE7D0000}"/>
    <cellStyle name="Normal 432 5" xfId="10101" xr:uid="{00000000-0005-0000-0000-0000CF7D0000}"/>
    <cellStyle name="Normal 432 5 2" xfId="34645" xr:uid="{00000000-0005-0000-0000-0000D07D0000}"/>
    <cellStyle name="Normal 432 5 3" xfId="20585" xr:uid="{00000000-0005-0000-0000-0000D17D0000}"/>
    <cellStyle name="Normal 432 6" xfId="27319" xr:uid="{00000000-0005-0000-0000-0000D27D0000}"/>
    <cellStyle name="Normal 432 7" xfId="31772" xr:uid="{00000000-0005-0000-0000-0000D37D0000}"/>
    <cellStyle name="Normal 433" xfId="3270" xr:uid="{00000000-0005-0000-0000-0000D47D0000}"/>
    <cellStyle name="Normal 433 2" xfId="5451" xr:uid="{00000000-0005-0000-0000-0000D57D0000}"/>
    <cellStyle name="Normal 433 2 2" xfId="12202" xr:uid="{00000000-0005-0000-0000-0000D67D0000}"/>
    <cellStyle name="Normal 433 2 2 2" xfId="36695" xr:uid="{00000000-0005-0000-0000-0000D77D0000}"/>
    <cellStyle name="Normal 433 2 2 3" xfId="17173" xr:uid="{00000000-0005-0000-0000-0000D87D0000}"/>
    <cellStyle name="Normal 433 2 3" xfId="22413" xr:uid="{00000000-0005-0000-0000-0000D97D0000}"/>
    <cellStyle name="Normal 433 3" xfId="6983" xr:uid="{00000000-0005-0000-0000-0000DA7D0000}"/>
    <cellStyle name="Normal 433 3 2" xfId="9626" xr:uid="{00000000-0005-0000-0000-0000DB7D0000}"/>
    <cellStyle name="Normal 433 3 2 2" xfId="30540" xr:uid="{00000000-0005-0000-0000-0000DC7D0000}"/>
    <cellStyle name="Normal 433 3 2 3" xfId="34373" xr:uid="{00000000-0005-0000-0000-0000DD7D0000}"/>
    <cellStyle name="Normal 433 3 2 4" xfId="26156" xr:uid="{00000000-0005-0000-0000-0000DE7D0000}"/>
    <cellStyle name="Normal 433 3 3" xfId="12963" xr:uid="{00000000-0005-0000-0000-0000DF7D0000}"/>
    <cellStyle name="Normal 433 3 3 2" xfId="37456" xr:uid="{00000000-0005-0000-0000-0000E07D0000}"/>
    <cellStyle name="Normal 433 3 3 3" xfId="23945" xr:uid="{00000000-0005-0000-0000-0000E17D0000}"/>
    <cellStyle name="Normal 433 3 4" xfId="28850" xr:uid="{00000000-0005-0000-0000-0000E27D0000}"/>
    <cellStyle name="Normal 433 3 5" xfId="32711" xr:uid="{00000000-0005-0000-0000-0000E37D0000}"/>
    <cellStyle name="Normal 433 3 6" xfId="17023" xr:uid="{00000000-0005-0000-0000-0000E47D0000}"/>
    <cellStyle name="Normal 433 4" xfId="8497" xr:uid="{00000000-0005-0000-0000-0000E57D0000}"/>
    <cellStyle name="Normal 433 4 2" xfId="29619" xr:uid="{00000000-0005-0000-0000-0000E67D0000}"/>
    <cellStyle name="Normal 433 4 3" xfId="33455" xr:uid="{00000000-0005-0000-0000-0000E77D0000}"/>
    <cellStyle name="Normal 433 4 4" xfId="25144" xr:uid="{00000000-0005-0000-0000-0000E87D0000}"/>
    <cellStyle name="Normal 433 5" xfId="10100" xr:uid="{00000000-0005-0000-0000-0000E97D0000}"/>
    <cellStyle name="Normal 433 5 2" xfId="34644" xr:uid="{00000000-0005-0000-0000-0000EA7D0000}"/>
    <cellStyle name="Normal 433 5 3" xfId="20586" xr:uid="{00000000-0005-0000-0000-0000EB7D0000}"/>
    <cellStyle name="Normal 433 6" xfId="27320" xr:uid="{00000000-0005-0000-0000-0000EC7D0000}"/>
    <cellStyle name="Normal 433 7" xfId="31773" xr:uid="{00000000-0005-0000-0000-0000ED7D0000}"/>
    <cellStyle name="Normal 434" xfId="3271" xr:uid="{00000000-0005-0000-0000-0000EE7D0000}"/>
    <cellStyle name="Normal 434 2" xfId="5452" xr:uid="{00000000-0005-0000-0000-0000EF7D0000}"/>
    <cellStyle name="Normal 434 2 2" xfId="12203" xr:uid="{00000000-0005-0000-0000-0000F07D0000}"/>
    <cellStyle name="Normal 434 2 2 2" xfId="36696" xr:uid="{00000000-0005-0000-0000-0000F17D0000}"/>
    <cellStyle name="Normal 434 2 2 3" xfId="17175" xr:uid="{00000000-0005-0000-0000-0000F27D0000}"/>
    <cellStyle name="Normal 434 2 3" xfId="22414" xr:uid="{00000000-0005-0000-0000-0000F37D0000}"/>
    <cellStyle name="Normal 434 3" xfId="6984" xr:uid="{00000000-0005-0000-0000-0000F47D0000}"/>
    <cellStyle name="Normal 434 3 2" xfId="9627" xr:uid="{00000000-0005-0000-0000-0000F57D0000}"/>
    <cellStyle name="Normal 434 3 2 2" xfId="30541" xr:uid="{00000000-0005-0000-0000-0000F67D0000}"/>
    <cellStyle name="Normal 434 3 2 3" xfId="34374" xr:uid="{00000000-0005-0000-0000-0000F77D0000}"/>
    <cellStyle name="Normal 434 3 2 4" xfId="26157" xr:uid="{00000000-0005-0000-0000-0000F87D0000}"/>
    <cellStyle name="Normal 434 3 3" xfId="12964" xr:uid="{00000000-0005-0000-0000-0000F97D0000}"/>
    <cellStyle name="Normal 434 3 3 2" xfId="37457" xr:uid="{00000000-0005-0000-0000-0000FA7D0000}"/>
    <cellStyle name="Normal 434 3 3 3" xfId="23946" xr:uid="{00000000-0005-0000-0000-0000FB7D0000}"/>
    <cellStyle name="Normal 434 3 4" xfId="28851" xr:uid="{00000000-0005-0000-0000-0000FC7D0000}"/>
    <cellStyle name="Normal 434 3 5" xfId="32712" xr:uid="{00000000-0005-0000-0000-0000FD7D0000}"/>
    <cellStyle name="Normal 434 3 6" xfId="17031" xr:uid="{00000000-0005-0000-0000-0000FE7D0000}"/>
    <cellStyle name="Normal 434 4" xfId="8498" xr:uid="{00000000-0005-0000-0000-0000FF7D0000}"/>
    <cellStyle name="Normal 434 4 2" xfId="29620" xr:uid="{00000000-0005-0000-0000-0000007E0000}"/>
    <cellStyle name="Normal 434 4 3" xfId="33456" xr:uid="{00000000-0005-0000-0000-0000017E0000}"/>
    <cellStyle name="Normal 434 4 4" xfId="25145" xr:uid="{00000000-0005-0000-0000-0000027E0000}"/>
    <cellStyle name="Normal 434 5" xfId="10099" xr:uid="{00000000-0005-0000-0000-0000037E0000}"/>
    <cellStyle name="Normal 434 5 2" xfId="34643" xr:uid="{00000000-0005-0000-0000-0000047E0000}"/>
    <cellStyle name="Normal 434 5 3" xfId="20587" xr:uid="{00000000-0005-0000-0000-0000057E0000}"/>
    <cellStyle name="Normal 434 6" xfId="27321" xr:uid="{00000000-0005-0000-0000-0000067E0000}"/>
    <cellStyle name="Normal 434 7" xfId="31774" xr:uid="{00000000-0005-0000-0000-0000077E0000}"/>
    <cellStyle name="Normal 435" xfId="3272" xr:uid="{00000000-0005-0000-0000-0000087E0000}"/>
    <cellStyle name="Normal 435 2" xfId="5453" xr:uid="{00000000-0005-0000-0000-0000097E0000}"/>
    <cellStyle name="Normal 435 2 2" xfId="12204" xr:uid="{00000000-0005-0000-0000-00000A7E0000}"/>
    <cellStyle name="Normal 435 2 2 2" xfId="36697" xr:uid="{00000000-0005-0000-0000-00000B7E0000}"/>
    <cellStyle name="Normal 435 2 2 3" xfId="17180" xr:uid="{00000000-0005-0000-0000-00000C7E0000}"/>
    <cellStyle name="Normal 435 2 3" xfId="22415" xr:uid="{00000000-0005-0000-0000-00000D7E0000}"/>
    <cellStyle name="Normal 435 3" xfId="6985" xr:uid="{00000000-0005-0000-0000-00000E7E0000}"/>
    <cellStyle name="Normal 435 3 2" xfId="9628" xr:uid="{00000000-0005-0000-0000-00000F7E0000}"/>
    <cellStyle name="Normal 435 3 2 2" xfId="30542" xr:uid="{00000000-0005-0000-0000-0000107E0000}"/>
    <cellStyle name="Normal 435 3 2 3" xfId="34375" xr:uid="{00000000-0005-0000-0000-0000117E0000}"/>
    <cellStyle name="Normal 435 3 2 4" xfId="26158" xr:uid="{00000000-0005-0000-0000-0000127E0000}"/>
    <cellStyle name="Normal 435 3 3" xfId="12965" xr:uid="{00000000-0005-0000-0000-0000137E0000}"/>
    <cellStyle name="Normal 435 3 3 2" xfId="37458" xr:uid="{00000000-0005-0000-0000-0000147E0000}"/>
    <cellStyle name="Normal 435 3 3 3" xfId="23947" xr:uid="{00000000-0005-0000-0000-0000157E0000}"/>
    <cellStyle name="Normal 435 3 4" xfId="28852" xr:uid="{00000000-0005-0000-0000-0000167E0000}"/>
    <cellStyle name="Normal 435 3 5" xfId="32713" xr:uid="{00000000-0005-0000-0000-0000177E0000}"/>
    <cellStyle name="Normal 435 3 6" xfId="17055" xr:uid="{00000000-0005-0000-0000-0000187E0000}"/>
    <cellStyle name="Normal 435 4" xfId="8499" xr:uid="{00000000-0005-0000-0000-0000197E0000}"/>
    <cellStyle name="Normal 435 4 2" xfId="29621" xr:uid="{00000000-0005-0000-0000-00001A7E0000}"/>
    <cellStyle name="Normal 435 4 3" xfId="33457" xr:uid="{00000000-0005-0000-0000-00001B7E0000}"/>
    <cellStyle name="Normal 435 4 4" xfId="25146" xr:uid="{00000000-0005-0000-0000-00001C7E0000}"/>
    <cellStyle name="Normal 435 5" xfId="10098" xr:uid="{00000000-0005-0000-0000-00001D7E0000}"/>
    <cellStyle name="Normal 435 5 2" xfId="34642" xr:uid="{00000000-0005-0000-0000-00001E7E0000}"/>
    <cellStyle name="Normal 435 5 3" xfId="20588" xr:uid="{00000000-0005-0000-0000-00001F7E0000}"/>
    <cellStyle name="Normal 435 6" xfId="27322" xr:uid="{00000000-0005-0000-0000-0000207E0000}"/>
    <cellStyle name="Normal 435 7" xfId="31775" xr:uid="{00000000-0005-0000-0000-0000217E0000}"/>
    <cellStyle name="Normal 436" xfId="3273" xr:uid="{00000000-0005-0000-0000-0000227E0000}"/>
    <cellStyle name="Normal 436 2" xfId="5454" xr:uid="{00000000-0005-0000-0000-0000237E0000}"/>
    <cellStyle name="Normal 436 2 2" xfId="12205" xr:uid="{00000000-0005-0000-0000-0000247E0000}"/>
    <cellStyle name="Normal 436 2 2 2" xfId="36698" xr:uid="{00000000-0005-0000-0000-0000257E0000}"/>
    <cellStyle name="Normal 436 2 2 3" xfId="17182" xr:uid="{00000000-0005-0000-0000-0000267E0000}"/>
    <cellStyle name="Normal 436 2 3" xfId="22416" xr:uid="{00000000-0005-0000-0000-0000277E0000}"/>
    <cellStyle name="Normal 436 3" xfId="6986" xr:uid="{00000000-0005-0000-0000-0000287E0000}"/>
    <cellStyle name="Normal 436 3 2" xfId="9629" xr:uid="{00000000-0005-0000-0000-0000297E0000}"/>
    <cellStyle name="Normal 436 3 2 2" xfId="30543" xr:uid="{00000000-0005-0000-0000-00002A7E0000}"/>
    <cellStyle name="Normal 436 3 2 3" xfId="34376" xr:uid="{00000000-0005-0000-0000-00002B7E0000}"/>
    <cellStyle name="Normal 436 3 2 4" xfId="26159" xr:uid="{00000000-0005-0000-0000-00002C7E0000}"/>
    <cellStyle name="Normal 436 3 3" xfId="12966" xr:uid="{00000000-0005-0000-0000-00002D7E0000}"/>
    <cellStyle name="Normal 436 3 3 2" xfId="37459" xr:uid="{00000000-0005-0000-0000-00002E7E0000}"/>
    <cellStyle name="Normal 436 3 3 3" xfId="23948" xr:uid="{00000000-0005-0000-0000-00002F7E0000}"/>
    <cellStyle name="Normal 436 3 4" xfId="28853" xr:uid="{00000000-0005-0000-0000-0000307E0000}"/>
    <cellStyle name="Normal 436 3 5" xfId="32714" xr:uid="{00000000-0005-0000-0000-0000317E0000}"/>
    <cellStyle name="Normal 436 3 6" xfId="17063" xr:uid="{00000000-0005-0000-0000-0000327E0000}"/>
    <cellStyle name="Normal 436 4" xfId="8500" xr:uid="{00000000-0005-0000-0000-0000337E0000}"/>
    <cellStyle name="Normal 436 4 2" xfId="29622" xr:uid="{00000000-0005-0000-0000-0000347E0000}"/>
    <cellStyle name="Normal 436 4 3" xfId="33458" xr:uid="{00000000-0005-0000-0000-0000357E0000}"/>
    <cellStyle name="Normal 436 4 4" xfId="25147" xr:uid="{00000000-0005-0000-0000-0000367E0000}"/>
    <cellStyle name="Normal 436 5" xfId="10097" xr:uid="{00000000-0005-0000-0000-0000377E0000}"/>
    <cellStyle name="Normal 436 5 2" xfId="34641" xr:uid="{00000000-0005-0000-0000-0000387E0000}"/>
    <cellStyle name="Normal 436 5 3" xfId="20589" xr:uid="{00000000-0005-0000-0000-0000397E0000}"/>
    <cellStyle name="Normal 436 6" xfId="27323" xr:uid="{00000000-0005-0000-0000-00003A7E0000}"/>
    <cellStyle name="Normal 436 7" xfId="31776" xr:uid="{00000000-0005-0000-0000-00003B7E0000}"/>
    <cellStyle name="Normal 437" xfId="3274" xr:uid="{00000000-0005-0000-0000-00003C7E0000}"/>
    <cellStyle name="Normal 437 2" xfId="5455" xr:uid="{00000000-0005-0000-0000-00003D7E0000}"/>
    <cellStyle name="Normal 437 2 2" xfId="12206" xr:uid="{00000000-0005-0000-0000-00003E7E0000}"/>
    <cellStyle name="Normal 437 2 2 2" xfId="36699" xr:uid="{00000000-0005-0000-0000-00003F7E0000}"/>
    <cellStyle name="Normal 437 2 2 3" xfId="17184" xr:uid="{00000000-0005-0000-0000-0000407E0000}"/>
    <cellStyle name="Normal 437 2 3" xfId="22417" xr:uid="{00000000-0005-0000-0000-0000417E0000}"/>
    <cellStyle name="Normal 437 3" xfId="6987" xr:uid="{00000000-0005-0000-0000-0000427E0000}"/>
    <cellStyle name="Normal 437 3 2" xfId="9630" xr:uid="{00000000-0005-0000-0000-0000437E0000}"/>
    <cellStyle name="Normal 437 3 2 2" xfId="30544" xr:uid="{00000000-0005-0000-0000-0000447E0000}"/>
    <cellStyle name="Normal 437 3 2 3" xfId="34377" xr:uid="{00000000-0005-0000-0000-0000457E0000}"/>
    <cellStyle name="Normal 437 3 2 4" xfId="26160" xr:uid="{00000000-0005-0000-0000-0000467E0000}"/>
    <cellStyle name="Normal 437 3 3" xfId="12967" xr:uid="{00000000-0005-0000-0000-0000477E0000}"/>
    <cellStyle name="Normal 437 3 3 2" xfId="37460" xr:uid="{00000000-0005-0000-0000-0000487E0000}"/>
    <cellStyle name="Normal 437 3 3 3" xfId="23949" xr:uid="{00000000-0005-0000-0000-0000497E0000}"/>
    <cellStyle name="Normal 437 3 4" xfId="28854" xr:uid="{00000000-0005-0000-0000-00004A7E0000}"/>
    <cellStyle name="Normal 437 3 5" xfId="32715" xr:uid="{00000000-0005-0000-0000-00004B7E0000}"/>
    <cellStyle name="Normal 437 3 6" xfId="17072" xr:uid="{00000000-0005-0000-0000-00004C7E0000}"/>
    <cellStyle name="Normal 437 4" xfId="8501" xr:uid="{00000000-0005-0000-0000-00004D7E0000}"/>
    <cellStyle name="Normal 437 4 2" xfId="29623" xr:uid="{00000000-0005-0000-0000-00004E7E0000}"/>
    <cellStyle name="Normal 437 4 3" xfId="33459" xr:uid="{00000000-0005-0000-0000-00004F7E0000}"/>
    <cellStyle name="Normal 437 4 4" xfId="25148" xr:uid="{00000000-0005-0000-0000-0000507E0000}"/>
    <cellStyle name="Normal 437 5" xfId="10096" xr:uid="{00000000-0005-0000-0000-0000517E0000}"/>
    <cellStyle name="Normal 437 5 2" xfId="34640" xr:uid="{00000000-0005-0000-0000-0000527E0000}"/>
    <cellStyle name="Normal 437 5 3" xfId="20590" xr:uid="{00000000-0005-0000-0000-0000537E0000}"/>
    <cellStyle name="Normal 437 6" xfId="27324" xr:uid="{00000000-0005-0000-0000-0000547E0000}"/>
    <cellStyle name="Normal 437 7" xfId="31777" xr:uid="{00000000-0005-0000-0000-0000557E0000}"/>
    <cellStyle name="Normal 438" xfId="3275" xr:uid="{00000000-0005-0000-0000-0000567E0000}"/>
    <cellStyle name="Normal 438 2" xfId="5456" xr:uid="{00000000-0005-0000-0000-0000577E0000}"/>
    <cellStyle name="Normal 438 2 2" xfId="12207" xr:uid="{00000000-0005-0000-0000-0000587E0000}"/>
    <cellStyle name="Normal 438 2 2 2" xfId="36700" xr:uid="{00000000-0005-0000-0000-0000597E0000}"/>
    <cellStyle name="Normal 438 2 2 3" xfId="17187" xr:uid="{00000000-0005-0000-0000-00005A7E0000}"/>
    <cellStyle name="Normal 438 2 3" xfId="22418" xr:uid="{00000000-0005-0000-0000-00005B7E0000}"/>
    <cellStyle name="Normal 438 3" xfId="6988" xr:uid="{00000000-0005-0000-0000-00005C7E0000}"/>
    <cellStyle name="Normal 438 3 2" xfId="9631" xr:uid="{00000000-0005-0000-0000-00005D7E0000}"/>
    <cellStyle name="Normal 438 3 2 2" xfId="30545" xr:uid="{00000000-0005-0000-0000-00005E7E0000}"/>
    <cellStyle name="Normal 438 3 2 3" xfId="34378" xr:uid="{00000000-0005-0000-0000-00005F7E0000}"/>
    <cellStyle name="Normal 438 3 2 4" xfId="26161" xr:uid="{00000000-0005-0000-0000-0000607E0000}"/>
    <cellStyle name="Normal 438 3 3" xfId="12968" xr:uid="{00000000-0005-0000-0000-0000617E0000}"/>
    <cellStyle name="Normal 438 3 3 2" xfId="37461" xr:uid="{00000000-0005-0000-0000-0000627E0000}"/>
    <cellStyle name="Normal 438 3 3 3" xfId="23950" xr:uid="{00000000-0005-0000-0000-0000637E0000}"/>
    <cellStyle name="Normal 438 3 4" xfId="28855" xr:uid="{00000000-0005-0000-0000-0000647E0000}"/>
    <cellStyle name="Normal 438 3 5" xfId="32716" xr:uid="{00000000-0005-0000-0000-0000657E0000}"/>
    <cellStyle name="Normal 438 3 6" xfId="17079" xr:uid="{00000000-0005-0000-0000-0000667E0000}"/>
    <cellStyle name="Normal 438 4" xfId="8502" xr:uid="{00000000-0005-0000-0000-0000677E0000}"/>
    <cellStyle name="Normal 438 4 2" xfId="29624" xr:uid="{00000000-0005-0000-0000-0000687E0000}"/>
    <cellStyle name="Normal 438 4 3" xfId="33460" xr:uid="{00000000-0005-0000-0000-0000697E0000}"/>
    <cellStyle name="Normal 438 4 4" xfId="25149" xr:uid="{00000000-0005-0000-0000-00006A7E0000}"/>
    <cellStyle name="Normal 438 5" xfId="10095" xr:uid="{00000000-0005-0000-0000-00006B7E0000}"/>
    <cellStyle name="Normal 438 5 2" xfId="34639" xr:uid="{00000000-0005-0000-0000-00006C7E0000}"/>
    <cellStyle name="Normal 438 5 3" xfId="20591" xr:uid="{00000000-0005-0000-0000-00006D7E0000}"/>
    <cellStyle name="Normal 438 6" xfId="27325" xr:uid="{00000000-0005-0000-0000-00006E7E0000}"/>
    <cellStyle name="Normal 438 7" xfId="31778" xr:uid="{00000000-0005-0000-0000-00006F7E0000}"/>
    <cellStyle name="Normal 439" xfId="3276" xr:uid="{00000000-0005-0000-0000-0000707E0000}"/>
    <cellStyle name="Normal 439 2" xfId="5457" xr:uid="{00000000-0005-0000-0000-0000717E0000}"/>
    <cellStyle name="Normal 439 2 2" xfId="12208" xr:uid="{00000000-0005-0000-0000-0000727E0000}"/>
    <cellStyle name="Normal 439 2 2 2" xfId="36701" xr:uid="{00000000-0005-0000-0000-0000737E0000}"/>
    <cellStyle name="Normal 439 2 2 3" xfId="17189" xr:uid="{00000000-0005-0000-0000-0000747E0000}"/>
    <cellStyle name="Normal 439 2 3" xfId="22419" xr:uid="{00000000-0005-0000-0000-0000757E0000}"/>
    <cellStyle name="Normal 439 3" xfId="6989" xr:uid="{00000000-0005-0000-0000-0000767E0000}"/>
    <cellStyle name="Normal 439 3 2" xfId="9632" xr:uid="{00000000-0005-0000-0000-0000777E0000}"/>
    <cellStyle name="Normal 439 3 2 2" xfId="30546" xr:uid="{00000000-0005-0000-0000-0000787E0000}"/>
    <cellStyle name="Normal 439 3 2 3" xfId="34379" xr:uid="{00000000-0005-0000-0000-0000797E0000}"/>
    <cellStyle name="Normal 439 3 2 4" xfId="26162" xr:uid="{00000000-0005-0000-0000-00007A7E0000}"/>
    <cellStyle name="Normal 439 3 3" xfId="12969" xr:uid="{00000000-0005-0000-0000-00007B7E0000}"/>
    <cellStyle name="Normal 439 3 3 2" xfId="37462" xr:uid="{00000000-0005-0000-0000-00007C7E0000}"/>
    <cellStyle name="Normal 439 3 3 3" xfId="23951" xr:uid="{00000000-0005-0000-0000-00007D7E0000}"/>
    <cellStyle name="Normal 439 3 4" xfId="28856" xr:uid="{00000000-0005-0000-0000-00007E7E0000}"/>
    <cellStyle name="Normal 439 3 5" xfId="32717" xr:uid="{00000000-0005-0000-0000-00007F7E0000}"/>
    <cellStyle name="Normal 439 3 6" xfId="17088" xr:uid="{00000000-0005-0000-0000-0000807E0000}"/>
    <cellStyle name="Normal 439 4" xfId="8503" xr:uid="{00000000-0005-0000-0000-0000817E0000}"/>
    <cellStyle name="Normal 439 4 2" xfId="29625" xr:uid="{00000000-0005-0000-0000-0000827E0000}"/>
    <cellStyle name="Normal 439 4 3" xfId="33461" xr:uid="{00000000-0005-0000-0000-0000837E0000}"/>
    <cellStyle name="Normal 439 4 4" xfId="25150" xr:uid="{00000000-0005-0000-0000-0000847E0000}"/>
    <cellStyle name="Normal 439 5" xfId="10094" xr:uid="{00000000-0005-0000-0000-0000857E0000}"/>
    <cellStyle name="Normal 439 5 2" xfId="34638" xr:uid="{00000000-0005-0000-0000-0000867E0000}"/>
    <cellStyle name="Normal 439 5 3" xfId="20592" xr:uid="{00000000-0005-0000-0000-0000877E0000}"/>
    <cellStyle name="Normal 439 6" xfId="27326" xr:uid="{00000000-0005-0000-0000-0000887E0000}"/>
    <cellStyle name="Normal 439 7" xfId="31779" xr:uid="{00000000-0005-0000-0000-0000897E0000}"/>
    <cellStyle name="Normal 44" xfId="169" xr:uid="{00000000-0005-0000-0000-00008A7E0000}"/>
    <cellStyle name="Normal 44 2" xfId="3277" xr:uid="{00000000-0005-0000-0000-00008B7E0000}"/>
    <cellStyle name="Normal 44 2 2" xfId="3278" xr:uid="{00000000-0005-0000-0000-00008C7E0000}"/>
    <cellStyle name="Normal 44 2 2 2" xfId="5458" xr:uid="{00000000-0005-0000-0000-00008D7E0000}"/>
    <cellStyle name="Normal 44 2 2 2 2" xfId="12209" xr:uid="{00000000-0005-0000-0000-00008E7E0000}"/>
    <cellStyle name="Normal 44 2 2 2 2 2" xfId="36702" xr:uid="{00000000-0005-0000-0000-00008F7E0000}"/>
    <cellStyle name="Normal 44 2 2 2 2 3" xfId="17093" xr:uid="{00000000-0005-0000-0000-0000907E0000}"/>
    <cellStyle name="Normal 44 2 2 2 3" xfId="22420" xr:uid="{00000000-0005-0000-0000-0000917E0000}"/>
    <cellStyle name="Normal 44 2 2 3" xfId="20594" xr:uid="{00000000-0005-0000-0000-0000927E0000}"/>
    <cellStyle name="Normal 44 2 3" xfId="20593" xr:uid="{00000000-0005-0000-0000-0000937E0000}"/>
    <cellStyle name="Normal 44 3" xfId="3279" xr:uid="{00000000-0005-0000-0000-0000947E0000}"/>
    <cellStyle name="Normal 44 3 2" xfId="5459" xr:uid="{00000000-0005-0000-0000-0000957E0000}"/>
    <cellStyle name="Normal 44 3 2 2" xfId="8966" xr:uid="{00000000-0005-0000-0000-0000967E0000}"/>
    <cellStyle name="Normal 44 3 2 2 2" xfId="29997" xr:uid="{00000000-0005-0000-0000-0000977E0000}"/>
    <cellStyle name="Normal 44 3 2 2 3" xfId="33832" xr:uid="{00000000-0005-0000-0000-0000987E0000}"/>
    <cellStyle name="Normal 44 3 2 2 4" xfId="25613" xr:uid="{00000000-0005-0000-0000-0000997E0000}"/>
    <cellStyle name="Normal 44 3 2 3" xfId="12210" xr:uid="{00000000-0005-0000-0000-00009A7E0000}"/>
    <cellStyle name="Normal 44 3 2 3 2" xfId="36703" xr:uid="{00000000-0005-0000-0000-00009B7E0000}"/>
    <cellStyle name="Normal 44 3 2 3 3" xfId="22421" xr:uid="{00000000-0005-0000-0000-00009C7E0000}"/>
    <cellStyle name="Normal 44 3 2 4" xfId="27724" xr:uid="{00000000-0005-0000-0000-00009D7E0000}"/>
    <cellStyle name="Normal 44 3 2 5" xfId="32156" xr:uid="{00000000-0005-0000-0000-00009E7E0000}"/>
    <cellStyle name="Normal 44 3 2 6" xfId="17097" xr:uid="{00000000-0005-0000-0000-00009F7E0000}"/>
    <cellStyle name="Normal 44 3 3" xfId="7005" xr:uid="{00000000-0005-0000-0000-0000A07E0000}"/>
    <cellStyle name="Normal 44 3 3 2" xfId="9648" xr:uid="{00000000-0005-0000-0000-0000A17E0000}"/>
    <cellStyle name="Normal 44 3 3 2 2" xfId="30562" xr:uid="{00000000-0005-0000-0000-0000A27E0000}"/>
    <cellStyle name="Normal 44 3 3 2 3" xfId="34395" xr:uid="{00000000-0005-0000-0000-0000A37E0000}"/>
    <cellStyle name="Normal 44 3 3 2 4" xfId="26178" xr:uid="{00000000-0005-0000-0000-0000A47E0000}"/>
    <cellStyle name="Normal 44 3 3 3" xfId="12985" xr:uid="{00000000-0005-0000-0000-0000A57E0000}"/>
    <cellStyle name="Normal 44 3 3 3 2" xfId="37478" xr:uid="{00000000-0005-0000-0000-0000A67E0000}"/>
    <cellStyle name="Normal 44 3 3 3 3" xfId="23967" xr:uid="{00000000-0005-0000-0000-0000A77E0000}"/>
    <cellStyle name="Normal 44 3 3 4" xfId="28872" xr:uid="{00000000-0005-0000-0000-0000A87E0000}"/>
    <cellStyle name="Normal 44 3 3 5" xfId="32733" xr:uid="{00000000-0005-0000-0000-0000A97E0000}"/>
    <cellStyle name="Normal 44 3 3 6" xfId="17190" xr:uid="{00000000-0005-0000-0000-0000AA7E0000}"/>
    <cellStyle name="Normal 44 3 4" xfId="8504" xr:uid="{00000000-0005-0000-0000-0000AB7E0000}"/>
    <cellStyle name="Normal 44 3 4 2" xfId="29626" xr:uid="{00000000-0005-0000-0000-0000AC7E0000}"/>
    <cellStyle name="Normal 44 3 4 3" xfId="33462" xr:uid="{00000000-0005-0000-0000-0000AD7E0000}"/>
    <cellStyle name="Normal 44 3 4 4" xfId="25151" xr:uid="{00000000-0005-0000-0000-0000AE7E0000}"/>
    <cellStyle name="Normal 44 3 5" xfId="10611" xr:uid="{00000000-0005-0000-0000-0000AF7E0000}"/>
    <cellStyle name="Normal 44 3 5 2" xfId="31177" xr:uid="{00000000-0005-0000-0000-0000B07E0000}"/>
    <cellStyle name="Normal 44 3 5 3" xfId="35154" xr:uid="{00000000-0005-0000-0000-0000B17E0000}"/>
    <cellStyle name="Normal 44 3 5 4" xfId="20595" xr:uid="{00000000-0005-0000-0000-0000B27E0000}"/>
    <cellStyle name="Normal 44 3 6" xfId="27327" xr:uid="{00000000-0005-0000-0000-0000B37E0000}"/>
    <cellStyle name="Normal 44 3 7" xfId="31715" xr:uid="{00000000-0005-0000-0000-0000B47E0000}"/>
    <cellStyle name="Normal 44 3 8" xfId="17096" xr:uid="{00000000-0005-0000-0000-0000B57E0000}"/>
    <cellStyle name="Normal 44 4" xfId="3280" xr:uid="{00000000-0005-0000-0000-0000B67E0000}"/>
    <cellStyle name="Normal 44 4 2" xfId="5460" xr:uid="{00000000-0005-0000-0000-0000B77E0000}"/>
    <cellStyle name="Normal 44 4 2 2" xfId="12211" xr:uid="{00000000-0005-0000-0000-0000B87E0000}"/>
    <cellStyle name="Normal 44 4 2 2 2" xfId="36704" xr:uid="{00000000-0005-0000-0000-0000B97E0000}"/>
    <cellStyle name="Normal 44 4 2 2 3" xfId="17191" xr:uid="{00000000-0005-0000-0000-0000BA7E0000}"/>
    <cellStyle name="Normal 44 4 2 3" xfId="22422" xr:uid="{00000000-0005-0000-0000-0000BB7E0000}"/>
    <cellStyle name="Normal 44 4 3" xfId="6991" xr:uid="{00000000-0005-0000-0000-0000BC7E0000}"/>
    <cellStyle name="Normal 44 4 3 2" xfId="9634" xr:uid="{00000000-0005-0000-0000-0000BD7E0000}"/>
    <cellStyle name="Normal 44 4 3 2 2" xfId="30548" xr:uid="{00000000-0005-0000-0000-0000BE7E0000}"/>
    <cellStyle name="Normal 44 4 3 2 3" xfId="34381" xr:uid="{00000000-0005-0000-0000-0000BF7E0000}"/>
    <cellStyle name="Normal 44 4 3 2 4" xfId="26164" xr:uid="{00000000-0005-0000-0000-0000C07E0000}"/>
    <cellStyle name="Normal 44 4 3 3" xfId="12971" xr:uid="{00000000-0005-0000-0000-0000C17E0000}"/>
    <cellStyle name="Normal 44 4 3 3 2" xfId="37464" xr:uid="{00000000-0005-0000-0000-0000C27E0000}"/>
    <cellStyle name="Normal 44 4 3 3 3" xfId="23953" xr:uid="{00000000-0005-0000-0000-0000C37E0000}"/>
    <cellStyle name="Normal 44 4 3 4" xfId="28858" xr:uid="{00000000-0005-0000-0000-0000C47E0000}"/>
    <cellStyle name="Normal 44 4 3 5" xfId="32719" xr:uid="{00000000-0005-0000-0000-0000C57E0000}"/>
    <cellStyle name="Normal 44 4 3 6" xfId="17101" xr:uid="{00000000-0005-0000-0000-0000C67E0000}"/>
    <cellStyle name="Normal 44 4 4" xfId="8505" xr:uid="{00000000-0005-0000-0000-0000C77E0000}"/>
    <cellStyle name="Normal 44 4 4 2" xfId="29627" xr:uid="{00000000-0005-0000-0000-0000C87E0000}"/>
    <cellStyle name="Normal 44 4 4 3" xfId="33463" xr:uid="{00000000-0005-0000-0000-0000C97E0000}"/>
    <cellStyle name="Normal 44 4 4 4" xfId="25152" xr:uid="{00000000-0005-0000-0000-0000CA7E0000}"/>
    <cellStyle name="Normal 44 4 5" xfId="10093" xr:uid="{00000000-0005-0000-0000-0000CB7E0000}"/>
    <cellStyle name="Normal 44 4 5 2" xfId="34637" xr:uid="{00000000-0005-0000-0000-0000CC7E0000}"/>
    <cellStyle name="Normal 44 4 5 3" xfId="20596" xr:uid="{00000000-0005-0000-0000-0000CD7E0000}"/>
    <cellStyle name="Normal 44 4 6" xfId="27328" xr:uid="{00000000-0005-0000-0000-0000CE7E0000}"/>
    <cellStyle name="Normal 44 4 7" xfId="31780" xr:uid="{00000000-0005-0000-0000-0000CF7E0000}"/>
    <cellStyle name="Normal 44 4 8" xfId="17098" xr:uid="{00000000-0005-0000-0000-0000D07E0000}"/>
    <cellStyle name="Normal 44 5" xfId="17756" xr:uid="{00000000-0005-0000-0000-0000D17E0000}"/>
    <cellStyle name="Normal 440" xfId="3281" xr:uid="{00000000-0005-0000-0000-0000D27E0000}"/>
    <cellStyle name="Normal 440 2" xfId="5461" xr:uid="{00000000-0005-0000-0000-0000D37E0000}"/>
    <cellStyle name="Normal 440 2 2" xfId="12212" xr:uid="{00000000-0005-0000-0000-0000D47E0000}"/>
    <cellStyle name="Normal 440 2 2 2" xfId="36705" xr:uid="{00000000-0005-0000-0000-0000D57E0000}"/>
    <cellStyle name="Normal 440 2 2 3" xfId="17179" xr:uid="{00000000-0005-0000-0000-0000D67E0000}"/>
    <cellStyle name="Normal 440 2 3" xfId="22423" xr:uid="{00000000-0005-0000-0000-0000D77E0000}"/>
    <cellStyle name="Normal 440 3" xfId="6992" xr:uid="{00000000-0005-0000-0000-0000D87E0000}"/>
    <cellStyle name="Normal 440 3 2" xfId="9635" xr:uid="{00000000-0005-0000-0000-0000D97E0000}"/>
    <cellStyle name="Normal 440 3 2 2" xfId="30549" xr:uid="{00000000-0005-0000-0000-0000DA7E0000}"/>
    <cellStyle name="Normal 440 3 2 3" xfId="34382" xr:uid="{00000000-0005-0000-0000-0000DB7E0000}"/>
    <cellStyle name="Normal 440 3 2 4" xfId="26165" xr:uid="{00000000-0005-0000-0000-0000DC7E0000}"/>
    <cellStyle name="Normal 440 3 3" xfId="12972" xr:uid="{00000000-0005-0000-0000-0000DD7E0000}"/>
    <cellStyle name="Normal 440 3 3 2" xfId="37465" xr:uid="{00000000-0005-0000-0000-0000DE7E0000}"/>
    <cellStyle name="Normal 440 3 3 3" xfId="23954" xr:uid="{00000000-0005-0000-0000-0000DF7E0000}"/>
    <cellStyle name="Normal 440 3 4" xfId="28859" xr:uid="{00000000-0005-0000-0000-0000E07E0000}"/>
    <cellStyle name="Normal 440 3 5" xfId="32720" xr:uid="{00000000-0005-0000-0000-0000E17E0000}"/>
    <cellStyle name="Normal 440 3 6" xfId="17054" xr:uid="{00000000-0005-0000-0000-0000E27E0000}"/>
    <cellStyle name="Normal 440 4" xfId="8506" xr:uid="{00000000-0005-0000-0000-0000E37E0000}"/>
    <cellStyle name="Normal 440 4 2" xfId="29628" xr:uid="{00000000-0005-0000-0000-0000E47E0000}"/>
    <cellStyle name="Normal 440 4 3" xfId="33464" xr:uid="{00000000-0005-0000-0000-0000E57E0000}"/>
    <cellStyle name="Normal 440 4 4" xfId="25153" xr:uid="{00000000-0005-0000-0000-0000E67E0000}"/>
    <cellStyle name="Normal 440 5" xfId="10092" xr:uid="{00000000-0005-0000-0000-0000E77E0000}"/>
    <cellStyle name="Normal 440 5 2" xfId="34636" xr:uid="{00000000-0005-0000-0000-0000E87E0000}"/>
    <cellStyle name="Normal 440 5 3" xfId="20597" xr:uid="{00000000-0005-0000-0000-0000E97E0000}"/>
    <cellStyle name="Normal 440 6" xfId="27329" xr:uid="{00000000-0005-0000-0000-0000EA7E0000}"/>
    <cellStyle name="Normal 440 7" xfId="31781" xr:uid="{00000000-0005-0000-0000-0000EB7E0000}"/>
    <cellStyle name="Normal 441" xfId="3282" xr:uid="{00000000-0005-0000-0000-0000EC7E0000}"/>
    <cellStyle name="Normal 441 2" xfId="5462" xr:uid="{00000000-0005-0000-0000-0000ED7E0000}"/>
    <cellStyle name="Normal 441 2 2" xfId="12213" xr:uid="{00000000-0005-0000-0000-0000EE7E0000}"/>
    <cellStyle name="Normal 441 2 2 2" xfId="36706" xr:uid="{00000000-0005-0000-0000-0000EF7E0000}"/>
    <cellStyle name="Normal 441 2 2 3" xfId="17181" xr:uid="{00000000-0005-0000-0000-0000F07E0000}"/>
    <cellStyle name="Normal 441 2 3" xfId="22424" xr:uid="{00000000-0005-0000-0000-0000F17E0000}"/>
    <cellStyle name="Normal 441 3" xfId="6993" xr:uid="{00000000-0005-0000-0000-0000F27E0000}"/>
    <cellStyle name="Normal 441 3 2" xfId="9636" xr:uid="{00000000-0005-0000-0000-0000F37E0000}"/>
    <cellStyle name="Normal 441 3 2 2" xfId="30550" xr:uid="{00000000-0005-0000-0000-0000F47E0000}"/>
    <cellStyle name="Normal 441 3 2 3" xfId="34383" xr:uid="{00000000-0005-0000-0000-0000F57E0000}"/>
    <cellStyle name="Normal 441 3 2 4" xfId="26166" xr:uid="{00000000-0005-0000-0000-0000F67E0000}"/>
    <cellStyle name="Normal 441 3 3" xfId="12973" xr:uid="{00000000-0005-0000-0000-0000F77E0000}"/>
    <cellStyle name="Normal 441 3 3 2" xfId="37466" xr:uid="{00000000-0005-0000-0000-0000F87E0000}"/>
    <cellStyle name="Normal 441 3 3 3" xfId="23955" xr:uid="{00000000-0005-0000-0000-0000F97E0000}"/>
    <cellStyle name="Normal 441 3 4" xfId="28860" xr:uid="{00000000-0005-0000-0000-0000FA7E0000}"/>
    <cellStyle name="Normal 441 3 5" xfId="32721" xr:uid="{00000000-0005-0000-0000-0000FB7E0000}"/>
    <cellStyle name="Normal 441 3 6" xfId="17062" xr:uid="{00000000-0005-0000-0000-0000FC7E0000}"/>
    <cellStyle name="Normal 441 4" xfId="8507" xr:uid="{00000000-0005-0000-0000-0000FD7E0000}"/>
    <cellStyle name="Normal 441 4 2" xfId="29629" xr:uid="{00000000-0005-0000-0000-0000FE7E0000}"/>
    <cellStyle name="Normal 441 4 3" xfId="33465" xr:uid="{00000000-0005-0000-0000-0000FF7E0000}"/>
    <cellStyle name="Normal 441 4 4" xfId="25154" xr:uid="{00000000-0005-0000-0000-0000007F0000}"/>
    <cellStyle name="Normal 441 5" xfId="10091" xr:uid="{00000000-0005-0000-0000-0000017F0000}"/>
    <cellStyle name="Normal 441 5 2" xfId="34635" xr:uid="{00000000-0005-0000-0000-0000027F0000}"/>
    <cellStyle name="Normal 441 5 3" xfId="20598" xr:uid="{00000000-0005-0000-0000-0000037F0000}"/>
    <cellStyle name="Normal 441 6" xfId="27330" xr:uid="{00000000-0005-0000-0000-0000047F0000}"/>
    <cellStyle name="Normal 441 7" xfId="31782" xr:uid="{00000000-0005-0000-0000-0000057F0000}"/>
    <cellStyle name="Normal 442" xfId="3283" xr:uid="{00000000-0005-0000-0000-0000067F0000}"/>
    <cellStyle name="Normal 442 2" xfId="5463" xr:uid="{00000000-0005-0000-0000-0000077F0000}"/>
    <cellStyle name="Normal 442 2 2" xfId="12214" xr:uid="{00000000-0005-0000-0000-0000087F0000}"/>
    <cellStyle name="Normal 442 2 2 2" xfId="36707" xr:uid="{00000000-0005-0000-0000-0000097F0000}"/>
    <cellStyle name="Normal 442 2 2 3" xfId="17183" xr:uid="{00000000-0005-0000-0000-00000A7F0000}"/>
    <cellStyle name="Normal 442 2 3" xfId="22425" xr:uid="{00000000-0005-0000-0000-00000B7F0000}"/>
    <cellStyle name="Normal 442 3" xfId="6994" xr:uid="{00000000-0005-0000-0000-00000C7F0000}"/>
    <cellStyle name="Normal 442 3 2" xfId="9637" xr:uid="{00000000-0005-0000-0000-00000D7F0000}"/>
    <cellStyle name="Normal 442 3 2 2" xfId="30551" xr:uid="{00000000-0005-0000-0000-00000E7F0000}"/>
    <cellStyle name="Normal 442 3 2 3" xfId="34384" xr:uid="{00000000-0005-0000-0000-00000F7F0000}"/>
    <cellStyle name="Normal 442 3 2 4" xfId="26167" xr:uid="{00000000-0005-0000-0000-0000107F0000}"/>
    <cellStyle name="Normal 442 3 3" xfId="12974" xr:uid="{00000000-0005-0000-0000-0000117F0000}"/>
    <cellStyle name="Normal 442 3 3 2" xfId="37467" xr:uid="{00000000-0005-0000-0000-0000127F0000}"/>
    <cellStyle name="Normal 442 3 3 3" xfId="23956" xr:uid="{00000000-0005-0000-0000-0000137F0000}"/>
    <cellStyle name="Normal 442 3 4" xfId="28861" xr:uid="{00000000-0005-0000-0000-0000147F0000}"/>
    <cellStyle name="Normal 442 3 5" xfId="32722" xr:uid="{00000000-0005-0000-0000-0000157F0000}"/>
    <cellStyle name="Normal 442 3 6" xfId="17071" xr:uid="{00000000-0005-0000-0000-0000167F0000}"/>
    <cellStyle name="Normal 442 4" xfId="8508" xr:uid="{00000000-0005-0000-0000-0000177F0000}"/>
    <cellStyle name="Normal 442 4 2" xfId="29630" xr:uid="{00000000-0005-0000-0000-0000187F0000}"/>
    <cellStyle name="Normal 442 4 3" xfId="33466" xr:uid="{00000000-0005-0000-0000-0000197F0000}"/>
    <cellStyle name="Normal 442 4 4" xfId="25155" xr:uid="{00000000-0005-0000-0000-00001A7F0000}"/>
    <cellStyle name="Normal 442 5" xfId="10090" xr:uid="{00000000-0005-0000-0000-00001B7F0000}"/>
    <cellStyle name="Normal 442 5 2" xfId="34634" xr:uid="{00000000-0005-0000-0000-00001C7F0000}"/>
    <cellStyle name="Normal 442 5 3" xfId="20599" xr:uid="{00000000-0005-0000-0000-00001D7F0000}"/>
    <cellStyle name="Normal 442 6" xfId="27331" xr:uid="{00000000-0005-0000-0000-00001E7F0000}"/>
    <cellStyle name="Normal 442 7" xfId="31783" xr:uid="{00000000-0005-0000-0000-00001F7F0000}"/>
    <cellStyle name="Normal 443" xfId="3284" xr:uid="{00000000-0005-0000-0000-0000207F0000}"/>
    <cellStyle name="Normal 443 2" xfId="5464" xr:uid="{00000000-0005-0000-0000-0000217F0000}"/>
    <cellStyle name="Normal 443 2 2" xfId="12215" xr:uid="{00000000-0005-0000-0000-0000227F0000}"/>
    <cellStyle name="Normal 443 2 2 2" xfId="36708" xr:uid="{00000000-0005-0000-0000-0000237F0000}"/>
    <cellStyle name="Normal 443 2 2 3" xfId="17186" xr:uid="{00000000-0005-0000-0000-0000247F0000}"/>
    <cellStyle name="Normal 443 2 3" xfId="22426" xr:uid="{00000000-0005-0000-0000-0000257F0000}"/>
    <cellStyle name="Normal 443 3" xfId="6995" xr:uid="{00000000-0005-0000-0000-0000267F0000}"/>
    <cellStyle name="Normal 443 3 2" xfId="9638" xr:uid="{00000000-0005-0000-0000-0000277F0000}"/>
    <cellStyle name="Normal 443 3 2 2" xfId="30552" xr:uid="{00000000-0005-0000-0000-0000287F0000}"/>
    <cellStyle name="Normal 443 3 2 3" xfId="34385" xr:uid="{00000000-0005-0000-0000-0000297F0000}"/>
    <cellStyle name="Normal 443 3 2 4" xfId="26168" xr:uid="{00000000-0005-0000-0000-00002A7F0000}"/>
    <cellStyle name="Normal 443 3 3" xfId="12975" xr:uid="{00000000-0005-0000-0000-00002B7F0000}"/>
    <cellStyle name="Normal 443 3 3 2" xfId="37468" xr:uid="{00000000-0005-0000-0000-00002C7F0000}"/>
    <cellStyle name="Normal 443 3 3 3" xfId="23957" xr:uid="{00000000-0005-0000-0000-00002D7F0000}"/>
    <cellStyle name="Normal 443 3 4" xfId="28862" xr:uid="{00000000-0005-0000-0000-00002E7F0000}"/>
    <cellStyle name="Normal 443 3 5" xfId="32723" xr:uid="{00000000-0005-0000-0000-00002F7F0000}"/>
    <cellStyle name="Normal 443 3 6" xfId="17078" xr:uid="{00000000-0005-0000-0000-0000307F0000}"/>
    <cellStyle name="Normal 443 4" xfId="8509" xr:uid="{00000000-0005-0000-0000-0000317F0000}"/>
    <cellStyle name="Normal 443 4 2" xfId="29631" xr:uid="{00000000-0005-0000-0000-0000327F0000}"/>
    <cellStyle name="Normal 443 4 3" xfId="33467" xr:uid="{00000000-0005-0000-0000-0000337F0000}"/>
    <cellStyle name="Normal 443 4 4" xfId="25156" xr:uid="{00000000-0005-0000-0000-0000347F0000}"/>
    <cellStyle name="Normal 443 5" xfId="10089" xr:uid="{00000000-0005-0000-0000-0000357F0000}"/>
    <cellStyle name="Normal 443 5 2" xfId="34633" xr:uid="{00000000-0005-0000-0000-0000367F0000}"/>
    <cellStyle name="Normal 443 5 3" xfId="20600" xr:uid="{00000000-0005-0000-0000-0000377F0000}"/>
    <cellStyle name="Normal 443 6" xfId="27332" xr:uid="{00000000-0005-0000-0000-0000387F0000}"/>
    <cellStyle name="Normal 443 7" xfId="31784" xr:uid="{00000000-0005-0000-0000-0000397F0000}"/>
    <cellStyle name="Normal 444" xfId="3285" xr:uid="{00000000-0005-0000-0000-00003A7F0000}"/>
    <cellStyle name="Normal 444 2" xfId="5465" xr:uid="{00000000-0005-0000-0000-00003B7F0000}"/>
    <cellStyle name="Normal 444 2 2" xfId="12216" xr:uid="{00000000-0005-0000-0000-00003C7F0000}"/>
    <cellStyle name="Normal 444 2 2 2" xfId="36709" xr:uid="{00000000-0005-0000-0000-00003D7F0000}"/>
    <cellStyle name="Normal 444 2 2 3" xfId="17188" xr:uid="{00000000-0005-0000-0000-00003E7F0000}"/>
    <cellStyle name="Normal 444 2 3" xfId="22427" xr:uid="{00000000-0005-0000-0000-00003F7F0000}"/>
    <cellStyle name="Normal 444 3" xfId="6996" xr:uid="{00000000-0005-0000-0000-0000407F0000}"/>
    <cellStyle name="Normal 444 3 2" xfId="9639" xr:uid="{00000000-0005-0000-0000-0000417F0000}"/>
    <cellStyle name="Normal 444 3 2 2" xfId="30553" xr:uid="{00000000-0005-0000-0000-0000427F0000}"/>
    <cellStyle name="Normal 444 3 2 3" xfId="34386" xr:uid="{00000000-0005-0000-0000-0000437F0000}"/>
    <cellStyle name="Normal 444 3 2 4" xfId="26169" xr:uid="{00000000-0005-0000-0000-0000447F0000}"/>
    <cellStyle name="Normal 444 3 3" xfId="12976" xr:uid="{00000000-0005-0000-0000-0000457F0000}"/>
    <cellStyle name="Normal 444 3 3 2" xfId="37469" xr:uid="{00000000-0005-0000-0000-0000467F0000}"/>
    <cellStyle name="Normal 444 3 3 3" xfId="23958" xr:uid="{00000000-0005-0000-0000-0000477F0000}"/>
    <cellStyle name="Normal 444 3 4" xfId="28863" xr:uid="{00000000-0005-0000-0000-0000487F0000}"/>
    <cellStyle name="Normal 444 3 5" xfId="32724" xr:uid="{00000000-0005-0000-0000-0000497F0000}"/>
    <cellStyle name="Normal 444 3 6" xfId="17087" xr:uid="{00000000-0005-0000-0000-00004A7F0000}"/>
    <cellStyle name="Normal 444 4" xfId="8510" xr:uid="{00000000-0005-0000-0000-00004B7F0000}"/>
    <cellStyle name="Normal 444 4 2" xfId="29632" xr:uid="{00000000-0005-0000-0000-00004C7F0000}"/>
    <cellStyle name="Normal 444 4 3" xfId="33468" xr:uid="{00000000-0005-0000-0000-00004D7F0000}"/>
    <cellStyle name="Normal 444 4 4" xfId="25157" xr:uid="{00000000-0005-0000-0000-00004E7F0000}"/>
    <cellStyle name="Normal 444 5" xfId="10088" xr:uid="{00000000-0005-0000-0000-00004F7F0000}"/>
    <cellStyle name="Normal 444 5 2" xfId="34632" xr:uid="{00000000-0005-0000-0000-0000507F0000}"/>
    <cellStyle name="Normal 444 5 3" xfId="20601" xr:uid="{00000000-0005-0000-0000-0000517F0000}"/>
    <cellStyle name="Normal 444 6" xfId="27333" xr:uid="{00000000-0005-0000-0000-0000527F0000}"/>
    <cellStyle name="Normal 444 7" xfId="31787" xr:uid="{00000000-0005-0000-0000-0000537F0000}"/>
    <cellStyle name="Normal 445" xfId="3286" xr:uid="{00000000-0005-0000-0000-0000547F0000}"/>
    <cellStyle name="Normal 445 2" xfId="5466" xr:uid="{00000000-0005-0000-0000-0000557F0000}"/>
    <cellStyle name="Normal 445 2 2" xfId="12217" xr:uid="{00000000-0005-0000-0000-0000567F0000}"/>
    <cellStyle name="Normal 445 2 2 2" xfId="36710" xr:uid="{00000000-0005-0000-0000-0000577F0000}"/>
    <cellStyle name="Normal 445 2 2 3" xfId="17193" xr:uid="{00000000-0005-0000-0000-0000587F0000}"/>
    <cellStyle name="Normal 445 2 3" xfId="22428" xr:uid="{00000000-0005-0000-0000-0000597F0000}"/>
    <cellStyle name="Normal 445 3" xfId="6997" xr:uid="{00000000-0005-0000-0000-00005A7F0000}"/>
    <cellStyle name="Normal 445 3 2" xfId="9640" xr:uid="{00000000-0005-0000-0000-00005B7F0000}"/>
    <cellStyle name="Normal 445 3 2 2" xfId="30554" xr:uid="{00000000-0005-0000-0000-00005C7F0000}"/>
    <cellStyle name="Normal 445 3 2 3" xfId="34387" xr:uid="{00000000-0005-0000-0000-00005D7F0000}"/>
    <cellStyle name="Normal 445 3 2 4" xfId="26170" xr:uid="{00000000-0005-0000-0000-00005E7F0000}"/>
    <cellStyle name="Normal 445 3 3" xfId="12977" xr:uid="{00000000-0005-0000-0000-00005F7F0000}"/>
    <cellStyle name="Normal 445 3 3 2" xfId="37470" xr:uid="{00000000-0005-0000-0000-0000607F0000}"/>
    <cellStyle name="Normal 445 3 3 3" xfId="23959" xr:uid="{00000000-0005-0000-0000-0000617F0000}"/>
    <cellStyle name="Normal 445 3 4" xfId="28864" xr:uid="{00000000-0005-0000-0000-0000627F0000}"/>
    <cellStyle name="Normal 445 3 5" xfId="32725" xr:uid="{00000000-0005-0000-0000-0000637F0000}"/>
    <cellStyle name="Normal 445 3 6" xfId="17111" xr:uid="{00000000-0005-0000-0000-0000647F0000}"/>
    <cellStyle name="Normal 445 4" xfId="8511" xr:uid="{00000000-0005-0000-0000-0000657F0000}"/>
    <cellStyle name="Normal 445 4 2" xfId="29633" xr:uid="{00000000-0005-0000-0000-0000667F0000}"/>
    <cellStyle name="Normal 445 4 3" xfId="33469" xr:uid="{00000000-0005-0000-0000-0000677F0000}"/>
    <cellStyle name="Normal 445 4 4" xfId="25158" xr:uid="{00000000-0005-0000-0000-0000687F0000}"/>
    <cellStyle name="Normal 445 5" xfId="10087" xr:uid="{00000000-0005-0000-0000-0000697F0000}"/>
    <cellStyle name="Normal 445 5 2" xfId="34631" xr:uid="{00000000-0005-0000-0000-00006A7F0000}"/>
    <cellStyle name="Normal 445 5 3" xfId="20602" xr:uid="{00000000-0005-0000-0000-00006B7F0000}"/>
    <cellStyle name="Normal 445 6" xfId="27334" xr:uid="{00000000-0005-0000-0000-00006C7F0000}"/>
    <cellStyle name="Normal 445 7" xfId="31788" xr:uid="{00000000-0005-0000-0000-00006D7F0000}"/>
    <cellStyle name="Normal 446" xfId="3287" xr:uid="{00000000-0005-0000-0000-00006E7F0000}"/>
    <cellStyle name="Normal 446 2" xfId="5467" xr:uid="{00000000-0005-0000-0000-00006F7F0000}"/>
    <cellStyle name="Normal 446 2 2" xfId="12218" xr:uid="{00000000-0005-0000-0000-0000707F0000}"/>
    <cellStyle name="Normal 446 2 2 2" xfId="36711" xr:uid="{00000000-0005-0000-0000-0000717F0000}"/>
    <cellStyle name="Normal 446 2 2 3" xfId="17194" xr:uid="{00000000-0005-0000-0000-0000727F0000}"/>
    <cellStyle name="Normal 446 2 3" xfId="22429" xr:uid="{00000000-0005-0000-0000-0000737F0000}"/>
    <cellStyle name="Normal 446 3" xfId="6998" xr:uid="{00000000-0005-0000-0000-0000747F0000}"/>
    <cellStyle name="Normal 446 3 2" xfId="9641" xr:uid="{00000000-0005-0000-0000-0000757F0000}"/>
    <cellStyle name="Normal 446 3 2 2" xfId="30555" xr:uid="{00000000-0005-0000-0000-0000767F0000}"/>
    <cellStyle name="Normal 446 3 2 3" xfId="34388" xr:uid="{00000000-0005-0000-0000-0000777F0000}"/>
    <cellStyle name="Normal 446 3 2 4" xfId="26171" xr:uid="{00000000-0005-0000-0000-0000787F0000}"/>
    <cellStyle name="Normal 446 3 3" xfId="12978" xr:uid="{00000000-0005-0000-0000-0000797F0000}"/>
    <cellStyle name="Normal 446 3 3 2" xfId="37471" xr:uid="{00000000-0005-0000-0000-00007A7F0000}"/>
    <cellStyle name="Normal 446 3 3 3" xfId="23960" xr:uid="{00000000-0005-0000-0000-00007B7F0000}"/>
    <cellStyle name="Normal 446 3 4" xfId="28865" xr:uid="{00000000-0005-0000-0000-00007C7F0000}"/>
    <cellStyle name="Normal 446 3 5" xfId="32726" xr:uid="{00000000-0005-0000-0000-00007D7F0000}"/>
    <cellStyle name="Normal 446 3 6" xfId="17119" xr:uid="{00000000-0005-0000-0000-00007E7F0000}"/>
    <cellStyle name="Normal 446 4" xfId="8512" xr:uid="{00000000-0005-0000-0000-00007F7F0000}"/>
    <cellStyle name="Normal 446 4 2" xfId="29634" xr:uid="{00000000-0005-0000-0000-0000807F0000}"/>
    <cellStyle name="Normal 446 4 3" xfId="33470" xr:uid="{00000000-0005-0000-0000-0000817F0000}"/>
    <cellStyle name="Normal 446 4 4" xfId="25159" xr:uid="{00000000-0005-0000-0000-0000827F0000}"/>
    <cellStyle name="Normal 446 5" xfId="10086" xr:uid="{00000000-0005-0000-0000-0000837F0000}"/>
    <cellStyle name="Normal 446 5 2" xfId="34630" xr:uid="{00000000-0005-0000-0000-0000847F0000}"/>
    <cellStyle name="Normal 446 5 3" xfId="20603" xr:uid="{00000000-0005-0000-0000-0000857F0000}"/>
    <cellStyle name="Normal 446 6" xfId="27335" xr:uid="{00000000-0005-0000-0000-0000867F0000}"/>
    <cellStyle name="Normal 446 7" xfId="31789" xr:uid="{00000000-0005-0000-0000-0000877F0000}"/>
    <cellStyle name="Normal 447" xfId="3288" xr:uid="{00000000-0005-0000-0000-0000887F0000}"/>
    <cellStyle name="Normal 447 2" xfId="5468" xr:uid="{00000000-0005-0000-0000-0000897F0000}"/>
    <cellStyle name="Normal 447 2 2" xfId="12219" xr:uid="{00000000-0005-0000-0000-00008A7F0000}"/>
    <cellStyle name="Normal 447 2 2 2" xfId="36712" xr:uid="{00000000-0005-0000-0000-00008B7F0000}"/>
    <cellStyle name="Normal 447 2 2 3" xfId="17195" xr:uid="{00000000-0005-0000-0000-00008C7F0000}"/>
    <cellStyle name="Normal 447 2 3" xfId="22430" xr:uid="{00000000-0005-0000-0000-00008D7F0000}"/>
    <cellStyle name="Normal 447 3" xfId="6999" xr:uid="{00000000-0005-0000-0000-00008E7F0000}"/>
    <cellStyle name="Normal 447 3 2" xfId="9642" xr:uid="{00000000-0005-0000-0000-00008F7F0000}"/>
    <cellStyle name="Normal 447 3 2 2" xfId="30556" xr:uid="{00000000-0005-0000-0000-0000907F0000}"/>
    <cellStyle name="Normal 447 3 2 3" xfId="34389" xr:uid="{00000000-0005-0000-0000-0000917F0000}"/>
    <cellStyle name="Normal 447 3 2 4" xfId="26172" xr:uid="{00000000-0005-0000-0000-0000927F0000}"/>
    <cellStyle name="Normal 447 3 3" xfId="12979" xr:uid="{00000000-0005-0000-0000-0000937F0000}"/>
    <cellStyle name="Normal 447 3 3 2" xfId="37472" xr:uid="{00000000-0005-0000-0000-0000947F0000}"/>
    <cellStyle name="Normal 447 3 3 3" xfId="23961" xr:uid="{00000000-0005-0000-0000-0000957F0000}"/>
    <cellStyle name="Normal 447 3 4" xfId="28866" xr:uid="{00000000-0005-0000-0000-0000967F0000}"/>
    <cellStyle name="Normal 447 3 5" xfId="32727" xr:uid="{00000000-0005-0000-0000-0000977F0000}"/>
    <cellStyle name="Normal 447 3 6" xfId="17127" xr:uid="{00000000-0005-0000-0000-0000987F0000}"/>
    <cellStyle name="Normal 447 4" xfId="8513" xr:uid="{00000000-0005-0000-0000-0000997F0000}"/>
    <cellStyle name="Normal 447 4 2" xfId="29635" xr:uid="{00000000-0005-0000-0000-00009A7F0000}"/>
    <cellStyle name="Normal 447 4 3" xfId="33471" xr:uid="{00000000-0005-0000-0000-00009B7F0000}"/>
    <cellStyle name="Normal 447 4 4" xfId="25160" xr:uid="{00000000-0005-0000-0000-00009C7F0000}"/>
    <cellStyle name="Normal 447 5" xfId="10085" xr:uid="{00000000-0005-0000-0000-00009D7F0000}"/>
    <cellStyle name="Normal 447 5 2" xfId="34629" xr:uid="{00000000-0005-0000-0000-00009E7F0000}"/>
    <cellStyle name="Normal 447 5 3" xfId="20604" xr:uid="{00000000-0005-0000-0000-00009F7F0000}"/>
    <cellStyle name="Normal 447 6" xfId="27336" xr:uid="{00000000-0005-0000-0000-0000A07F0000}"/>
    <cellStyle name="Normal 447 7" xfId="31790" xr:uid="{00000000-0005-0000-0000-0000A17F0000}"/>
    <cellStyle name="Normal 448" xfId="3289" xr:uid="{00000000-0005-0000-0000-0000A27F0000}"/>
    <cellStyle name="Normal 448 2" xfId="5469" xr:uid="{00000000-0005-0000-0000-0000A37F0000}"/>
    <cellStyle name="Normal 448 2 2" xfId="12220" xr:uid="{00000000-0005-0000-0000-0000A47F0000}"/>
    <cellStyle name="Normal 448 2 2 2" xfId="36713" xr:uid="{00000000-0005-0000-0000-0000A57F0000}"/>
    <cellStyle name="Normal 448 2 2 3" xfId="16924" xr:uid="{00000000-0005-0000-0000-0000A67F0000}"/>
    <cellStyle name="Normal 448 2 3" xfId="22431" xr:uid="{00000000-0005-0000-0000-0000A77F0000}"/>
    <cellStyle name="Normal 448 3" xfId="7000" xr:uid="{00000000-0005-0000-0000-0000A87F0000}"/>
    <cellStyle name="Normal 448 3 2" xfId="9643" xr:uid="{00000000-0005-0000-0000-0000A97F0000}"/>
    <cellStyle name="Normal 448 3 2 2" xfId="30557" xr:uid="{00000000-0005-0000-0000-0000AA7F0000}"/>
    <cellStyle name="Normal 448 3 2 3" xfId="34390" xr:uid="{00000000-0005-0000-0000-0000AB7F0000}"/>
    <cellStyle name="Normal 448 3 2 4" xfId="26173" xr:uid="{00000000-0005-0000-0000-0000AC7F0000}"/>
    <cellStyle name="Normal 448 3 3" xfId="12980" xr:uid="{00000000-0005-0000-0000-0000AD7F0000}"/>
    <cellStyle name="Normal 448 3 3 2" xfId="37473" xr:uid="{00000000-0005-0000-0000-0000AE7F0000}"/>
    <cellStyle name="Normal 448 3 3 3" xfId="23962" xr:uid="{00000000-0005-0000-0000-0000AF7F0000}"/>
    <cellStyle name="Normal 448 3 4" xfId="28867" xr:uid="{00000000-0005-0000-0000-0000B07F0000}"/>
    <cellStyle name="Normal 448 3 5" xfId="32728" xr:uid="{00000000-0005-0000-0000-0000B17F0000}"/>
    <cellStyle name="Normal 448 3 6" xfId="17135" xr:uid="{00000000-0005-0000-0000-0000B27F0000}"/>
    <cellStyle name="Normal 448 4" xfId="8514" xr:uid="{00000000-0005-0000-0000-0000B37F0000}"/>
    <cellStyle name="Normal 448 4 2" xfId="29636" xr:uid="{00000000-0005-0000-0000-0000B47F0000}"/>
    <cellStyle name="Normal 448 4 3" xfId="33472" xr:uid="{00000000-0005-0000-0000-0000B57F0000}"/>
    <cellStyle name="Normal 448 4 4" xfId="25161" xr:uid="{00000000-0005-0000-0000-0000B67F0000}"/>
    <cellStyle name="Normal 448 5" xfId="10084" xr:uid="{00000000-0005-0000-0000-0000B77F0000}"/>
    <cellStyle name="Normal 448 5 2" xfId="34628" xr:uid="{00000000-0005-0000-0000-0000B87F0000}"/>
    <cellStyle name="Normal 448 5 3" xfId="20605" xr:uid="{00000000-0005-0000-0000-0000B97F0000}"/>
    <cellStyle name="Normal 448 6" xfId="27337" xr:uid="{00000000-0005-0000-0000-0000BA7F0000}"/>
    <cellStyle name="Normal 448 7" xfId="31791" xr:uid="{00000000-0005-0000-0000-0000BB7F0000}"/>
    <cellStyle name="Normal 449" xfId="3290" xr:uid="{00000000-0005-0000-0000-0000BC7F0000}"/>
    <cellStyle name="Normal 449 2" xfId="5470" xr:uid="{00000000-0005-0000-0000-0000BD7F0000}"/>
    <cellStyle name="Normal 449 2 2" xfId="12221" xr:uid="{00000000-0005-0000-0000-0000BE7F0000}"/>
    <cellStyle name="Normal 449 2 2 2" xfId="36714" xr:uid="{00000000-0005-0000-0000-0000BF7F0000}"/>
    <cellStyle name="Normal 449 2 2 3" xfId="17196" xr:uid="{00000000-0005-0000-0000-0000C07F0000}"/>
    <cellStyle name="Normal 449 2 3" xfId="22432" xr:uid="{00000000-0005-0000-0000-0000C17F0000}"/>
    <cellStyle name="Normal 449 3" xfId="7001" xr:uid="{00000000-0005-0000-0000-0000C27F0000}"/>
    <cellStyle name="Normal 449 3 2" xfId="9644" xr:uid="{00000000-0005-0000-0000-0000C37F0000}"/>
    <cellStyle name="Normal 449 3 2 2" xfId="30558" xr:uid="{00000000-0005-0000-0000-0000C47F0000}"/>
    <cellStyle name="Normal 449 3 2 3" xfId="34391" xr:uid="{00000000-0005-0000-0000-0000C57F0000}"/>
    <cellStyle name="Normal 449 3 2 4" xfId="26174" xr:uid="{00000000-0005-0000-0000-0000C67F0000}"/>
    <cellStyle name="Normal 449 3 3" xfId="12981" xr:uid="{00000000-0005-0000-0000-0000C77F0000}"/>
    <cellStyle name="Normal 449 3 3 2" xfId="37474" xr:uid="{00000000-0005-0000-0000-0000C87F0000}"/>
    <cellStyle name="Normal 449 3 3 3" xfId="23963" xr:uid="{00000000-0005-0000-0000-0000C97F0000}"/>
    <cellStyle name="Normal 449 3 4" xfId="28868" xr:uid="{00000000-0005-0000-0000-0000CA7F0000}"/>
    <cellStyle name="Normal 449 3 5" xfId="32729" xr:uid="{00000000-0005-0000-0000-0000CB7F0000}"/>
    <cellStyle name="Normal 449 3 6" xfId="17143" xr:uid="{00000000-0005-0000-0000-0000CC7F0000}"/>
    <cellStyle name="Normal 449 4" xfId="8515" xr:uid="{00000000-0005-0000-0000-0000CD7F0000}"/>
    <cellStyle name="Normal 449 4 2" xfId="29637" xr:uid="{00000000-0005-0000-0000-0000CE7F0000}"/>
    <cellStyle name="Normal 449 4 3" xfId="33473" xr:uid="{00000000-0005-0000-0000-0000CF7F0000}"/>
    <cellStyle name="Normal 449 4 4" xfId="25162" xr:uid="{00000000-0005-0000-0000-0000D07F0000}"/>
    <cellStyle name="Normal 449 5" xfId="10083" xr:uid="{00000000-0005-0000-0000-0000D17F0000}"/>
    <cellStyle name="Normal 449 5 2" xfId="34627" xr:uid="{00000000-0005-0000-0000-0000D27F0000}"/>
    <cellStyle name="Normal 449 5 3" xfId="20606" xr:uid="{00000000-0005-0000-0000-0000D37F0000}"/>
    <cellStyle name="Normal 449 6" xfId="27338" xr:uid="{00000000-0005-0000-0000-0000D47F0000}"/>
    <cellStyle name="Normal 449 7" xfId="31792" xr:uid="{00000000-0005-0000-0000-0000D57F0000}"/>
    <cellStyle name="Normal 45" xfId="170" xr:uid="{00000000-0005-0000-0000-0000D67F0000}"/>
    <cellStyle name="Normal 45 2" xfId="3291" xr:uid="{00000000-0005-0000-0000-0000D77F0000}"/>
    <cellStyle name="Normal 45 2 2" xfId="3292" xr:uid="{00000000-0005-0000-0000-0000D87F0000}"/>
    <cellStyle name="Normal 45 2 2 2" xfId="5471" xr:uid="{00000000-0005-0000-0000-0000D97F0000}"/>
    <cellStyle name="Normal 45 2 2 2 2" xfId="12222" xr:uid="{00000000-0005-0000-0000-0000DA7F0000}"/>
    <cellStyle name="Normal 45 2 2 2 2 2" xfId="36715" xr:uid="{00000000-0005-0000-0000-0000DB7F0000}"/>
    <cellStyle name="Normal 45 2 2 2 2 3" xfId="17198" xr:uid="{00000000-0005-0000-0000-0000DC7F0000}"/>
    <cellStyle name="Normal 45 2 2 2 3" xfId="22433" xr:uid="{00000000-0005-0000-0000-0000DD7F0000}"/>
    <cellStyle name="Normal 45 2 2 3" xfId="20608" xr:uid="{00000000-0005-0000-0000-0000DE7F0000}"/>
    <cellStyle name="Normal 45 2 3" xfId="20607" xr:uid="{00000000-0005-0000-0000-0000DF7F0000}"/>
    <cellStyle name="Normal 45 3" xfId="3293" xr:uid="{00000000-0005-0000-0000-0000E07F0000}"/>
    <cellStyle name="Normal 45 3 2" xfId="5472" xr:uid="{00000000-0005-0000-0000-0000E17F0000}"/>
    <cellStyle name="Normal 45 3 2 2" xfId="8967" xr:uid="{00000000-0005-0000-0000-0000E27F0000}"/>
    <cellStyle name="Normal 45 3 2 2 2" xfId="29998" xr:uid="{00000000-0005-0000-0000-0000E37F0000}"/>
    <cellStyle name="Normal 45 3 2 2 3" xfId="33833" xr:uid="{00000000-0005-0000-0000-0000E47F0000}"/>
    <cellStyle name="Normal 45 3 2 2 4" xfId="25614" xr:uid="{00000000-0005-0000-0000-0000E57F0000}"/>
    <cellStyle name="Normal 45 3 2 3" xfId="12223" xr:uid="{00000000-0005-0000-0000-0000E67F0000}"/>
    <cellStyle name="Normal 45 3 2 3 2" xfId="36716" xr:uid="{00000000-0005-0000-0000-0000E77F0000}"/>
    <cellStyle name="Normal 45 3 2 3 3" xfId="22434" xr:uid="{00000000-0005-0000-0000-0000E87F0000}"/>
    <cellStyle name="Normal 45 3 2 4" xfId="27725" xr:uid="{00000000-0005-0000-0000-0000E97F0000}"/>
    <cellStyle name="Normal 45 3 2 5" xfId="32157" xr:uid="{00000000-0005-0000-0000-0000EA7F0000}"/>
    <cellStyle name="Normal 45 3 2 6" xfId="17202" xr:uid="{00000000-0005-0000-0000-0000EB7F0000}"/>
    <cellStyle name="Normal 45 3 3" xfId="7008" xr:uid="{00000000-0005-0000-0000-0000EC7F0000}"/>
    <cellStyle name="Normal 45 3 3 2" xfId="9651" xr:uid="{00000000-0005-0000-0000-0000ED7F0000}"/>
    <cellStyle name="Normal 45 3 3 2 2" xfId="30565" xr:uid="{00000000-0005-0000-0000-0000EE7F0000}"/>
    <cellStyle name="Normal 45 3 3 2 3" xfId="34398" xr:uid="{00000000-0005-0000-0000-0000EF7F0000}"/>
    <cellStyle name="Normal 45 3 3 2 4" xfId="26181" xr:uid="{00000000-0005-0000-0000-0000F07F0000}"/>
    <cellStyle name="Normal 45 3 3 3" xfId="12988" xr:uid="{00000000-0005-0000-0000-0000F17F0000}"/>
    <cellStyle name="Normal 45 3 3 3 2" xfId="37481" xr:uid="{00000000-0005-0000-0000-0000F27F0000}"/>
    <cellStyle name="Normal 45 3 3 3 3" xfId="23970" xr:uid="{00000000-0005-0000-0000-0000F37F0000}"/>
    <cellStyle name="Normal 45 3 3 4" xfId="28875" xr:uid="{00000000-0005-0000-0000-0000F47F0000}"/>
    <cellStyle name="Normal 45 3 3 5" xfId="32736" xr:uid="{00000000-0005-0000-0000-0000F57F0000}"/>
    <cellStyle name="Normal 45 3 3 6" xfId="17204" xr:uid="{00000000-0005-0000-0000-0000F67F0000}"/>
    <cellStyle name="Normal 45 3 4" xfId="8516" xr:uid="{00000000-0005-0000-0000-0000F77F0000}"/>
    <cellStyle name="Normal 45 3 4 2" xfId="29638" xr:uid="{00000000-0005-0000-0000-0000F87F0000}"/>
    <cellStyle name="Normal 45 3 4 3" xfId="33474" xr:uid="{00000000-0005-0000-0000-0000F97F0000}"/>
    <cellStyle name="Normal 45 3 4 4" xfId="25163" xr:uid="{00000000-0005-0000-0000-0000FA7F0000}"/>
    <cellStyle name="Normal 45 3 5" xfId="10612" xr:uid="{00000000-0005-0000-0000-0000FB7F0000}"/>
    <cellStyle name="Normal 45 3 5 2" xfId="31178" xr:uid="{00000000-0005-0000-0000-0000FC7F0000}"/>
    <cellStyle name="Normal 45 3 5 3" xfId="35155" xr:uid="{00000000-0005-0000-0000-0000FD7F0000}"/>
    <cellStyle name="Normal 45 3 5 4" xfId="20609" xr:uid="{00000000-0005-0000-0000-0000FE7F0000}"/>
    <cellStyle name="Normal 45 3 6" xfId="27339" xr:uid="{00000000-0005-0000-0000-0000FF7F0000}"/>
    <cellStyle name="Normal 45 3 7" xfId="31718" xr:uid="{00000000-0005-0000-0000-000000800000}"/>
    <cellStyle name="Normal 45 3 8" xfId="17200" xr:uid="{00000000-0005-0000-0000-000001800000}"/>
    <cellStyle name="Normal 45 4" xfId="3294" xr:uid="{00000000-0005-0000-0000-000002800000}"/>
    <cellStyle name="Normal 45 4 2" xfId="5473" xr:uid="{00000000-0005-0000-0000-000003800000}"/>
    <cellStyle name="Normal 45 4 2 2" xfId="12224" xr:uid="{00000000-0005-0000-0000-000004800000}"/>
    <cellStyle name="Normal 45 4 2 2 2" xfId="36717" xr:uid="{00000000-0005-0000-0000-000005800000}"/>
    <cellStyle name="Normal 45 4 2 2 3" xfId="17208" xr:uid="{00000000-0005-0000-0000-000006800000}"/>
    <cellStyle name="Normal 45 4 2 3" xfId="22435" xr:uid="{00000000-0005-0000-0000-000007800000}"/>
    <cellStyle name="Normal 45 4 3" xfId="7003" xr:uid="{00000000-0005-0000-0000-000008800000}"/>
    <cellStyle name="Normal 45 4 3 2" xfId="9646" xr:uid="{00000000-0005-0000-0000-000009800000}"/>
    <cellStyle name="Normal 45 4 3 2 2" xfId="30560" xr:uid="{00000000-0005-0000-0000-00000A800000}"/>
    <cellStyle name="Normal 45 4 3 2 3" xfId="34393" xr:uid="{00000000-0005-0000-0000-00000B800000}"/>
    <cellStyle name="Normal 45 4 3 2 4" xfId="26176" xr:uid="{00000000-0005-0000-0000-00000C800000}"/>
    <cellStyle name="Normal 45 4 3 3" xfId="12983" xr:uid="{00000000-0005-0000-0000-00000D800000}"/>
    <cellStyle name="Normal 45 4 3 3 2" xfId="37476" xr:uid="{00000000-0005-0000-0000-00000E800000}"/>
    <cellStyle name="Normal 45 4 3 3 3" xfId="23965" xr:uid="{00000000-0005-0000-0000-00000F800000}"/>
    <cellStyle name="Normal 45 4 3 4" xfId="28870" xr:uid="{00000000-0005-0000-0000-000010800000}"/>
    <cellStyle name="Normal 45 4 3 5" xfId="32731" xr:uid="{00000000-0005-0000-0000-000011800000}"/>
    <cellStyle name="Normal 45 4 3 6" xfId="17210" xr:uid="{00000000-0005-0000-0000-000012800000}"/>
    <cellStyle name="Normal 45 4 4" xfId="8517" xr:uid="{00000000-0005-0000-0000-000013800000}"/>
    <cellStyle name="Normal 45 4 4 2" xfId="29639" xr:uid="{00000000-0005-0000-0000-000014800000}"/>
    <cellStyle name="Normal 45 4 4 3" xfId="33475" xr:uid="{00000000-0005-0000-0000-000015800000}"/>
    <cellStyle name="Normal 45 4 4 4" xfId="25164" xr:uid="{00000000-0005-0000-0000-000016800000}"/>
    <cellStyle name="Normal 45 4 5" xfId="10082" xr:uid="{00000000-0005-0000-0000-000017800000}"/>
    <cellStyle name="Normal 45 4 5 2" xfId="34626" xr:uid="{00000000-0005-0000-0000-000018800000}"/>
    <cellStyle name="Normal 45 4 5 3" xfId="20610" xr:uid="{00000000-0005-0000-0000-000019800000}"/>
    <cellStyle name="Normal 45 4 6" xfId="27340" xr:uid="{00000000-0005-0000-0000-00001A800000}"/>
    <cellStyle name="Normal 45 4 7" xfId="31793" xr:uid="{00000000-0005-0000-0000-00001B800000}"/>
    <cellStyle name="Normal 45 4 8" xfId="17206" xr:uid="{00000000-0005-0000-0000-00001C800000}"/>
    <cellStyle name="Normal 45 5" xfId="17757" xr:uid="{00000000-0005-0000-0000-00001D800000}"/>
    <cellStyle name="Normal 450" xfId="3295" xr:uid="{00000000-0005-0000-0000-00001E800000}"/>
    <cellStyle name="Normal 450 2" xfId="5474" xr:uid="{00000000-0005-0000-0000-00001F800000}"/>
    <cellStyle name="Normal 450 2 2" xfId="12225" xr:uid="{00000000-0005-0000-0000-000020800000}"/>
    <cellStyle name="Normal 450 2 2 2" xfId="36718" xr:uid="{00000000-0005-0000-0000-000021800000}"/>
    <cellStyle name="Normal 450 2 2 3" xfId="17192" xr:uid="{00000000-0005-0000-0000-000022800000}"/>
    <cellStyle name="Normal 450 2 3" xfId="22436" xr:uid="{00000000-0005-0000-0000-000023800000}"/>
    <cellStyle name="Normal 450 3" xfId="7004" xr:uid="{00000000-0005-0000-0000-000024800000}"/>
    <cellStyle name="Normal 450 3 2" xfId="9647" xr:uid="{00000000-0005-0000-0000-000025800000}"/>
    <cellStyle name="Normal 450 3 2 2" xfId="30561" xr:uid="{00000000-0005-0000-0000-000026800000}"/>
    <cellStyle name="Normal 450 3 2 3" xfId="34394" xr:uid="{00000000-0005-0000-0000-000027800000}"/>
    <cellStyle name="Normal 450 3 2 4" xfId="26177" xr:uid="{00000000-0005-0000-0000-000028800000}"/>
    <cellStyle name="Normal 450 3 3" xfId="12984" xr:uid="{00000000-0005-0000-0000-000029800000}"/>
    <cellStyle name="Normal 450 3 3 2" xfId="37477" xr:uid="{00000000-0005-0000-0000-00002A800000}"/>
    <cellStyle name="Normal 450 3 3 3" xfId="23966" xr:uid="{00000000-0005-0000-0000-00002B800000}"/>
    <cellStyle name="Normal 450 3 4" xfId="28871" xr:uid="{00000000-0005-0000-0000-00002C800000}"/>
    <cellStyle name="Normal 450 3 5" xfId="32732" xr:uid="{00000000-0005-0000-0000-00002D800000}"/>
    <cellStyle name="Normal 450 3 6" xfId="17110" xr:uid="{00000000-0005-0000-0000-00002E800000}"/>
    <cellStyle name="Normal 450 4" xfId="8518" xr:uid="{00000000-0005-0000-0000-00002F800000}"/>
    <cellStyle name="Normal 450 4 2" xfId="29640" xr:uid="{00000000-0005-0000-0000-000030800000}"/>
    <cellStyle name="Normal 450 4 3" xfId="33476" xr:uid="{00000000-0005-0000-0000-000031800000}"/>
    <cellStyle name="Normal 450 4 4" xfId="25165" xr:uid="{00000000-0005-0000-0000-000032800000}"/>
    <cellStyle name="Normal 450 5" xfId="10081" xr:uid="{00000000-0005-0000-0000-000033800000}"/>
    <cellStyle name="Normal 450 5 2" xfId="34625" xr:uid="{00000000-0005-0000-0000-000034800000}"/>
    <cellStyle name="Normal 450 5 3" xfId="20611" xr:uid="{00000000-0005-0000-0000-000035800000}"/>
    <cellStyle name="Normal 450 6" xfId="27341" xr:uid="{00000000-0005-0000-0000-000036800000}"/>
    <cellStyle name="Normal 450 7" xfId="31794" xr:uid="{00000000-0005-0000-0000-000037800000}"/>
    <cellStyle name="Normal 451" xfId="3296" xr:uid="{00000000-0005-0000-0000-000038800000}"/>
    <cellStyle name="Normal 451 2" xfId="5475" xr:uid="{00000000-0005-0000-0000-000039800000}"/>
    <cellStyle name="Normal 451 2 2" xfId="8968" xr:uid="{00000000-0005-0000-0000-00003A800000}"/>
    <cellStyle name="Normal 451 2 2 2" xfId="29999" xr:uid="{00000000-0005-0000-0000-00003B800000}"/>
    <cellStyle name="Normal 451 2 2 3" xfId="33834" xr:uid="{00000000-0005-0000-0000-00003C800000}"/>
    <cellStyle name="Normal 451 2 2 4" xfId="25615" xr:uid="{00000000-0005-0000-0000-00003D800000}"/>
    <cellStyle name="Normal 451 2 3" xfId="12226" xr:uid="{00000000-0005-0000-0000-00003E800000}"/>
    <cellStyle name="Normal 451 2 3 2" xfId="36719" xr:uid="{00000000-0005-0000-0000-00003F800000}"/>
    <cellStyle name="Normal 451 2 3 3" xfId="22437" xr:uid="{00000000-0005-0000-0000-000040800000}"/>
    <cellStyle name="Normal 451 2 4" xfId="27726" xr:uid="{00000000-0005-0000-0000-000041800000}"/>
    <cellStyle name="Normal 451 2 5" xfId="32158" xr:uid="{00000000-0005-0000-0000-000042800000}"/>
    <cellStyle name="Normal 451 2 6" xfId="17116" xr:uid="{00000000-0005-0000-0000-000043800000}"/>
    <cellStyle name="Normal 451 3" xfId="7010" xr:uid="{00000000-0005-0000-0000-000044800000}"/>
    <cellStyle name="Normal 451 3 2" xfId="9653" xr:uid="{00000000-0005-0000-0000-000045800000}"/>
    <cellStyle name="Normal 451 3 2 2" xfId="30567" xr:uid="{00000000-0005-0000-0000-000046800000}"/>
    <cellStyle name="Normal 451 3 2 3" xfId="34400" xr:uid="{00000000-0005-0000-0000-000047800000}"/>
    <cellStyle name="Normal 451 3 2 4" xfId="26183" xr:uid="{00000000-0005-0000-0000-000048800000}"/>
    <cellStyle name="Normal 451 3 3" xfId="12990" xr:uid="{00000000-0005-0000-0000-000049800000}"/>
    <cellStyle name="Normal 451 3 3 2" xfId="37483" xr:uid="{00000000-0005-0000-0000-00004A800000}"/>
    <cellStyle name="Normal 451 3 3 3" xfId="23972" xr:uid="{00000000-0005-0000-0000-00004B800000}"/>
    <cellStyle name="Normal 451 3 4" xfId="28877" xr:uid="{00000000-0005-0000-0000-00004C800000}"/>
    <cellStyle name="Normal 451 3 5" xfId="32738" xr:uid="{00000000-0005-0000-0000-00004D800000}"/>
    <cellStyle name="Normal 451 3 6" xfId="17118" xr:uid="{00000000-0005-0000-0000-00004E800000}"/>
    <cellStyle name="Normal 451 4" xfId="8519" xr:uid="{00000000-0005-0000-0000-00004F800000}"/>
    <cellStyle name="Normal 451 4 2" xfId="29641" xr:uid="{00000000-0005-0000-0000-000050800000}"/>
    <cellStyle name="Normal 451 4 3" xfId="33477" xr:uid="{00000000-0005-0000-0000-000051800000}"/>
    <cellStyle name="Normal 451 4 4" xfId="25166" xr:uid="{00000000-0005-0000-0000-000052800000}"/>
    <cellStyle name="Normal 451 5" xfId="10613" xr:uid="{00000000-0005-0000-0000-000053800000}"/>
    <cellStyle name="Normal 451 5 2" xfId="31179" xr:uid="{00000000-0005-0000-0000-000054800000}"/>
    <cellStyle name="Normal 451 5 3" xfId="35156" xr:uid="{00000000-0005-0000-0000-000055800000}"/>
    <cellStyle name="Normal 451 5 4" xfId="20612" xr:uid="{00000000-0005-0000-0000-000056800000}"/>
    <cellStyle name="Normal 451 6" xfId="27342" xr:uid="{00000000-0005-0000-0000-000057800000}"/>
    <cellStyle name="Normal 451 7" xfId="31719" xr:uid="{00000000-0005-0000-0000-000058800000}"/>
    <cellStyle name="Normal 451 8" xfId="17114" xr:uid="{00000000-0005-0000-0000-000059800000}"/>
    <cellStyle name="Normal 452" xfId="3297" xr:uid="{00000000-0005-0000-0000-00005A800000}"/>
    <cellStyle name="Normal 452 2" xfId="5476" xr:uid="{00000000-0005-0000-0000-00005B800000}"/>
    <cellStyle name="Normal 452 2 2" xfId="8969" xr:uid="{00000000-0005-0000-0000-00005C800000}"/>
    <cellStyle name="Normal 452 2 2 2" xfId="30000" xr:uid="{00000000-0005-0000-0000-00005D800000}"/>
    <cellStyle name="Normal 452 2 2 3" xfId="33835" xr:uid="{00000000-0005-0000-0000-00005E800000}"/>
    <cellStyle name="Normal 452 2 2 4" xfId="25616" xr:uid="{00000000-0005-0000-0000-00005F800000}"/>
    <cellStyle name="Normal 452 2 3" xfId="12227" xr:uid="{00000000-0005-0000-0000-000060800000}"/>
    <cellStyle name="Normal 452 2 3 2" xfId="36720" xr:uid="{00000000-0005-0000-0000-000061800000}"/>
    <cellStyle name="Normal 452 2 3 3" xfId="22438" xr:uid="{00000000-0005-0000-0000-000062800000}"/>
    <cellStyle name="Normal 452 2 4" xfId="27727" xr:uid="{00000000-0005-0000-0000-000063800000}"/>
    <cellStyle name="Normal 452 2 5" xfId="32159" xr:uid="{00000000-0005-0000-0000-000064800000}"/>
    <cellStyle name="Normal 452 2 6" xfId="17124" xr:uid="{00000000-0005-0000-0000-000065800000}"/>
    <cellStyle name="Normal 452 3" xfId="7011" xr:uid="{00000000-0005-0000-0000-000066800000}"/>
    <cellStyle name="Normal 452 3 2" xfId="9654" xr:uid="{00000000-0005-0000-0000-000067800000}"/>
    <cellStyle name="Normal 452 3 2 2" xfId="30568" xr:uid="{00000000-0005-0000-0000-000068800000}"/>
    <cellStyle name="Normal 452 3 2 3" xfId="34401" xr:uid="{00000000-0005-0000-0000-000069800000}"/>
    <cellStyle name="Normal 452 3 2 4" xfId="26184" xr:uid="{00000000-0005-0000-0000-00006A800000}"/>
    <cellStyle name="Normal 452 3 3" xfId="12991" xr:uid="{00000000-0005-0000-0000-00006B800000}"/>
    <cellStyle name="Normal 452 3 3 2" xfId="37484" xr:uid="{00000000-0005-0000-0000-00006C800000}"/>
    <cellStyle name="Normal 452 3 3 3" xfId="23973" xr:uid="{00000000-0005-0000-0000-00006D800000}"/>
    <cellStyle name="Normal 452 3 4" xfId="28878" xr:uid="{00000000-0005-0000-0000-00006E800000}"/>
    <cellStyle name="Normal 452 3 5" xfId="32739" xr:uid="{00000000-0005-0000-0000-00006F800000}"/>
    <cellStyle name="Normal 452 3 6" xfId="17126" xr:uid="{00000000-0005-0000-0000-000070800000}"/>
    <cellStyle name="Normal 452 4" xfId="8520" xr:uid="{00000000-0005-0000-0000-000071800000}"/>
    <cellStyle name="Normal 452 4 2" xfId="29642" xr:uid="{00000000-0005-0000-0000-000072800000}"/>
    <cellStyle name="Normal 452 4 3" xfId="33478" xr:uid="{00000000-0005-0000-0000-000073800000}"/>
    <cellStyle name="Normal 452 4 4" xfId="25167" xr:uid="{00000000-0005-0000-0000-000074800000}"/>
    <cellStyle name="Normal 452 5" xfId="10614" xr:uid="{00000000-0005-0000-0000-000075800000}"/>
    <cellStyle name="Normal 452 5 2" xfId="31180" xr:uid="{00000000-0005-0000-0000-000076800000}"/>
    <cellStyle name="Normal 452 5 3" xfId="35157" xr:uid="{00000000-0005-0000-0000-000077800000}"/>
    <cellStyle name="Normal 452 5 4" xfId="20613" xr:uid="{00000000-0005-0000-0000-000078800000}"/>
    <cellStyle name="Normal 452 6" xfId="27343" xr:uid="{00000000-0005-0000-0000-000079800000}"/>
    <cellStyle name="Normal 452 7" xfId="31720" xr:uid="{00000000-0005-0000-0000-00007A800000}"/>
    <cellStyle name="Normal 452 8" xfId="17122" xr:uid="{00000000-0005-0000-0000-00007B800000}"/>
    <cellStyle name="Normal 453" xfId="3298" xr:uid="{00000000-0005-0000-0000-00007C800000}"/>
    <cellStyle name="Normal 453 2" xfId="5477" xr:uid="{00000000-0005-0000-0000-00007D800000}"/>
    <cellStyle name="Normal 453 2 2" xfId="8970" xr:uid="{00000000-0005-0000-0000-00007E800000}"/>
    <cellStyle name="Normal 453 2 2 2" xfId="30001" xr:uid="{00000000-0005-0000-0000-00007F800000}"/>
    <cellStyle name="Normal 453 2 2 3" xfId="33836" xr:uid="{00000000-0005-0000-0000-000080800000}"/>
    <cellStyle name="Normal 453 2 2 4" xfId="25617" xr:uid="{00000000-0005-0000-0000-000081800000}"/>
    <cellStyle name="Normal 453 2 3" xfId="12228" xr:uid="{00000000-0005-0000-0000-000082800000}"/>
    <cellStyle name="Normal 453 2 3 2" xfId="36721" xr:uid="{00000000-0005-0000-0000-000083800000}"/>
    <cellStyle name="Normal 453 2 3 3" xfId="22439" xr:uid="{00000000-0005-0000-0000-000084800000}"/>
    <cellStyle name="Normal 453 2 4" xfId="27728" xr:uid="{00000000-0005-0000-0000-000085800000}"/>
    <cellStyle name="Normal 453 2 5" xfId="32160" xr:uid="{00000000-0005-0000-0000-000086800000}"/>
    <cellStyle name="Normal 453 2 6" xfId="17132" xr:uid="{00000000-0005-0000-0000-000087800000}"/>
    <cellStyle name="Normal 453 3" xfId="7012" xr:uid="{00000000-0005-0000-0000-000088800000}"/>
    <cellStyle name="Normal 453 3 2" xfId="9655" xr:uid="{00000000-0005-0000-0000-000089800000}"/>
    <cellStyle name="Normal 453 3 2 2" xfId="30569" xr:uid="{00000000-0005-0000-0000-00008A800000}"/>
    <cellStyle name="Normal 453 3 2 3" xfId="34402" xr:uid="{00000000-0005-0000-0000-00008B800000}"/>
    <cellStyle name="Normal 453 3 2 4" xfId="26185" xr:uid="{00000000-0005-0000-0000-00008C800000}"/>
    <cellStyle name="Normal 453 3 3" xfId="12992" xr:uid="{00000000-0005-0000-0000-00008D800000}"/>
    <cellStyle name="Normal 453 3 3 2" xfId="37485" xr:uid="{00000000-0005-0000-0000-00008E800000}"/>
    <cellStyle name="Normal 453 3 3 3" xfId="23974" xr:uid="{00000000-0005-0000-0000-00008F800000}"/>
    <cellStyle name="Normal 453 3 4" xfId="28879" xr:uid="{00000000-0005-0000-0000-000090800000}"/>
    <cellStyle name="Normal 453 3 5" xfId="32740" xr:uid="{00000000-0005-0000-0000-000091800000}"/>
    <cellStyle name="Normal 453 3 6" xfId="17134" xr:uid="{00000000-0005-0000-0000-000092800000}"/>
    <cellStyle name="Normal 453 4" xfId="8521" xr:uid="{00000000-0005-0000-0000-000093800000}"/>
    <cellStyle name="Normal 453 4 2" xfId="29643" xr:uid="{00000000-0005-0000-0000-000094800000}"/>
    <cellStyle name="Normal 453 4 3" xfId="33479" xr:uid="{00000000-0005-0000-0000-000095800000}"/>
    <cellStyle name="Normal 453 4 4" xfId="25168" xr:uid="{00000000-0005-0000-0000-000096800000}"/>
    <cellStyle name="Normal 453 5" xfId="10615" xr:uid="{00000000-0005-0000-0000-000097800000}"/>
    <cellStyle name="Normal 453 5 2" xfId="31181" xr:uid="{00000000-0005-0000-0000-000098800000}"/>
    <cellStyle name="Normal 453 5 3" xfId="35158" xr:uid="{00000000-0005-0000-0000-000099800000}"/>
    <cellStyle name="Normal 453 5 4" xfId="20614" xr:uid="{00000000-0005-0000-0000-00009A800000}"/>
    <cellStyle name="Normal 453 6" xfId="27344" xr:uid="{00000000-0005-0000-0000-00009B800000}"/>
    <cellStyle name="Normal 453 7" xfId="31721" xr:uid="{00000000-0005-0000-0000-00009C800000}"/>
    <cellStyle name="Normal 453 8" xfId="17130" xr:uid="{00000000-0005-0000-0000-00009D800000}"/>
    <cellStyle name="Normal 454" xfId="3299" xr:uid="{00000000-0005-0000-0000-00009E800000}"/>
    <cellStyle name="Normal 454 2" xfId="5478" xr:uid="{00000000-0005-0000-0000-00009F800000}"/>
    <cellStyle name="Normal 454 2 2" xfId="8971" xr:uid="{00000000-0005-0000-0000-0000A0800000}"/>
    <cellStyle name="Normal 454 2 2 2" xfId="30002" xr:uid="{00000000-0005-0000-0000-0000A1800000}"/>
    <cellStyle name="Normal 454 2 2 3" xfId="33837" xr:uid="{00000000-0005-0000-0000-0000A2800000}"/>
    <cellStyle name="Normal 454 2 2 4" xfId="25618" xr:uid="{00000000-0005-0000-0000-0000A3800000}"/>
    <cellStyle name="Normal 454 2 3" xfId="12229" xr:uid="{00000000-0005-0000-0000-0000A4800000}"/>
    <cellStyle name="Normal 454 2 3 2" xfId="36722" xr:uid="{00000000-0005-0000-0000-0000A5800000}"/>
    <cellStyle name="Normal 454 2 3 3" xfId="22440" xr:uid="{00000000-0005-0000-0000-0000A6800000}"/>
    <cellStyle name="Normal 454 2 4" xfId="27729" xr:uid="{00000000-0005-0000-0000-0000A7800000}"/>
    <cellStyle name="Normal 454 2 5" xfId="32161" xr:uid="{00000000-0005-0000-0000-0000A8800000}"/>
    <cellStyle name="Normal 454 2 6" xfId="17140" xr:uid="{00000000-0005-0000-0000-0000A9800000}"/>
    <cellStyle name="Normal 454 3" xfId="7013" xr:uid="{00000000-0005-0000-0000-0000AA800000}"/>
    <cellStyle name="Normal 454 3 2" xfId="9656" xr:uid="{00000000-0005-0000-0000-0000AB800000}"/>
    <cellStyle name="Normal 454 3 2 2" xfId="30570" xr:uid="{00000000-0005-0000-0000-0000AC800000}"/>
    <cellStyle name="Normal 454 3 2 3" xfId="34403" xr:uid="{00000000-0005-0000-0000-0000AD800000}"/>
    <cellStyle name="Normal 454 3 2 4" xfId="26186" xr:uid="{00000000-0005-0000-0000-0000AE800000}"/>
    <cellStyle name="Normal 454 3 3" xfId="12993" xr:uid="{00000000-0005-0000-0000-0000AF800000}"/>
    <cellStyle name="Normal 454 3 3 2" xfId="37486" xr:uid="{00000000-0005-0000-0000-0000B0800000}"/>
    <cellStyle name="Normal 454 3 3 3" xfId="23975" xr:uid="{00000000-0005-0000-0000-0000B1800000}"/>
    <cellStyle name="Normal 454 3 4" xfId="28880" xr:uid="{00000000-0005-0000-0000-0000B2800000}"/>
    <cellStyle name="Normal 454 3 5" xfId="32741" xr:uid="{00000000-0005-0000-0000-0000B3800000}"/>
    <cellStyle name="Normal 454 3 6" xfId="17142" xr:uid="{00000000-0005-0000-0000-0000B4800000}"/>
    <cellStyle name="Normal 454 4" xfId="8522" xr:uid="{00000000-0005-0000-0000-0000B5800000}"/>
    <cellStyle name="Normal 454 4 2" xfId="29644" xr:uid="{00000000-0005-0000-0000-0000B6800000}"/>
    <cellStyle name="Normal 454 4 3" xfId="33480" xr:uid="{00000000-0005-0000-0000-0000B7800000}"/>
    <cellStyle name="Normal 454 4 4" xfId="25169" xr:uid="{00000000-0005-0000-0000-0000B8800000}"/>
    <cellStyle name="Normal 454 5" xfId="10616" xr:uid="{00000000-0005-0000-0000-0000B9800000}"/>
    <cellStyle name="Normal 454 5 2" xfId="31182" xr:uid="{00000000-0005-0000-0000-0000BA800000}"/>
    <cellStyle name="Normal 454 5 3" xfId="35159" xr:uid="{00000000-0005-0000-0000-0000BB800000}"/>
    <cellStyle name="Normal 454 5 4" xfId="20615" xr:uid="{00000000-0005-0000-0000-0000BC800000}"/>
    <cellStyle name="Normal 454 6" xfId="27345" xr:uid="{00000000-0005-0000-0000-0000BD800000}"/>
    <cellStyle name="Normal 454 7" xfId="31722" xr:uid="{00000000-0005-0000-0000-0000BE800000}"/>
    <cellStyle name="Normal 454 8" xfId="17138" xr:uid="{00000000-0005-0000-0000-0000BF800000}"/>
    <cellStyle name="Normal 455" xfId="3300" xr:uid="{00000000-0005-0000-0000-0000C0800000}"/>
    <cellStyle name="Normal 455 2" xfId="5479" xr:uid="{00000000-0005-0000-0000-0000C1800000}"/>
    <cellStyle name="Normal 455 2 2" xfId="8972" xr:uid="{00000000-0005-0000-0000-0000C2800000}"/>
    <cellStyle name="Normal 455 2 2 2" xfId="30003" xr:uid="{00000000-0005-0000-0000-0000C3800000}"/>
    <cellStyle name="Normal 455 2 2 3" xfId="33838" xr:uid="{00000000-0005-0000-0000-0000C4800000}"/>
    <cellStyle name="Normal 455 2 2 4" xfId="25619" xr:uid="{00000000-0005-0000-0000-0000C5800000}"/>
    <cellStyle name="Normal 455 2 3" xfId="12230" xr:uid="{00000000-0005-0000-0000-0000C6800000}"/>
    <cellStyle name="Normal 455 2 3 2" xfId="36723" xr:uid="{00000000-0005-0000-0000-0000C7800000}"/>
    <cellStyle name="Normal 455 2 3 3" xfId="22441" xr:uid="{00000000-0005-0000-0000-0000C8800000}"/>
    <cellStyle name="Normal 455 2 4" xfId="27730" xr:uid="{00000000-0005-0000-0000-0000C9800000}"/>
    <cellStyle name="Normal 455 2 5" xfId="32162" xr:uid="{00000000-0005-0000-0000-0000CA800000}"/>
    <cellStyle name="Normal 455 2 6" xfId="17212" xr:uid="{00000000-0005-0000-0000-0000CB800000}"/>
    <cellStyle name="Normal 455 3" xfId="7014" xr:uid="{00000000-0005-0000-0000-0000CC800000}"/>
    <cellStyle name="Normal 455 3 2" xfId="9657" xr:uid="{00000000-0005-0000-0000-0000CD800000}"/>
    <cellStyle name="Normal 455 3 2 2" xfId="30571" xr:uid="{00000000-0005-0000-0000-0000CE800000}"/>
    <cellStyle name="Normal 455 3 2 3" xfId="34404" xr:uid="{00000000-0005-0000-0000-0000CF800000}"/>
    <cellStyle name="Normal 455 3 2 4" xfId="26187" xr:uid="{00000000-0005-0000-0000-0000D0800000}"/>
    <cellStyle name="Normal 455 3 3" xfId="12994" xr:uid="{00000000-0005-0000-0000-0000D1800000}"/>
    <cellStyle name="Normal 455 3 3 2" xfId="37487" xr:uid="{00000000-0005-0000-0000-0000D2800000}"/>
    <cellStyle name="Normal 455 3 3 3" xfId="23976" xr:uid="{00000000-0005-0000-0000-0000D3800000}"/>
    <cellStyle name="Normal 455 3 4" xfId="28881" xr:uid="{00000000-0005-0000-0000-0000D4800000}"/>
    <cellStyle name="Normal 455 3 5" xfId="32742" xr:uid="{00000000-0005-0000-0000-0000D5800000}"/>
    <cellStyle name="Normal 455 3 6" xfId="17214" xr:uid="{00000000-0005-0000-0000-0000D6800000}"/>
    <cellStyle name="Normal 455 4" xfId="8523" xr:uid="{00000000-0005-0000-0000-0000D7800000}"/>
    <cellStyle name="Normal 455 4 2" xfId="29645" xr:uid="{00000000-0005-0000-0000-0000D8800000}"/>
    <cellStyle name="Normal 455 4 3" xfId="33481" xr:uid="{00000000-0005-0000-0000-0000D9800000}"/>
    <cellStyle name="Normal 455 4 4" xfId="25170" xr:uid="{00000000-0005-0000-0000-0000DA800000}"/>
    <cellStyle name="Normal 455 5" xfId="10617" xr:uid="{00000000-0005-0000-0000-0000DB800000}"/>
    <cellStyle name="Normal 455 5 2" xfId="31183" xr:uid="{00000000-0005-0000-0000-0000DC800000}"/>
    <cellStyle name="Normal 455 5 3" xfId="35160" xr:uid="{00000000-0005-0000-0000-0000DD800000}"/>
    <cellStyle name="Normal 455 5 4" xfId="20616" xr:uid="{00000000-0005-0000-0000-0000DE800000}"/>
    <cellStyle name="Normal 455 6" xfId="27346" xr:uid="{00000000-0005-0000-0000-0000DF800000}"/>
    <cellStyle name="Normal 455 7" xfId="31723" xr:uid="{00000000-0005-0000-0000-0000E0800000}"/>
    <cellStyle name="Normal 455 8" xfId="13472" xr:uid="{00000000-0005-0000-0000-0000E1800000}"/>
    <cellStyle name="Normal 456" xfId="3301" xr:uid="{00000000-0005-0000-0000-0000E2800000}"/>
    <cellStyle name="Normal 456 2" xfId="5480" xr:uid="{00000000-0005-0000-0000-0000E3800000}"/>
    <cellStyle name="Normal 456 2 2" xfId="8973" xr:uid="{00000000-0005-0000-0000-0000E4800000}"/>
    <cellStyle name="Normal 456 2 2 2" xfId="30004" xr:uid="{00000000-0005-0000-0000-0000E5800000}"/>
    <cellStyle name="Normal 456 2 2 3" xfId="33839" xr:uid="{00000000-0005-0000-0000-0000E6800000}"/>
    <cellStyle name="Normal 456 2 2 4" xfId="25620" xr:uid="{00000000-0005-0000-0000-0000E7800000}"/>
    <cellStyle name="Normal 456 2 3" xfId="12231" xr:uid="{00000000-0005-0000-0000-0000E8800000}"/>
    <cellStyle name="Normal 456 2 3 2" xfId="36724" xr:uid="{00000000-0005-0000-0000-0000E9800000}"/>
    <cellStyle name="Normal 456 2 3 3" xfId="22442" xr:uid="{00000000-0005-0000-0000-0000EA800000}"/>
    <cellStyle name="Normal 456 2 4" xfId="27731" xr:uid="{00000000-0005-0000-0000-0000EB800000}"/>
    <cellStyle name="Normal 456 2 5" xfId="32163" xr:uid="{00000000-0005-0000-0000-0000EC800000}"/>
    <cellStyle name="Normal 456 2 6" xfId="17220" xr:uid="{00000000-0005-0000-0000-0000ED800000}"/>
    <cellStyle name="Normal 456 3" xfId="7015" xr:uid="{00000000-0005-0000-0000-0000EE800000}"/>
    <cellStyle name="Normal 456 3 2" xfId="9658" xr:uid="{00000000-0005-0000-0000-0000EF800000}"/>
    <cellStyle name="Normal 456 3 2 2" xfId="30572" xr:uid="{00000000-0005-0000-0000-0000F0800000}"/>
    <cellStyle name="Normal 456 3 2 3" xfId="34405" xr:uid="{00000000-0005-0000-0000-0000F1800000}"/>
    <cellStyle name="Normal 456 3 2 4" xfId="26188" xr:uid="{00000000-0005-0000-0000-0000F2800000}"/>
    <cellStyle name="Normal 456 3 3" xfId="12995" xr:uid="{00000000-0005-0000-0000-0000F3800000}"/>
    <cellStyle name="Normal 456 3 3 2" xfId="37488" xr:uid="{00000000-0005-0000-0000-0000F4800000}"/>
    <cellStyle name="Normal 456 3 3 3" xfId="23977" xr:uid="{00000000-0005-0000-0000-0000F5800000}"/>
    <cellStyle name="Normal 456 3 4" xfId="28882" xr:uid="{00000000-0005-0000-0000-0000F6800000}"/>
    <cellStyle name="Normal 456 3 5" xfId="32743" xr:uid="{00000000-0005-0000-0000-0000F7800000}"/>
    <cellStyle name="Normal 456 3 6" xfId="17222" xr:uid="{00000000-0005-0000-0000-0000F8800000}"/>
    <cellStyle name="Normal 456 4" xfId="8524" xr:uid="{00000000-0005-0000-0000-0000F9800000}"/>
    <cellStyle name="Normal 456 4 2" xfId="29646" xr:uid="{00000000-0005-0000-0000-0000FA800000}"/>
    <cellStyle name="Normal 456 4 3" xfId="33482" xr:uid="{00000000-0005-0000-0000-0000FB800000}"/>
    <cellStyle name="Normal 456 4 4" xfId="25171" xr:uid="{00000000-0005-0000-0000-0000FC800000}"/>
    <cellStyle name="Normal 456 5" xfId="10618" xr:uid="{00000000-0005-0000-0000-0000FD800000}"/>
    <cellStyle name="Normal 456 5 2" xfId="31184" xr:uid="{00000000-0005-0000-0000-0000FE800000}"/>
    <cellStyle name="Normal 456 5 3" xfId="35161" xr:uid="{00000000-0005-0000-0000-0000FF800000}"/>
    <cellStyle name="Normal 456 5 4" xfId="20617" xr:uid="{00000000-0005-0000-0000-000000810000}"/>
    <cellStyle name="Normal 456 6" xfId="27347" xr:uid="{00000000-0005-0000-0000-000001810000}"/>
    <cellStyle name="Normal 456 7" xfId="31724" xr:uid="{00000000-0005-0000-0000-000002810000}"/>
    <cellStyle name="Normal 456 8" xfId="17218" xr:uid="{00000000-0005-0000-0000-000003810000}"/>
    <cellStyle name="Normal 457" xfId="3302" xr:uid="{00000000-0005-0000-0000-000004810000}"/>
    <cellStyle name="Normal 457 2" xfId="5481" xr:uid="{00000000-0005-0000-0000-000005810000}"/>
    <cellStyle name="Normal 457 2 2" xfId="8974" xr:uid="{00000000-0005-0000-0000-000006810000}"/>
    <cellStyle name="Normal 457 2 2 2" xfId="30005" xr:uid="{00000000-0005-0000-0000-000007810000}"/>
    <cellStyle name="Normal 457 2 2 3" xfId="33840" xr:uid="{00000000-0005-0000-0000-000008810000}"/>
    <cellStyle name="Normal 457 2 2 4" xfId="25621" xr:uid="{00000000-0005-0000-0000-000009810000}"/>
    <cellStyle name="Normal 457 2 3" xfId="12232" xr:uid="{00000000-0005-0000-0000-00000A810000}"/>
    <cellStyle name="Normal 457 2 3 2" xfId="36725" xr:uid="{00000000-0005-0000-0000-00000B810000}"/>
    <cellStyle name="Normal 457 2 3 3" xfId="22443" xr:uid="{00000000-0005-0000-0000-00000C810000}"/>
    <cellStyle name="Normal 457 2 4" xfId="27732" xr:uid="{00000000-0005-0000-0000-00000D810000}"/>
    <cellStyle name="Normal 457 2 5" xfId="32164" xr:uid="{00000000-0005-0000-0000-00000E810000}"/>
    <cellStyle name="Normal 457 2 6" xfId="17227" xr:uid="{00000000-0005-0000-0000-00000F810000}"/>
    <cellStyle name="Normal 457 3" xfId="7016" xr:uid="{00000000-0005-0000-0000-000010810000}"/>
    <cellStyle name="Normal 457 3 2" xfId="9659" xr:uid="{00000000-0005-0000-0000-000011810000}"/>
    <cellStyle name="Normal 457 3 2 2" xfId="30573" xr:uid="{00000000-0005-0000-0000-000012810000}"/>
    <cellStyle name="Normal 457 3 2 3" xfId="34406" xr:uid="{00000000-0005-0000-0000-000013810000}"/>
    <cellStyle name="Normal 457 3 2 4" xfId="26189" xr:uid="{00000000-0005-0000-0000-000014810000}"/>
    <cellStyle name="Normal 457 3 3" xfId="12996" xr:uid="{00000000-0005-0000-0000-000015810000}"/>
    <cellStyle name="Normal 457 3 3 2" xfId="37489" xr:uid="{00000000-0005-0000-0000-000016810000}"/>
    <cellStyle name="Normal 457 3 3 3" xfId="23978" xr:uid="{00000000-0005-0000-0000-000017810000}"/>
    <cellStyle name="Normal 457 3 4" xfId="28883" xr:uid="{00000000-0005-0000-0000-000018810000}"/>
    <cellStyle name="Normal 457 3 5" xfId="32744" xr:uid="{00000000-0005-0000-0000-000019810000}"/>
    <cellStyle name="Normal 457 3 6" xfId="17228" xr:uid="{00000000-0005-0000-0000-00001A810000}"/>
    <cellStyle name="Normal 457 4" xfId="8525" xr:uid="{00000000-0005-0000-0000-00001B810000}"/>
    <cellStyle name="Normal 457 4 2" xfId="29647" xr:uid="{00000000-0005-0000-0000-00001C810000}"/>
    <cellStyle name="Normal 457 4 3" xfId="33483" xr:uid="{00000000-0005-0000-0000-00001D810000}"/>
    <cellStyle name="Normal 457 4 4" xfId="25172" xr:uid="{00000000-0005-0000-0000-00001E810000}"/>
    <cellStyle name="Normal 457 5" xfId="10619" xr:uid="{00000000-0005-0000-0000-00001F810000}"/>
    <cellStyle name="Normal 457 5 2" xfId="31185" xr:uid="{00000000-0005-0000-0000-000020810000}"/>
    <cellStyle name="Normal 457 5 3" xfId="35162" xr:uid="{00000000-0005-0000-0000-000021810000}"/>
    <cellStyle name="Normal 457 5 4" xfId="20618" xr:uid="{00000000-0005-0000-0000-000022810000}"/>
    <cellStyle name="Normal 457 6" xfId="27348" xr:uid="{00000000-0005-0000-0000-000023810000}"/>
    <cellStyle name="Normal 457 7" xfId="31725" xr:uid="{00000000-0005-0000-0000-000024810000}"/>
    <cellStyle name="Normal 457 8" xfId="17226" xr:uid="{00000000-0005-0000-0000-000025810000}"/>
    <cellStyle name="Normal 458" xfId="3303" xr:uid="{00000000-0005-0000-0000-000026810000}"/>
    <cellStyle name="Normal 458 2" xfId="5482" xr:uid="{00000000-0005-0000-0000-000027810000}"/>
    <cellStyle name="Normal 458 2 2" xfId="8975" xr:uid="{00000000-0005-0000-0000-000028810000}"/>
    <cellStyle name="Normal 458 2 2 2" xfId="30006" xr:uid="{00000000-0005-0000-0000-000029810000}"/>
    <cellStyle name="Normal 458 2 2 3" xfId="33841" xr:uid="{00000000-0005-0000-0000-00002A810000}"/>
    <cellStyle name="Normal 458 2 2 4" xfId="25622" xr:uid="{00000000-0005-0000-0000-00002B810000}"/>
    <cellStyle name="Normal 458 2 3" xfId="12233" xr:uid="{00000000-0005-0000-0000-00002C810000}"/>
    <cellStyle name="Normal 458 2 3 2" xfId="36726" xr:uid="{00000000-0005-0000-0000-00002D810000}"/>
    <cellStyle name="Normal 458 2 3 3" xfId="22444" xr:uid="{00000000-0005-0000-0000-00002E810000}"/>
    <cellStyle name="Normal 458 2 4" xfId="27733" xr:uid="{00000000-0005-0000-0000-00002F810000}"/>
    <cellStyle name="Normal 458 2 5" xfId="32165" xr:uid="{00000000-0005-0000-0000-000030810000}"/>
    <cellStyle name="Normal 458 2 6" xfId="17233" xr:uid="{00000000-0005-0000-0000-000031810000}"/>
    <cellStyle name="Normal 458 3" xfId="7017" xr:uid="{00000000-0005-0000-0000-000032810000}"/>
    <cellStyle name="Normal 458 3 2" xfId="9660" xr:uid="{00000000-0005-0000-0000-000033810000}"/>
    <cellStyle name="Normal 458 3 2 2" xfId="30574" xr:uid="{00000000-0005-0000-0000-000034810000}"/>
    <cellStyle name="Normal 458 3 2 3" xfId="34407" xr:uid="{00000000-0005-0000-0000-000035810000}"/>
    <cellStyle name="Normal 458 3 2 4" xfId="26190" xr:uid="{00000000-0005-0000-0000-000036810000}"/>
    <cellStyle name="Normal 458 3 3" xfId="12997" xr:uid="{00000000-0005-0000-0000-000037810000}"/>
    <cellStyle name="Normal 458 3 3 2" xfId="37490" xr:uid="{00000000-0005-0000-0000-000038810000}"/>
    <cellStyle name="Normal 458 3 3 3" xfId="23979" xr:uid="{00000000-0005-0000-0000-000039810000}"/>
    <cellStyle name="Normal 458 3 4" xfId="28884" xr:uid="{00000000-0005-0000-0000-00003A810000}"/>
    <cellStyle name="Normal 458 3 5" xfId="32745" xr:uid="{00000000-0005-0000-0000-00003B810000}"/>
    <cellStyle name="Normal 458 3 6" xfId="17234" xr:uid="{00000000-0005-0000-0000-00003C810000}"/>
    <cellStyle name="Normal 458 4" xfId="8526" xr:uid="{00000000-0005-0000-0000-00003D810000}"/>
    <cellStyle name="Normal 458 4 2" xfId="29648" xr:uid="{00000000-0005-0000-0000-00003E810000}"/>
    <cellStyle name="Normal 458 4 3" xfId="33484" xr:uid="{00000000-0005-0000-0000-00003F810000}"/>
    <cellStyle name="Normal 458 4 4" xfId="25173" xr:uid="{00000000-0005-0000-0000-000040810000}"/>
    <cellStyle name="Normal 458 5" xfId="10620" xr:uid="{00000000-0005-0000-0000-000041810000}"/>
    <cellStyle name="Normal 458 5 2" xfId="31186" xr:uid="{00000000-0005-0000-0000-000042810000}"/>
    <cellStyle name="Normal 458 5 3" xfId="35163" xr:uid="{00000000-0005-0000-0000-000043810000}"/>
    <cellStyle name="Normal 458 5 4" xfId="20619" xr:uid="{00000000-0005-0000-0000-000044810000}"/>
    <cellStyle name="Normal 458 6" xfId="27349" xr:uid="{00000000-0005-0000-0000-000045810000}"/>
    <cellStyle name="Normal 458 7" xfId="31726" xr:uid="{00000000-0005-0000-0000-000046810000}"/>
    <cellStyle name="Normal 458 8" xfId="17232" xr:uid="{00000000-0005-0000-0000-000047810000}"/>
    <cellStyle name="Normal 459" xfId="3304" xr:uid="{00000000-0005-0000-0000-000048810000}"/>
    <cellStyle name="Normal 459 2" xfId="5483" xr:uid="{00000000-0005-0000-0000-000049810000}"/>
    <cellStyle name="Normal 459 2 2" xfId="8976" xr:uid="{00000000-0005-0000-0000-00004A810000}"/>
    <cellStyle name="Normal 459 2 2 2" xfId="30007" xr:uid="{00000000-0005-0000-0000-00004B810000}"/>
    <cellStyle name="Normal 459 2 2 3" xfId="33842" xr:uid="{00000000-0005-0000-0000-00004C810000}"/>
    <cellStyle name="Normal 459 2 2 4" xfId="25623" xr:uid="{00000000-0005-0000-0000-00004D810000}"/>
    <cellStyle name="Normal 459 2 3" xfId="12234" xr:uid="{00000000-0005-0000-0000-00004E810000}"/>
    <cellStyle name="Normal 459 2 3 2" xfId="36727" xr:uid="{00000000-0005-0000-0000-00004F810000}"/>
    <cellStyle name="Normal 459 2 3 3" xfId="22445" xr:uid="{00000000-0005-0000-0000-000050810000}"/>
    <cellStyle name="Normal 459 2 4" xfId="27734" xr:uid="{00000000-0005-0000-0000-000051810000}"/>
    <cellStyle name="Normal 459 2 5" xfId="32166" xr:uid="{00000000-0005-0000-0000-000052810000}"/>
    <cellStyle name="Normal 459 2 6" xfId="17240" xr:uid="{00000000-0005-0000-0000-000053810000}"/>
    <cellStyle name="Normal 459 3" xfId="7018" xr:uid="{00000000-0005-0000-0000-000054810000}"/>
    <cellStyle name="Normal 459 3 2" xfId="9661" xr:uid="{00000000-0005-0000-0000-000055810000}"/>
    <cellStyle name="Normal 459 3 2 2" xfId="30575" xr:uid="{00000000-0005-0000-0000-000056810000}"/>
    <cellStyle name="Normal 459 3 2 3" xfId="34408" xr:uid="{00000000-0005-0000-0000-000057810000}"/>
    <cellStyle name="Normal 459 3 2 4" xfId="26191" xr:uid="{00000000-0005-0000-0000-000058810000}"/>
    <cellStyle name="Normal 459 3 3" xfId="12998" xr:uid="{00000000-0005-0000-0000-000059810000}"/>
    <cellStyle name="Normal 459 3 3 2" xfId="37491" xr:uid="{00000000-0005-0000-0000-00005A810000}"/>
    <cellStyle name="Normal 459 3 3 3" xfId="23980" xr:uid="{00000000-0005-0000-0000-00005B810000}"/>
    <cellStyle name="Normal 459 3 4" xfId="28885" xr:uid="{00000000-0005-0000-0000-00005C810000}"/>
    <cellStyle name="Normal 459 3 5" xfId="32746" xr:uid="{00000000-0005-0000-0000-00005D810000}"/>
    <cellStyle name="Normal 459 3 6" xfId="17241" xr:uid="{00000000-0005-0000-0000-00005E810000}"/>
    <cellStyle name="Normal 459 4" xfId="8527" xr:uid="{00000000-0005-0000-0000-00005F810000}"/>
    <cellStyle name="Normal 459 4 2" xfId="29649" xr:uid="{00000000-0005-0000-0000-000060810000}"/>
    <cellStyle name="Normal 459 4 3" xfId="33485" xr:uid="{00000000-0005-0000-0000-000061810000}"/>
    <cellStyle name="Normal 459 4 4" xfId="25174" xr:uid="{00000000-0005-0000-0000-000062810000}"/>
    <cellStyle name="Normal 459 5" xfId="10621" xr:uid="{00000000-0005-0000-0000-000063810000}"/>
    <cellStyle name="Normal 459 5 2" xfId="31187" xr:uid="{00000000-0005-0000-0000-000064810000}"/>
    <cellStyle name="Normal 459 5 3" xfId="35164" xr:uid="{00000000-0005-0000-0000-000065810000}"/>
    <cellStyle name="Normal 459 5 4" xfId="20620" xr:uid="{00000000-0005-0000-0000-000066810000}"/>
    <cellStyle name="Normal 459 6" xfId="27350" xr:uid="{00000000-0005-0000-0000-000067810000}"/>
    <cellStyle name="Normal 459 7" xfId="31727" xr:uid="{00000000-0005-0000-0000-000068810000}"/>
    <cellStyle name="Normal 459 8" xfId="17238" xr:uid="{00000000-0005-0000-0000-000069810000}"/>
    <cellStyle name="Normal 46" xfId="171" xr:uid="{00000000-0005-0000-0000-00006A810000}"/>
    <cellStyle name="Normal 46 2" xfId="3305" xr:uid="{00000000-0005-0000-0000-00006B810000}"/>
    <cellStyle name="Normal 46 2 2" xfId="3306" xr:uid="{00000000-0005-0000-0000-00006C810000}"/>
    <cellStyle name="Normal 46 2 2 2" xfId="5484" xr:uid="{00000000-0005-0000-0000-00006D810000}"/>
    <cellStyle name="Normal 46 2 2 2 2" xfId="12235" xr:uid="{00000000-0005-0000-0000-00006E810000}"/>
    <cellStyle name="Normal 46 2 2 2 2 2" xfId="36728" xr:uid="{00000000-0005-0000-0000-00006F810000}"/>
    <cellStyle name="Normal 46 2 2 2 2 3" xfId="17243" xr:uid="{00000000-0005-0000-0000-000070810000}"/>
    <cellStyle name="Normal 46 2 2 2 3" xfId="22446" xr:uid="{00000000-0005-0000-0000-000071810000}"/>
    <cellStyle name="Normal 46 2 2 3" xfId="20622" xr:uid="{00000000-0005-0000-0000-000072810000}"/>
    <cellStyle name="Normal 46 2 3" xfId="20621" xr:uid="{00000000-0005-0000-0000-000073810000}"/>
    <cellStyle name="Normal 46 3" xfId="3307" xr:uid="{00000000-0005-0000-0000-000074810000}"/>
    <cellStyle name="Normal 46 3 2" xfId="5485" xr:uid="{00000000-0005-0000-0000-000075810000}"/>
    <cellStyle name="Normal 46 3 2 2" xfId="8977" xr:uid="{00000000-0005-0000-0000-000076810000}"/>
    <cellStyle name="Normal 46 3 2 2 2" xfId="30008" xr:uid="{00000000-0005-0000-0000-000077810000}"/>
    <cellStyle name="Normal 46 3 2 2 3" xfId="33843" xr:uid="{00000000-0005-0000-0000-000078810000}"/>
    <cellStyle name="Normal 46 3 2 2 4" xfId="25624" xr:uid="{00000000-0005-0000-0000-000079810000}"/>
    <cellStyle name="Normal 46 3 2 3" xfId="12236" xr:uid="{00000000-0005-0000-0000-00007A810000}"/>
    <cellStyle name="Normal 46 3 2 3 2" xfId="36729" xr:uid="{00000000-0005-0000-0000-00007B810000}"/>
    <cellStyle name="Normal 46 3 2 3 3" xfId="22447" xr:uid="{00000000-0005-0000-0000-00007C810000}"/>
    <cellStyle name="Normal 46 3 2 4" xfId="27735" xr:uid="{00000000-0005-0000-0000-00007D810000}"/>
    <cellStyle name="Normal 46 3 2 5" xfId="32167" xr:uid="{00000000-0005-0000-0000-00007E810000}"/>
    <cellStyle name="Normal 46 3 2 6" xfId="17247" xr:uid="{00000000-0005-0000-0000-00007F810000}"/>
    <cellStyle name="Normal 46 3 3" xfId="7019" xr:uid="{00000000-0005-0000-0000-000080810000}"/>
    <cellStyle name="Normal 46 3 3 2" xfId="9662" xr:uid="{00000000-0005-0000-0000-000081810000}"/>
    <cellStyle name="Normal 46 3 3 2 2" xfId="30576" xr:uid="{00000000-0005-0000-0000-000082810000}"/>
    <cellStyle name="Normal 46 3 3 2 3" xfId="34409" xr:uid="{00000000-0005-0000-0000-000083810000}"/>
    <cellStyle name="Normal 46 3 3 2 4" xfId="26192" xr:uid="{00000000-0005-0000-0000-000084810000}"/>
    <cellStyle name="Normal 46 3 3 3" xfId="12999" xr:uid="{00000000-0005-0000-0000-000085810000}"/>
    <cellStyle name="Normal 46 3 3 3 2" xfId="37492" xr:uid="{00000000-0005-0000-0000-000086810000}"/>
    <cellStyle name="Normal 46 3 3 3 3" xfId="23981" xr:uid="{00000000-0005-0000-0000-000087810000}"/>
    <cellStyle name="Normal 46 3 3 4" xfId="28886" xr:uid="{00000000-0005-0000-0000-000088810000}"/>
    <cellStyle name="Normal 46 3 3 5" xfId="32747" xr:uid="{00000000-0005-0000-0000-000089810000}"/>
    <cellStyle name="Normal 46 3 3 6" xfId="17249" xr:uid="{00000000-0005-0000-0000-00008A810000}"/>
    <cellStyle name="Normal 46 3 4" xfId="8528" xr:uid="{00000000-0005-0000-0000-00008B810000}"/>
    <cellStyle name="Normal 46 3 4 2" xfId="29650" xr:uid="{00000000-0005-0000-0000-00008C810000}"/>
    <cellStyle name="Normal 46 3 4 3" xfId="33486" xr:uid="{00000000-0005-0000-0000-00008D810000}"/>
    <cellStyle name="Normal 46 3 4 4" xfId="25175" xr:uid="{00000000-0005-0000-0000-00008E810000}"/>
    <cellStyle name="Normal 46 3 5" xfId="10622" xr:uid="{00000000-0005-0000-0000-00008F810000}"/>
    <cellStyle name="Normal 46 3 5 2" xfId="31188" xr:uid="{00000000-0005-0000-0000-000090810000}"/>
    <cellStyle name="Normal 46 3 5 3" xfId="35165" xr:uid="{00000000-0005-0000-0000-000091810000}"/>
    <cellStyle name="Normal 46 3 5 4" xfId="20623" xr:uid="{00000000-0005-0000-0000-000092810000}"/>
    <cellStyle name="Normal 46 3 6" xfId="27351" xr:uid="{00000000-0005-0000-0000-000093810000}"/>
    <cellStyle name="Normal 46 3 7" xfId="31728" xr:uid="{00000000-0005-0000-0000-000094810000}"/>
    <cellStyle name="Normal 46 3 8" xfId="17245" xr:uid="{00000000-0005-0000-0000-000095810000}"/>
    <cellStyle name="Normal 46 4" xfId="3308" xr:uid="{00000000-0005-0000-0000-000096810000}"/>
    <cellStyle name="Normal 46 4 2" xfId="5486" xr:uid="{00000000-0005-0000-0000-000097810000}"/>
    <cellStyle name="Normal 46 4 2 2" xfId="12237" xr:uid="{00000000-0005-0000-0000-000098810000}"/>
    <cellStyle name="Normal 46 4 2 2 2" xfId="36730" xr:uid="{00000000-0005-0000-0000-000099810000}"/>
    <cellStyle name="Normal 46 4 2 2 3" xfId="17253" xr:uid="{00000000-0005-0000-0000-00009A810000}"/>
    <cellStyle name="Normal 46 4 2 3" xfId="22448" xr:uid="{00000000-0005-0000-0000-00009B810000}"/>
    <cellStyle name="Normal 46 4 3" xfId="7006" xr:uid="{00000000-0005-0000-0000-00009C810000}"/>
    <cellStyle name="Normal 46 4 3 2" xfId="9649" xr:uid="{00000000-0005-0000-0000-00009D810000}"/>
    <cellStyle name="Normal 46 4 3 2 2" xfId="30563" xr:uid="{00000000-0005-0000-0000-00009E810000}"/>
    <cellStyle name="Normal 46 4 3 2 3" xfId="34396" xr:uid="{00000000-0005-0000-0000-00009F810000}"/>
    <cellStyle name="Normal 46 4 3 2 4" xfId="26179" xr:uid="{00000000-0005-0000-0000-0000A0810000}"/>
    <cellStyle name="Normal 46 4 3 3" xfId="12986" xr:uid="{00000000-0005-0000-0000-0000A1810000}"/>
    <cellStyle name="Normal 46 4 3 3 2" xfId="37479" xr:uid="{00000000-0005-0000-0000-0000A2810000}"/>
    <cellStyle name="Normal 46 4 3 3 3" xfId="23968" xr:uid="{00000000-0005-0000-0000-0000A3810000}"/>
    <cellStyle name="Normal 46 4 3 4" xfId="28873" xr:uid="{00000000-0005-0000-0000-0000A4810000}"/>
    <cellStyle name="Normal 46 4 3 5" xfId="32734" xr:uid="{00000000-0005-0000-0000-0000A5810000}"/>
    <cellStyle name="Normal 46 4 3 6" xfId="17255" xr:uid="{00000000-0005-0000-0000-0000A6810000}"/>
    <cellStyle name="Normal 46 4 4" xfId="8529" xr:uid="{00000000-0005-0000-0000-0000A7810000}"/>
    <cellStyle name="Normal 46 4 4 2" xfId="29651" xr:uid="{00000000-0005-0000-0000-0000A8810000}"/>
    <cellStyle name="Normal 46 4 4 3" xfId="33487" xr:uid="{00000000-0005-0000-0000-0000A9810000}"/>
    <cellStyle name="Normal 46 4 4 4" xfId="25176" xr:uid="{00000000-0005-0000-0000-0000AA810000}"/>
    <cellStyle name="Normal 46 4 5" xfId="10080" xr:uid="{00000000-0005-0000-0000-0000AB810000}"/>
    <cellStyle name="Normal 46 4 5 2" xfId="34624" xr:uid="{00000000-0005-0000-0000-0000AC810000}"/>
    <cellStyle name="Normal 46 4 5 3" xfId="20624" xr:uid="{00000000-0005-0000-0000-0000AD810000}"/>
    <cellStyle name="Normal 46 4 6" xfId="27352" xr:uid="{00000000-0005-0000-0000-0000AE810000}"/>
    <cellStyle name="Normal 46 4 7" xfId="31797" xr:uid="{00000000-0005-0000-0000-0000AF810000}"/>
    <cellStyle name="Normal 46 4 8" xfId="17251" xr:uid="{00000000-0005-0000-0000-0000B0810000}"/>
    <cellStyle name="Normal 46 5" xfId="17758" xr:uid="{00000000-0005-0000-0000-0000B1810000}"/>
    <cellStyle name="Normal 460" xfId="3309" xr:uid="{00000000-0005-0000-0000-0000B2810000}"/>
    <cellStyle name="Normal 460 2" xfId="5487" xr:uid="{00000000-0005-0000-0000-0000B3810000}"/>
    <cellStyle name="Normal 460 2 2" xfId="8978" xr:uid="{00000000-0005-0000-0000-0000B4810000}"/>
    <cellStyle name="Normal 460 2 2 2" xfId="30009" xr:uid="{00000000-0005-0000-0000-0000B5810000}"/>
    <cellStyle name="Normal 460 2 2 3" xfId="33844" xr:uid="{00000000-0005-0000-0000-0000B6810000}"/>
    <cellStyle name="Normal 460 2 2 4" xfId="25625" xr:uid="{00000000-0005-0000-0000-0000B7810000}"/>
    <cellStyle name="Normal 460 2 3" xfId="12238" xr:uid="{00000000-0005-0000-0000-0000B8810000}"/>
    <cellStyle name="Normal 460 2 3 2" xfId="36731" xr:uid="{00000000-0005-0000-0000-0000B9810000}"/>
    <cellStyle name="Normal 460 2 3 3" xfId="22449" xr:uid="{00000000-0005-0000-0000-0000BA810000}"/>
    <cellStyle name="Normal 460 2 4" xfId="27737" xr:uid="{00000000-0005-0000-0000-0000BB810000}"/>
    <cellStyle name="Normal 460 2 5" xfId="32168" xr:uid="{00000000-0005-0000-0000-0000BC810000}"/>
    <cellStyle name="Normal 460 2 6" xfId="17211" xr:uid="{00000000-0005-0000-0000-0000BD810000}"/>
    <cellStyle name="Normal 460 3" xfId="7020" xr:uid="{00000000-0005-0000-0000-0000BE810000}"/>
    <cellStyle name="Normal 460 3 2" xfId="9663" xr:uid="{00000000-0005-0000-0000-0000BF810000}"/>
    <cellStyle name="Normal 460 3 2 2" xfId="30577" xr:uid="{00000000-0005-0000-0000-0000C0810000}"/>
    <cellStyle name="Normal 460 3 2 3" xfId="34410" xr:uid="{00000000-0005-0000-0000-0000C1810000}"/>
    <cellStyle name="Normal 460 3 2 4" xfId="26193" xr:uid="{00000000-0005-0000-0000-0000C2810000}"/>
    <cellStyle name="Normal 460 3 3" xfId="13000" xr:uid="{00000000-0005-0000-0000-0000C3810000}"/>
    <cellStyle name="Normal 460 3 3 2" xfId="37493" xr:uid="{00000000-0005-0000-0000-0000C4810000}"/>
    <cellStyle name="Normal 460 3 3 3" xfId="23982" xr:uid="{00000000-0005-0000-0000-0000C5810000}"/>
    <cellStyle name="Normal 460 3 4" xfId="28887" xr:uid="{00000000-0005-0000-0000-0000C6810000}"/>
    <cellStyle name="Normal 460 3 5" xfId="32748" xr:uid="{00000000-0005-0000-0000-0000C7810000}"/>
    <cellStyle name="Normal 460 3 6" xfId="17213" xr:uid="{00000000-0005-0000-0000-0000C8810000}"/>
    <cellStyle name="Normal 460 4" xfId="8530" xr:uid="{00000000-0005-0000-0000-0000C9810000}"/>
    <cellStyle name="Normal 460 4 2" xfId="29652" xr:uid="{00000000-0005-0000-0000-0000CA810000}"/>
    <cellStyle name="Normal 460 4 3" xfId="33488" xr:uid="{00000000-0005-0000-0000-0000CB810000}"/>
    <cellStyle name="Normal 460 4 4" xfId="25177" xr:uid="{00000000-0005-0000-0000-0000CC810000}"/>
    <cellStyle name="Normal 460 5" xfId="10623" xr:uid="{00000000-0005-0000-0000-0000CD810000}"/>
    <cellStyle name="Normal 460 5 2" xfId="31189" xr:uid="{00000000-0005-0000-0000-0000CE810000}"/>
    <cellStyle name="Normal 460 5 3" xfId="35166" xr:uid="{00000000-0005-0000-0000-0000CF810000}"/>
    <cellStyle name="Normal 460 5 4" xfId="20625" xr:uid="{00000000-0005-0000-0000-0000D0810000}"/>
    <cellStyle name="Normal 460 6" xfId="27353" xr:uid="{00000000-0005-0000-0000-0000D1810000}"/>
    <cellStyle name="Normal 460 7" xfId="31730" xr:uid="{00000000-0005-0000-0000-0000D2810000}"/>
    <cellStyle name="Normal 460 8" xfId="13471" xr:uid="{00000000-0005-0000-0000-0000D3810000}"/>
    <cellStyle name="Normal 461" xfId="3310" xr:uid="{00000000-0005-0000-0000-0000D4810000}"/>
    <cellStyle name="Normal 461 2" xfId="5488" xr:uid="{00000000-0005-0000-0000-0000D5810000}"/>
    <cellStyle name="Normal 461 2 2" xfId="8979" xr:uid="{00000000-0005-0000-0000-0000D6810000}"/>
    <cellStyle name="Normal 461 2 2 2" xfId="30010" xr:uid="{00000000-0005-0000-0000-0000D7810000}"/>
    <cellStyle name="Normal 461 2 2 3" xfId="33845" xr:uid="{00000000-0005-0000-0000-0000D8810000}"/>
    <cellStyle name="Normal 461 2 2 4" xfId="25626" xr:uid="{00000000-0005-0000-0000-0000D9810000}"/>
    <cellStyle name="Normal 461 2 3" xfId="12239" xr:uid="{00000000-0005-0000-0000-0000DA810000}"/>
    <cellStyle name="Normal 461 2 3 2" xfId="36732" xr:uid="{00000000-0005-0000-0000-0000DB810000}"/>
    <cellStyle name="Normal 461 2 3 3" xfId="22450" xr:uid="{00000000-0005-0000-0000-0000DC810000}"/>
    <cellStyle name="Normal 461 2 4" xfId="27738" xr:uid="{00000000-0005-0000-0000-0000DD810000}"/>
    <cellStyle name="Normal 461 2 5" xfId="32169" xr:uid="{00000000-0005-0000-0000-0000DE810000}"/>
    <cellStyle name="Normal 461 2 6" xfId="17219" xr:uid="{00000000-0005-0000-0000-0000DF810000}"/>
    <cellStyle name="Normal 461 3" xfId="7021" xr:uid="{00000000-0005-0000-0000-0000E0810000}"/>
    <cellStyle name="Normal 461 3 2" xfId="9664" xr:uid="{00000000-0005-0000-0000-0000E1810000}"/>
    <cellStyle name="Normal 461 3 2 2" xfId="30578" xr:uid="{00000000-0005-0000-0000-0000E2810000}"/>
    <cellStyle name="Normal 461 3 2 3" xfId="34411" xr:uid="{00000000-0005-0000-0000-0000E3810000}"/>
    <cellStyle name="Normal 461 3 2 4" xfId="26194" xr:uid="{00000000-0005-0000-0000-0000E4810000}"/>
    <cellStyle name="Normal 461 3 3" xfId="13001" xr:uid="{00000000-0005-0000-0000-0000E5810000}"/>
    <cellStyle name="Normal 461 3 3 2" xfId="37494" xr:uid="{00000000-0005-0000-0000-0000E6810000}"/>
    <cellStyle name="Normal 461 3 3 3" xfId="23983" xr:uid="{00000000-0005-0000-0000-0000E7810000}"/>
    <cellStyle name="Normal 461 3 4" xfId="28888" xr:uid="{00000000-0005-0000-0000-0000E8810000}"/>
    <cellStyle name="Normal 461 3 5" xfId="32749" xr:uid="{00000000-0005-0000-0000-0000E9810000}"/>
    <cellStyle name="Normal 461 3 6" xfId="17221" xr:uid="{00000000-0005-0000-0000-0000EA810000}"/>
    <cellStyle name="Normal 461 4" xfId="8531" xr:uid="{00000000-0005-0000-0000-0000EB810000}"/>
    <cellStyle name="Normal 461 4 2" xfId="29653" xr:uid="{00000000-0005-0000-0000-0000EC810000}"/>
    <cellStyle name="Normal 461 4 3" xfId="33489" xr:uid="{00000000-0005-0000-0000-0000ED810000}"/>
    <cellStyle name="Normal 461 4 4" xfId="25178" xr:uid="{00000000-0005-0000-0000-0000EE810000}"/>
    <cellStyle name="Normal 461 5" xfId="10624" xr:uid="{00000000-0005-0000-0000-0000EF810000}"/>
    <cellStyle name="Normal 461 5 2" xfId="31190" xr:uid="{00000000-0005-0000-0000-0000F0810000}"/>
    <cellStyle name="Normal 461 5 3" xfId="35167" xr:uid="{00000000-0005-0000-0000-0000F1810000}"/>
    <cellStyle name="Normal 461 5 4" xfId="20626" xr:uid="{00000000-0005-0000-0000-0000F2810000}"/>
    <cellStyle name="Normal 461 6" xfId="27354" xr:uid="{00000000-0005-0000-0000-0000F3810000}"/>
    <cellStyle name="Normal 461 7" xfId="31731" xr:uid="{00000000-0005-0000-0000-0000F4810000}"/>
    <cellStyle name="Normal 461 8" xfId="17217" xr:uid="{00000000-0005-0000-0000-0000F5810000}"/>
    <cellStyle name="Normal 462" xfId="266" xr:uid="{00000000-0005-0000-0000-0000F6810000}"/>
    <cellStyle name="Normal 462 2" xfId="17847" xr:uid="{00000000-0005-0000-0000-0000F7810000}"/>
    <cellStyle name="Normal 462 3" xfId="17225" xr:uid="{00000000-0005-0000-0000-0000F8810000}"/>
    <cellStyle name="Normal 463" xfId="3900" xr:uid="{00000000-0005-0000-0000-0000F9810000}"/>
    <cellStyle name="Normal 463 2" xfId="20953" xr:uid="{00000000-0005-0000-0000-0000FA810000}"/>
    <cellStyle name="Normal 463 3" xfId="17231" xr:uid="{00000000-0005-0000-0000-0000FB810000}"/>
    <cellStyle name="Normal 464" xfId="7317" xr:uid="{00000000-0005-0000-0000-0000FC810000}"/>
    <cellStyle name="Normal 464 2" xfId="17239" xr:uid="{00000000-0005-0000-0000-0000FD810000}"/>
    <cellStyle name="Normal 464 3" xfId="24279" xr:uid="{00000000-0005-0000-0000-0000FE810000}"/>
    <cellStyle name="Normal 464 4" xfId="17237" xr:uid="{00000000-0005-0000-0000-0000FF810000}"/>
    <cellStyle name="Normal 465" xfId="7321" xr:uid="{00000000-0005-0000-0000-000000820000}"/>
    <cellStyle name="Normal 465 2" xfId="17261" xr:uid="{00000000-0005-0000-0000-000001820000}"/>
    <cellStyle name="Normal 465 3" xfId="24283" xr:uid="{00000000-0005-0000-0000-000002820000}"/>
    <cellStyle name="Normal 465 4" xfId="17259" xr:uid="{00000000-0005-0000-0000-000003820000}"/>
    <cellStyle name="Normal 466" xfId="7385" xr:uid="{00000000-0005-0000-0000-000004820000}"/>
    <cellStyle name="Normal 466 2" xfId="17267" xr:uid="{00000000-0005-0000-0000-000005820000}"/>
    <cellStyle name="Normal 466 3" xfId="24347" xr:uid="{00000000-0005-0000-0000-000006820000}"/>
    <cellStyle name="Normal 466 4" xfId="17265" xr:uid="{00000000-0005-0000-0000-000007820000}"/>
    <cellStyle name="Normal 467" xfId="7386" xr:uid="{00000000-0005-0000-0000-000008820000}"/>
    <cellStyle name="Normal 467 2" xfId="17273" xr:uid="{00000000-0005-0000-0000-000009820000}"/>
    <cellStyle name="Normal 467 3" xfId="24348" xr:uid="{00000000-0005-0000-0000-00000A820000}"/>
    <cellStyle name="Normal 467 4" xfId="17271" xr:uid="{00000000-0005-0000-0000-00000B820000}"/>
    <cellStyle name="Normal 468" xfId="7387" xr:uid="{00000000-0005-0000-0000-00000C820000}"/>
    <cellStyle name="Normal 468 2" xfId="17279" xr:uid="{00000000-0005-0000-0000-00000D820000}"/>
    <cellStyle name="Normal 468 3" xfId="24349" xr:uid="{00000000-0005-0000-0000-00000E820000}"/>
    <cellStyle name="Normal 468 4" xfId="17277" xr:uid="{00000000-0005-0000-0000-00000F820000}"/>
    <cellStyle name="Normal 469" xfId="7388" xr:uid="{00000000-0005-0000-0000-000010820000}"/>
    <cellStyle name="Normal 469 2" xfId="17285" xr:uid="{00000000-0005-0000-0000-000011820000}"/>
    <cellStyle name="Normal 469 3" xfId="24350" xr:uid="{00000000-0005-0000-0000-000012820000}"/>
    <cellStyle name="Normal 469 4" xfId="17283" xr:uid="{00000000-0005-0000-0000-000013820000}"/>
    <cellStyle name="Normal 47" xfId="172" xr:uid="{00000000-0005-0000-0000-000014820000}"/>
    <cellStyle name="Normal 47 2" xfId="3311" xr:uid="{00000000-0005-0000-0000-000015820000}"/>
    <cellStyle name="Normal 47 2 2" xfId="3312" xr:uid="{00000000-0005-0000-0000-000016820000}"/>
    <cellStyle name="Normal 47 2 2 2" xfId="5489" xr:uid="{00000000-0005-0000-0000-000017820000}"/>
    <cellStyle name="Normal 47 2 2 2 2" xfId="12240" xr:uid="{00000000-0005-0000-0000-000018820000}"/>
    <cellStyle name="Normal 47 2 2 2 2 2" xfId="36733" xr:uid="{00000000-0005-0000-0000-000019820000}"/>
    <cellStyle name="Normal 47 2 2 2 2 3" xfId="15740" xr:uid="{00000000-0005-0000-0000-00001A820000}"/>
    <cellStyle name="Normal 47 2 2 2 3" xfId="22451" xr:uid="{00000000-0005-0000-0000-00001B820000}"/>
    <cellStyle name="Normal 47 2 2 3" xfId="20628" xr:uid="{00000000-0005-0000-0000-00001C820000}"/>
    <cellStyle name="Normal 47 2 3" xfId="20627" xr:uid="{00000000-0005-0000-0000-00001D820000}"/>
    <cellStyle name="Normal 47 3" xfId="3313" xr:uid="{00000000-0005-0000-0000-00001E820000}"/>
    <cellStyle name="Normal 47 3 2" xfId="5490" xr:uid="{00000000-0005-0000-0000-00001F820000}"/>
    <cellStyle name="Normal 47 3 2 2" xfId="8980" xr:uid="{00000000-0005-0000-0000-000020820000}"/>
    <cellStyle name="Normal 47 3 2 2 2" xfId="30011" xr:uid="{00000000-0005-0000-0000-000021820000}"/>
    <cellStyle name="Normal 47 3 2 2 3" xfId="33846" xr:uid="{00000000-0005-0000-0000-000022820000}"/>
    <cellStyle name="Normal 47 3 2 2 4" xfId="25627" xr:uid="{00000000-0005-0000-0000-000023820000}"/>
    <cellStyle name="Normal 47 3 2 3" xfId="12241" xr:uid="{00000000-0005-0000-0000-000024820000}"/>
    <cellStyle name="Normal 47 3 2 3 2" xfId="36734" xr:uid="{00000000-0005-0000-0000-000025820000}"/>
    <cellStyle name="Normal 47 3 2 3 3" xfId="22452" xr:uid="{00000000-0005-0000-0000-000026820000}"/>
    <cellStyle name="Normal 47 3 2 4" xfId="27739" xr:uid="{00000000-0005-0000-0000-000027820000}"/>
    <cellStyle name="Normal 47 3 2 5" xfId="32170" xr:uid="{00000000-0005-0000-0000-000028820000}"/>
    <cellStyle name="Normal 47 3 2 6" xfId="17289" xr:uid="{00000000-0005-0000-0000-000029820000}"/>
    <cellStyle name="Normal 47 3 3" xfId="7023" xr:uid="{00000000-0005-0000-0000-00002A820000}"/>
    <cellStyle name="Normal 47 3 3 2" xfId="9666" xr:uid="{00000000-0005-0000-0000-00002B820000}"/>
    <cellStyle name="Normal 47 3 3 2 2" xfId="30580" xr:uid="{00000000-0005-0000-0000-00002C820000}"/>
    <cellStyle name="Normal 47 3 3 2 3" xfId="34413" xr:uid="{00000000-0005-0000-0000-00002D820000}"/>
    <cellStyle name="Normal 47 3 3 2 4" xfId="26196" xr:uid="{00000000-0005-0000-0000-00002E820000}"/>
    <cellStyle name="Normal 47 3 3 3" xfId="13003" xr:uid="{00000000-0005-0000-0000-00002F820000}"/>
    <cellStyle name="Normal 47 3 3 3 2" xfId="37496" xr:uid="{00000000-0005-0000-0000-000030820000}"/>
    <cellStyle name="Normal 47 3 3 3 3" xfId="23985" xr:uid="{00000000-0005-0000-0000-000031820000}"/>
    <cellStyle name="Normal 47 3 3 4" xfId="28890" xr:uid="{00000000-0005-0000-0000-000032820000}"/>
    <cellStyle name="Normal 47 3 3 5" xfId="32751" xr:uid="{00000000-0005-0000-0000-000033820000}"/>
    <cellStyle name="Normal 47 3 3 6" xfId="17291" xr:uid="{00000000-0005-0000-0000-000034820000}"/>
    <cellStyle name="Normal 47 3 4" xfId="8532" xr:uid="{00000000-0005-0000-0000-000035820000}"/>
    <cellStyle name="Normal 47 3 4 2" xfId="29654" xr:uid="{00000000-0005-0000-0000-000036820000}"/>
    <cellStyle name="Normal 47 3 4 3" xfId="33490" xr:uid="{00000000-0005-0000-0000-000037820000}"/>
    <cellStyle name="Normal 47 3 4 4" xfId="25179" xr:uid="{00000000-0005-0000-0000-000038820000}"/>
    <cellStyle name="Normal 47 3 5" xfId="10625" xr:uid="{00000000-0005-0000-0000-000039820000}"/>
    <cellStyle name="Normal 47 3 5 2" xfId="31191" xr:uid="{00000000-0005-0000-0000-00003A820000}"/>
    <cellStyle name="Normal 47 3 5 3" xfId="35168" xr:uid="{00000000-0005-0000-0000-00003B820000}"/>
    <cellStyle name="Normal 47 3 5 4" xfId="20629" xr:uid="{00000000-0005-0000-0000-00003C820000}"/>
    <cellStyle name="Normal 47 3 6" xfId="27355" xr:uid="{00000000-0005-0000-0000-00003D820000}"/>
    <cellStyle name="Normal 47 3 7" xfId="31732" xr:uid="{00000000-0005-0000-0000-00003E820000}"/>
    <cellStyle name="Normal 47 3 8" xfId="17287" xr:uid="{00000000-0005-0000-0000-00003F820000}"/>
    <cellStyle name="Normal 47 4" xfId="3314" xr:uid="{00000000-0005-0000-0000-000040820000}"/>
    <cellStyle name="Normal 47 4 2" xfId="5491" xr:uid="{00000000-0005-0000-0000-000041820000}"/>
    <cellStyle name="Normal 47 4 2 2" xfId="12242" xr:uid="{00000000-0005-0000-0000-000042820000}"/>
    <cellStyle name="Normal 47 4 2 2 2" xfId="36735" xr:uid="{00000000-0005-0000-0000-000043820000}"/>
    <cellStyle name="Normal 47 4 2 2 3" xfId="17295" xr:uid="{00000000-0005-0000-0000-000044820000}"/>
    <cellStyle name="Normal 47 4 2 3" xfId="22453" xr:uid="{00000000-0005-0000-0000-000045820000}"/>
    <cellStyle name="Normal 47 4 3" xfId="7007" xr:uid="{00000000-0005-0000-0000-000046820000}"/>
    <cellStyle name="Normal 47 4 3 2" xfId="9650" xr:uid="{00000000-0005-0000-0000-000047820000}"/>
    <cellStyle name="Normal 47 4 3 2 2" xfId="30564" xr:uid="{00000000-0005-0000-0000-000048820000}"/>
    <cellStyle name="Normal 47 4 3 2 3" xfId="34397" xr:uid="{00000000-0005-0000-0000-000049820000}"/>
    <cellStyle name="Normal 47 4 3 2 4" xfId="26180" xr:uid="{00000000-0005-0000-0000-00004A820000}"/>
    <cellStyle name="Normal 47 4 3 3" xfId="12987" xr:uid="{00000000-0005-0000-0000-00004B820000}"/>
    <cellStyle name="Normal 47 4 3 3 2" xfId="37480" xr:uid="{00000000-0005-0000-0000-00004C820000}"/>
    <cellStyle name="Normal 47 4 3 3 3" xfId="23969" xr:uid="{00000000-0005-0000-0000-00004D820000}"/>
    <cellStyle name="Normal 47 4 3 4" xfId="28874" xr:uid="{00000000-0005-0000-0000-00004E820000}"/>
    <cellStyle name="Normal 47 4 3 5" xfId="32735" xr:uid="{00000000-0005-0000-0000-00004F820000}"/>
    <cellStyle name="Normal 47 4 3 6" xfId="17297" xr:uid="{00000000-0005-0000-0000-000050820000}"/>
    <cellStyle name="Normal 47 4 4" xfId="8533" xr:uid="{00000000-0005-0000-0000-000051820000}"/>
    <cellStyle name="Normal 47 4 4 2" xfId="29655" xr:uid="{00000000-0005-0000-0000-000052820000}"/>
    <cellStyle name="Normal 47 4 4 3" xfId="33491" xr:uid="{00000000-0005-0000-0000-000053820000}"/>
    <cellStyle name="Normal 47 4 4 4" xfId="25180" xr:uid="{00000000-0005-0000-0000-000054820000}"/>
    <cellStyle name="Normal 47 4 5" xfId="10079" xr:uid="{00000000-0005-0000-0000-000055820000}"/>
    <cellStyle name="Normal 47 4 5 2" xfId="34623" xr:uid="{00000000-0005-0000-0000-000056820000}"/>
    <cellStyle name="Normal 47 4 5 3" xfId="20630" xr:uid="{00000000-0005-0000-0000-000057820000}"/>
    <cellStyle name="Normal 47 4 6" xfId="27356" xr:uid="{00000000-0005-0000-0000-000058820000}"/>
    <cellStyle name="Normal 47 4 7" xfId="31798" xr:uid="{00000000-0005-0000-0000-000059820000}"/>
    <cellStyle name="Normal 47 4 8" xfId="17293" xr:uid="{00000000-0005-0000-0000-00005A820000}"/>
    <cellStyle name="Normal 47 5" xfId="17759" xr:uid="{00000000-0005-0000-0000-00005B820000}"/>
    <cellStyle name="Normal 470" xfId="7384" xr:uid="{00000000-0005-0000-0000-00005C820000}"/>
    <cellStyle name="Normal 470 2" xfId="17260" xr:uid="{00000000-0005-0000-0000-00005D820000}"/>
    <cellStyle name="Normal 470 3" xfId="24346" xr:uid="{00000000-0005-0000-0000-00005E820000}"/>
    <cellStyle name="Normal 470 4" xfId="17258" xr:uid="{00000000-0005-0000-0000-00005F820000}"/>
    <cellStyle name="Normal 471" xfId="7391" xr:uid="{00000000-0005-0000-0000-000060820000}"/>
    <cellStyle name="Normal 471 2" xfId="17266" xr:uid="{00000000-0005-0000-0000-000061820000}"/>
    <cellStyle name="Normal 471 3" xfId="24353" xr:uid="{00000000-0005-0000-0000-000062820000}"/>
    <cellStyle name="Normal 471 4" xfId="17264" xr:uid="{00000000-0005-0000-0000-000063820000}"/>
    <cellStyle name="Normal 472" xfId="7393" xr:uid="{00000000-0005-0000-0000-000064820000}"/>
    <cellStyle name="Normal 472 2" xfId="17272" xr:uid="{00000000-0005-0000-0000-000065820000}"/>
    <cellStyle name="Normal 472 3" xfId="24355" xr:uid="{00000000-0005-0000-0000-000066820000}"/>
    <cellStyle name="Normal 472 4" xfId="17270" xr:uid="{00000000-0005-0000-0000-000067820000}"/>
    <cellStyle name="Normal 473" xfId="7390" xr:uid="{00000000-0005-0000-0000-000068820000}"/>
    <cellStyle name="Normal 473 2" xfId="17278" xr:uid="{00000000-0005-0000-0000-000069820000}"/>
    <cellStyle name="Normal 473 3" xfId="24352" xr:uid="{00000000-0005-0000-0000-00006A820000}"/>
    <cellStyle name="Normal 473 4" xfId="17276" xr:uid="{00000000-0005-0000-0000-00006B820000}"/>
    <cellStyle name="Normal 474" xfId="7398" xr:uid="{00000000-0005-0000-0000-00006C820000}"/>
    <cellStyle name="Normal 474 2" xfId="17284" xr:uid="{00000000-0005-0000-0000-00006D820000}"/>
    <cellStyle name="Normal 474 3" xfId="24360" xr:uid="{00000000-0005-0000-0000-00006E820000}"/>
    <cellStyle name="Normal 474 4" xfId="17282" xr:uid="{00000000-0005-0000-0000-00006F820000}"/>
    <cellStyle name="Normal 475" xfId="7389" xr:uid="{00000000-0005-0000-0000-000070820000}"/>
    <cellStyle name="Normal 475 2" xfId="24351" xr:uid="{00000000-0005-0000-0000-000071820000}"/>
    <cellStyle name="Normal 475 3" xfId="17301" xr:uid="{00000000-0005-0000-0000-000072820000}"/>
    <cellStyle name="Normal 476" xfId="7399" xr:uid="{00000000-0005-0000-0000-000073820000}"/>
    <cellStyle name="Normal 476 2" xfId="24361" xr:uid="{00000000-0005-0000-0000-000074820000}"/>
    <cellStyle name="Normal 476 3" xfId="17305" xr:uid="{00000000-0005-0000-0000-000075820000}"/>
    <cellStyle name="Normal 477" xfId="7400" xr:uid="{00000000-0005-0000-0000-000076820000}"/>
    <cellStyle name="Normal 477 2" xfId="24362" xr:uid="{00000000-0005-0000-0000-000077820000}"/>
    <cellStyle name="Normal 477 3" xfId="17309" xr:uid="{00000000-0005-0000-0000-000078820000}"/>
    <cellStyle name="Normal 478" xfId="7401" xr:uid="{00000000-0005-0000-0000-000079820000}"/>
    <cellStyle name="Normal 478 2" xfId="24363" xr:uid="{00000000-0005-0000-0000-00007A820000}"/>
    <cellStyle name="Normal 478 3" xfId="17313" xr:uid="{00000000-0005-0000-0000-00007B820000}"/>
    <cellStyle name="Normal 479" xfId="7402" xr:uid="{00000000-0005-0000-0000-00007C820000}"/>
    <cellStyle name="Normal 479 2" xfId="24364" xr:uid="{00000000-0005-0000-0000-00007D820000}"/>
    <cellStyle name="Normal 479 3" xfId="17317" xr:uid="{00000000-0005-0000-0000-00007E820000}"/>
    <cellStyle name="Normal 48" xfId="173" xr:uid="{00000000-0005-0000-0000-00007F820000}"/>
    <cellStyle name="Normal 48 2" xfId="3315" xr:uid="{00000000-0005-0000-0000-000080820000}"/>
    <cellStyle name="Normal 48 2 2" xfId="3316" xr:uid="{00000000-0005-0000-0000-000081820000}"/>
    <cellStyle name="Normal 48 2 2 2" xfId="5492" xr:uid="{00000000-0005-0000-0000-000082820000}"/>
    <cellStyle name="Normal 48 2 2 2 2" xfId="12243" xr:uid="{00000000-0005-0000-0000-000083820000}"/>
    <cellStyle name="Normal 48 2 2 2 2 2" xfId="36736" xr:uid="{00000000-0005-0000-0000-000084820000}"/>
    <cellStyle name="Normal 48 2 2 2 2 3" xfId="17319" xr:uid="{00000000-0005-0000-0000-000085820000}"/>
    <cellStyle name="Normal 48 2 2 2 3" xfId="22454" xr:uid="{00000000-0005-0000-0000-000086820000}"/>
    <cellStyle name="Normal 48 2 2 3" xfId="20632" xr:uid="{00000000-0005-0000-0000-000087820000}"/>
    <cellStyle name="Normal 48 2 3" xfId="20631" xr:uid="{00000000-0005-0000-0000-000088820000}"/>
    <cellStyle name="Normal 48 3" xfId="3317" xr:uid="{00000000-0005-0000-0000-000089820000}"/>
    <cellStyle name="Normal 48 3 2" xfId="5493" xr:uid="{00000000-0005-0000-0000-00008A820000}"/>
    <cellStyle name="Normal 48 3 2 2" xfId="8981" xr:uid="{00000000-0005-0000-0000-00008B820000}"/>
    <cellStyle name="Normal 48 3 2 2 2" xfId="30012" xr:uid="{00000000-0005-0000-0000-00008C820000}"/>
    <cellStyle name="Normal 48 3 2 2 3" xfId="33847" xr:uid="{00000000-0005-0000-0000-00008D820000}"/>
    <cellStyle name="Normal 48 3 2 2 4" xfId="25628" xr:uid="{00000000-0005-0000-0000-00008E820000}"/>
    <cellStyle name="Normal 48 3 2 3" xfId="12244" xr:uid="{00000000-0005-0000-0000-00008F820000}"/>
    <cellStyle name="Normal 48 3 2 3 2" xfId="36737" xr:uid="{00000000-0005-0000-0000-000090820000}"/>
    <cellStyle name="Normal 48 3 2 3 3" xfId="22455" xr:uid="{00000000-0005-0000-0000-000091820000}"/>
    <cellStyle name="Normal 48 3 2 4" xfId="27740" xr:uid="{00000000-0005-0000-0000-000092820000}"/>
    <cellStyle name="Normal 48 3 2 5" xfId="32171" xr:uid="{00000000-0005-0000-0000-000093820000}"/>
    <cellStyle name="Normal 48 3 2 6" xfId="14550" xr:uid="{00000000-0005-0000-0000-000094820000}"/>
    <cellStyle name="Normal 48 3 3" xfId="7024" xr:uid="{00000000-0005-0000-0000-000095820000}"/>
    <cellStyle name="Normal 48 3 3 2" xfId="9667" xr:uid="{00000000-0005-0000-0000-000096820000}"/>
    <cellStyle name="Normal 48 3 3 2 2" xfId="30581" xr:uid="{00000000-0005-0000-0000-000097820000}"/>
    <cellStyle name="Normal 48 3 3 2 3" xfId="34414" xr:uid="{00000000-0005-0000-0000-000098820000}"/>
    <cellStyle name="Normal 48 3 3 2 4" xfId="26197" xr:uid="{00000000-0005-0000-0000-000099820000}"/>
    <cellStyle name="Normal 48 3 3 3" xfId="13004" xr:uid="{00000000-0005-0000-0000-00009A820000}"/>
    <cellStyle name="Normal 48 3 3 3 2" xfId="37497" xr:uid="{00000000-0005-0000-0000-00009B820000}"/>
    <cellStyle name="Normal 48 3 3 3 3" xfId="23986" xr:uid="{00000000-0005-0000-0000-00009C820000}"/>
    <cellStyle name="Normal 48 3 3 4" xfId="28891" xr:uid="{00000000-0005-0000-0000-00009D820000}"/>
    <cellStyle name="Normal 48 3 3 5" xfId="32752" xr:uid="{00000000-0005-0000-0000-00009E820000}"/>
    <cellStyle name="Normal 48 3 3 6" xfId="17321" xr:uid="{00000000-0005-0000-0000-00009F820000}"/>
    <cellStyle name="Normal 48 3 4" xfId="8534" xr:uid="{00000000-0005-0000-0000-0000A0820000}"/>
    <cellStyle name="Normal 48 3 4 2" xfId="29656" xr:uid="{00000000-0005-0000-0000-0000A1820000}"/>
    <cellStyle name="Normal 48 3 4 3" xfId="33492" xr:uid="{00000000-0005-0000-0000-0000A2820000}"/>
    <cellStyle name="Normal 48 3 4 4" xfId="25181" xr:uid="{00000000-0005-0000-0000-0000A3820000}"/>
    <cellStyle name="Normal 48 3 5" xfId="10626" xr:uid="{00000000-0005-0000-0000-0000A4820000}"/>
    <cellStyle name="Normal 48 3 5 2" xfId="31192" xr:uid="{00000000-0005-0000-0000-0000A5820000}"/>
    <cellStyle name="Normal 48 3 5 3" xfId="35169" xr:uid="{00000000-0005-0000-0000-0000A6820000}"/>
    <cellStyle name="Normal 48 3 5 4" xfId="20633" xr:uid="{00000000-0005-0000-0000-0000A7820000}"/>
    <cellStyle name="Normal 48 3 6" xfId="27357" xr:uid="{00000000-0005-0000-0000-0000A8820000}"/>
    <cellStyle name="Normal 48 3 7" xfId="31735" xr:uid="{00000000-0005-0000-0000-0000A9820000}"/>
    <cellStyle name="Normal 48 3 8" xfId="14548" xr:uid="{00000000-0005-0000-0000-0000AA820000}"/>
    <cellStyle name="Normal 48 4" xfId="3318" xr:uid="{00000000-0005-0000-0000-0000AB820000}"/>
    <cellStyle name="Normal 48 4 2" xfId="5494" xr:uid="{00000000-0005-0000-0000-0000AC820000}"/>
    <cellStyle name="Normal 48 4 2 2" xfId="12245" xr:uid="{00000000-0005-0000-0000-0000AD820000}"/>
    <cellStyle name="Normal 48 4 2 2 2" xfId="36738" xr:uid="{00000000-0005-0000-0000-0000AE820000}"/>
    <cellStyle name="Normal 48 4 2 2 3" xfId="17325" xr:uid="{00000000-0005-0000-0000-0000AF820000}"/>
    <cellStyle name="Normal 48 4 2 3" xfId="22456" xr:uid="{00000000-0005-0000-0000-0000B0820000}"/>
    <cellStyle name="Normal 48 4 3" xfId="7009" xr:uid="{00000000-0005-0000-0000-0000B1820000}"/>
    <cellStyle name="Normal 48 4 3 2" xfId="9652" xr:uid="{00000000-0005-0000-0000-0000B2820000}"/>
    <cellStyle name="Normal 48 4 3 2 2" xfId="30566" xr:uid="{00000000-0005-0000-0000-0000B3820000}"/>
    <cellStyle name="Normal 48 4 3 2 3" xfId="34399" xr:uid="{00000000-0005-0000-0000-0000B4820000}"/>
    <cellStyle name="Normal 48 4 3 2 4" xfId="26182" xr:uid="{00000000-0005-0000-0000-0000B5820000}"/>
    <cellStyle name="Normal 48 4 3 3" xfId="12989" xr:uid="{00000000-0005-0000-0000-0000B6820000}"/>
    <cellStyle name="Normal 48 4 3 3 2" xfId="37482" xr:uid="{00000000-0005-0000-0000-0000B7820000}"/>
    <cellStyle name="Normal 48 4 3 3 3" xfId="23971" xr:uid="{00000000-0005-0000-0000-0000B8820000}"/>
    <cellStyle name="Normal 48 4 3 4" xfId="28876" xr:uid="{00000000-0005-0000-0000-0000B9820000}"/>
    <cellStyle name="Normal 48 4 3 5" xfId="32737" xr:uid="{00000000-0005-0000-0000-0000BA820000}"/>
    <cellStyle name="Normal 48 4 3 6" xfId="17327" xr:uid="{00000000-0005-0000-0000-0000BB820000}"/>
    <cellStyle name="Normal 48 4 4" xfId="8535" xr:uid="{00000000-0005-0000-0000-0000BC820000}"/>
    <cellStyle name="Normal 48 4 4 2" xfId="29657" xr:uid="{00000000-0005-0000-0000-0000BD820000}"/>
    <cellStyle name="Normal 48 4 4 3" xfId="33493" xr:uid="{00000000-0005-0000-0000-0000BE820000}"/>
    <cellStyle name="Normal 48 4 4 4" xfId="25182" xr:uid="{00000000-0005-0000-0000-0000BF820000}"/>
    <cellStyle name="Normal 48 4 5" xfId="10078" xr:uid="{00000000-0005-0000-0000-0000C0820000}"/>
    <cellStyle name="Normal 48 4 5 2" xfId="34622" xr:uid="{00000000-0005-0000-0000-0000C1820000}"/>
    <cellStyle name="Normal 48 4 5 3" xfId="20634" xr:uid="{00000000-0005-0000-0000-0000C2820000}"/>
    <cellStyle name="Normal 48 4 6" xfId="27358" xr:uid="{00000000-0005-0000-0000-0000C3820000}"/>
    <cellStyle name="Normal 48 4 7" xfId="31799" xr:uid="{00000000-0005-0000-0000-0000C4820000}"/>
    <cellStyle name="Normal 48 4 8" xfId="17323" xr:uid="{00000000-0005-0000-0000-0000C5820000}"/>
    <cellStyle name="Normal 48 5" xfId="17760" xr:uid="{00000000-0005-0000-0000-0000C6820000}"/>
    <cellStyle name="Normal 480" xfId="7403" xr:uid="{00000000-0005-0000-0000-0000C7820000}"/>
    <cellStyle name="Normal 480 2" xfId="24365" xr:uid="{00000000-0005-0000-0000-0000C8820000}"/>
    <cellStyle name="Normal 480 3" xfId="17300" xr:uid="{00000000-0005-0000-0000-0000C9820000}"/>
    <cellStyle name="Normal 481" xfId="7404" xr:uid="{00000000-0005-0000-0000-0000CA820000}"/>
    <cellStyle name="Normal 481 2" xfId="24366" xr:uid="{00000000-0005-0000-0000-0000CB820000}"/>
    <cellStyle name="Normal 481 3" xfId="17304" xr:uid="{00000000-0005-0000-0000-0000CC820000}"/>
    <cellStyle name="Normal 482" xfId="7406" xr:uid="{00000000-0005-0000-0000-0000CD820000}"/>
    <cellStyle name="Normal 482 2" xfId="24368" xr:uid="{00000000-0005-0000-0000-0000CE820000}"/>
    <cellStyle name="Normal 482 3" xfId="17308" xr:uid="{00000000-0005-0000-0000-0000CF820000}"/>
    <cellStyle name="Normal 483" xfId="7408" xr:uid="{00000000-0005-0000-0000-0000D0820000}"/>
    <cellStyle name="Normal 483 2" xfId="24370" xr:uid="{00000000-0005-0000-0000-0000D1820000}"/>
    <cellStyle name="Normal 483 3" xfId="17312" xr:uid="{00000000-0005-0000-0000-0000D2820000}"/>
    <cellStyle name="Normal 484" xfId="7410" xr:uid="{00000000-0005-0000-0000-0000D3820000}"/>
    <cellStyle name="Normal 484 2" xfId="24372" xr:uid="{00000000-0005-0000-0000-0000D4820000}"/>
    <cellStyle name="Normal 484 3" xfId="17316" xr:uid="{00000000-0005-0000-0000-0000D5820000}"/>
    <cellStyle name="Normal 485" xfId="7407" xr:uid="{00000000-0005-0000-0000-0000D6820000}"/>
    <cellStyle name="Normal 485 2" xfId="24369" xr:uid="{00000000-0005-0000-0000-0000D7820000}"/>
    <cellStyle name="Normal 485 3" xfId="14602" xr:uid="{00000000-0005-0000-0000-0000D8820000}"/>
    <cellStyle name="Normal 486" xfId="7412" xr:uid="{00000000-0005-0000-0000-0000D9820000}"/>
    <cellStyle name="Normal 486 2" xfId="24374" xr:uid="{00000000-0005-0000-0000-0000DA820000}"/>
    <cellStyle name="Normal 486 3" xfId="17331" xr:uid="{00000000-0005-0000-0000-0000DB820000}"/>
    <cellStyle name="Normal 487" xfId="7413" xr:uid="{00000000-0005-0000-0000-0000DC820000}"/>
    <cellStyle name="Normal 487 2" xfId="24375" xr:uid="{00000000-0005-0000-0000-0000DD820000}"/>
    <cellStyle name="Normal 487 3" xfId="17335" xr:uid="{00000000-0005-0000-0000-0000DE820000}"/>
    <cellStyle name="Normal 488" xfId="7415" xr:uid="{00000000-0005-0000-0000-0000DF820000}"/>
    <cellStyle name="Normal 488 2" xfId="24377" xr:uid="{00000000-0005-0000-0000-0000E0820000}"/>
    <cellStyle name="Normal 488 3" xfId="17339" xr:uid="{00000000-0005-0000-0000-0000E1820000}"/>
    <cellStyle name="Normal 489" xfId="7416" xr:uid="{00000000-0005-0000-0000-0000E2820000}"/>
    <cellStyle name="Normal 489 2" xfId="24378" xr:uid="{00000000-0005-0000-0000-0000E3820000}"/>
    <cellStyle name="Normal 489 3" xfId="17344" xr:uid="{00000000-0005-0000-0000-0000E4820000}"/>
    <cellStyle name="Normal 49" xfId="174" xr:uid="{00000000-0005-0000-0000-0000E5820000}"/>
    <cellStyle name="Normal 49 2" xfId="3319" xr:uid="{00000000-0005-0000-0000-0000E6820000}"/>
    <cellStyle name="Normal 49 2 2" xfId="3320" xr:uid="{00000000-0005-0000-0000-0000E7820000}"/>
    <cellStyle name="Normal 49 2 2 2" xfId="5495" xr:uid="{00000000-0005-0000-0000-0000E8820000}"/>
    <cellStyle name="Normal 49 2 2 2 2" xfId="12246" xr:uid="{00000000-0005-0000-0000-0000E9820000}"/>
    <cellStyle name="Normal 49 2 2 2 2 2" xfId="36739" xr:uid="{00000000-0005-0000-0000-0000EA820000}"/>
    <cellStyle name="Normal 49 2 2 2 2 3" xfId="17346" xr:uid="{00000000-0005-0000-0000-0000EB820000}"/>
    <cellStyle name="Normal 49 2 2 2 3" xfId="22457" xr:uid="{00000000-0005-0000-0000-0000EC820000}"/>
    <cellStyle name="Normal 49 2 2 3" xfId="20636" xr:uid="{00000000-0005-0000-0000-0000ED820000}"/>
    <cellStyle name="Normal 49 2 3" xfId="20635" xr:uid="{00000000-0005-0000-0000-0000EE820000}"/>
    <cellStyle name="Normal 49 3" xfId="3321" xr:uid="{00000000-0005-0000-0000-0000EF820000}"/>
    <cellStyle name="Normal 49 3 2" xfId="5496" xr:uid="{00000000-0005-0000-0000-0000F0820000}"/>
    <cellStyle name="Normal 49 3 2 2" xfId="8982" xr:uid="{00000000-0005-0000-0000-0000F1820000}"/>
    <cellStyle name="Normal 49 3 2 2 2" xfId="30013" xr:uid="{00000000-0005-0000-0000-0000F2820000}"/>
    <cellStyle name="Normal 49 3 2 2 3" xfId="33848" xr:uid="{00000000-0005-0000-0000-0000F3820000}"/>
    <cellStyle name="Normal 49 3 2 2 4" xfId="25629" xr:uid="{00000000-0005-0000-0000-0000F4820000}"/>
    <cellStyle name="Normal 49 3 2 3" xfId="12247" xr:uid="{00000000-0005-0000-0000-0000F5820000}"/>
    <cellStyle name="Normal 49 3 2 3 2" xfId="36740" xr:uid="{00000000-0005-0000-0000-0000F6820000}"/>
    <cellStyle name="Normal 49 3 2 3 3" xfId="22458" xr:uid="{00000000-0005-0000-0000-0000F7820000}"/>
    <cellStyle name="Normal 49 3 2 4" xfId="27741" xr:uid="{00000000-0005-0000-0000-0000F8820000}"/>
    <cellStyle name="Normal 49 3 2 5" xfId="32172" xr:uid="{00000000-0005-0000-0000-0000F9820000}"/>
    <cellStyle name="Normal 49 3 2 6" xfId="14556" xr:uid="{00000000-0005-0000-0000-0000FA820000}"/>
    <cellStyle name="Normal 49 3 3" xfId="7027" xr:uid="{00000000-0005-0000-0000-0000FB820000}"/>
    <cellStyle name="Normal 49 3 3 2" xfId="9670" xr:uid="{00000000-0005-0000-0000-0000FC820000}"/>
    <cellStyle name="Normal 49 3 3 2 2" xfId="30584" xr:uid="{00000000-0005-0000-0000-0000FD820000}"/>
    <cellStyle name="Normal 49 3 3 2 3" xfId="34417" xr:uid="{00000000-0005-0000-0000-0000FE820000}"/>
    <cellStyle name="Normal 49 3 3 2 4" xfId="26200" xr:uid="{00000000-0005-0000-0000-0000FF820000}"/>
    <cellStyle name="Normal 49 3 3 3" xfId="13007" xr:uid="{00000000-0005-0000-0000-000000830000}"/>
    <cellStyle name="Normal 49 3 3 3 2" xfId="37500" xr:uid="{00000000-0005-0000-0000-000001830000}"/>
    <cellStyle name="Normal 49 3 3 3 3" xfId="23989" xr:uid="{00000000-0005-0000-0000-000002830000}"/>
    <cellStyle name="Normal 49 3 3 4" xfId="28894" xr:uid="{00000000-0005-0000-0000-000003830000}"/>
    <cellStyle name="Normal 49 3 3 5" xfId="32755" xr:uid="{00000000-0005-0000-0000-000004830000}"/>
    <cellStyle name="Normal 49 3 3 6" xfId="17348" xr:uid="{00000000-0005-0000-0000-000005830000}"/>
    <cellStyle name="Normal 49 3 4" xfId="8536" xr:uid="{00000000-0005-0000-0000-000006830000}"/>
    <cellStyle name="Normal 49 3 4 2" xfId="29658" xr:uid="{00000000-0005-0000-0000-000007830000}"/>
    <cellStyle name="Normal 49 3 4 3" xfId="33494" xr:uid="{00000000-0005-0000-0000-000008830000}"/>
    <cellStyle name="Normal 49 3 4 4" xfId="25183" xr:uid="{00000000-0005-0000-0000-000009830000}"/>
    <cellStyle name="Normal 49 3 5" xfId="10627" xr:uid="{00000000-0005-0000-0000-00000A830000}"/>
    <cellStyle name="Normal 49 3 5 2" xfId="31193" xr:uid="{00000000-0005-0000-0000-00000B830000}"/>
    <cellStyle name="Normal 49 3 5 3" xfId="35170" xr:uid="{00000000-0005-0000-0000-00000C830000}"/>
    <cellStyle name="Normal 49 3 5 4" xfId="20637" xr:uid="{00000000-0005-0000-0000-00000D830000}"/>
    <cellStyle name="Normal 49 3 6" xfId="27359" xr:uid="{00000000-0005-0000-0000-00000E830000}"/>
    <cellStyle name="Normal 49 3 7" xfId="31737" xr:uid="{00000000-0005-0000-0000-00000F830000}"/>
    <cellStyle name="Normal 49 3 8" xfId="14554" xr:uid="{00000000-0005-0000-0000-000010830000}"/>
    <cellStyle name="Normal 49 4" xfId="3322" xr:uid="{00000000-0005-0000-0000-000011830000}"/>
    <cellStyle name="Normal 49 4 2" xfId="5497" xr:uid="{00000000-0005-0000-0000-000012830000}"/>
    <cellStyle name="Normal 49 4 2 2" xfId="12248" xr:uid="{00000000-0005-0000-0000-000013830000}"/>
    <cellStyle name="Normal 49 4 2 2 2" xfId="36741" xr:uid="{00000000-0005-0000-0000-000014830000}"/>
    <cellStyle name="Normal 49 4 2 2 3" xfId="17352" xr:uid="{00000000-0005-0000-0000-000015830000}"/>
    <cellStyle name="Normal 49 4 2 3" xfId="22459" xr:uid="{00000000-0005-0000-0000-000016830000}"/>
    <cellStyle name="Normal 49 4 3" xfId="7022" xr:uid="{00000000-0005-0000-0000-000017830000}"/>
    <cellStyle name="Normal 49 4 3 2" xfId="9665" xr:uid="{00000000-0005-0000-0000-000018830000}"/>
    <cellStyle name="Normal 49 4 3 2 2" xfId="30579" xr:uid="{00000000-0005-0000-0000-000019830000}"/>
    <cellStyle name="Normal 49 4 3 2 3" xfId="34412" xr:uid="{00000000-0005-0000-0000-00001A830000}"/>
    <cellStyle name="Normal 49 4 3 2 4" xfId="26195" xr:uid="{00000000-0005-0000-0000-00001B830000}"/>
    <cellStyle name="Normal 49 4 3 3" xfId="13002" xr:uid="{00000000-0005-0000-0000-00001C830000}"/>
    <cellStyle name="Normal 49 4 3 3 2" xfId="37495" xr:uid="{00000000-0005-0000-0000-00001D830000}"/>
    <cellStyle name="Normal 49 4 3 3 3" xfId="23984" xr:uid="{00000000-0005-0000-0000-00001E830000}"/>
    <cellStyle name="Normal 49 4 3 4" xfId="28889" xr:uid="{00000000-0005-0000-0000-00001F830000}"/>
    <cellStyle name="Normal 49 4 3 5" xfId="32750" xr:uid="{00000000-0005-0000-0000-000020830000}"/>
    <cellStyle name="Normal 49 4 3 6" xfId="17354" xr:uid="{00000000-0005-0000-0000-000021830000}"/>
    <cellStyle name="Normal 49 4 4" xfId="8537" xr:uid="{00000000-0005-0000-0000-000022830000}"/>
    <cellStyle name="Normal 49 4 4 2" xfId="29659" xr:uid="{00000000-0005-0000-0000-000023830000}"/>
    <cellStyle name="Normal 49 4 4 3" xfId="33495" xr:uid="{00000000-0005-0000-0000-000024830000}"/>
    <cellStyle name="Normal 49 4 4 4" xfId="25184" xr:uid="{00000000-0005-0000-0000-000025830000}"/>
    <cellStyle name="Normal 49 4 5" xfId="10077" xr:uid="{00000000-0005-0000-0000-000026830000}"/>
    <cellStyle name="Normal 49 4 5 2" xfId="34621" xr:uid="{00000000-0005-0000-0000-000027830000}"/>
    <cellStyle name="Normal 49 4 5 3" xfId="20638" xr:uid="{00000000-0005-0000-0000-000028830000}"/>
    <cellStyle name="Normal 49 4 6" xfId="27360" xr:uid="{00000000-0005-0000-0000-000029830000}"/>
    <cellStyle name="Normal 49 4 7" xfId="31800" xr:uid="{00000000-0005-0000-0000-00002A830000}"/>
    <cellStyle name="Normal 49 4 8" xfId="17350" xr:uid="{00000000-0005-0000-0000-00002B830000}"/>
    <cellStyle name="Normal 49 5" xfId="17761" xr:uid="{00000000-0005-0000-0000-00002C830000}"/>
    <cellStyle name="Normal 490" xfId="7414" xr:uid="{00000000-0005-0000-0000-00002D830000}"/>
    <cellStyle name="Normal 490 2" xfId="24376" xr:uid="{00000000-0005-0000-0000-00002E830000}"/>
    <cellStyle name="Normal 490 3" xfId="14601" xr:uid="{00000000-0005-0000-0000-00002F830000}"/>
    <cellStyle name="Normal 491" xfId="7417" xr:uid="{00000000-0005-0000-0000-000030830000}"/>
    <cellStyle name="Normal 491 2" xfId="24379" xr:uid="{00000000-0005-0000-0000-000031830000}"/>
    <cellStyle name="Normal 491 3" xfId="17330" xr:uid="{00000000-0005-0000-0000-000032830000}"/>
    <cellStyle name="Normal 492" xfId="7411" xr:uid="{00000000-0005-0000-0000-000033830000}"/>
    <cellStyle name="Normal 492 2" xfId="24373" xr:uid="{00000000-0005-0000-0000-000034830000}"/>
    <cellStyle name="Normal 492 3" xfId="17334" xr:uid="{00000000-0005-0000-0000-000035830000}"/>
    <cellStyle name="Normal 493" xfId="7419" xr:uid="{00000000-0005-0000-0000-000036830000}"/>
    <cellStyle name="Normal 493 2" xfId="24381" xr:uid="{00000000-0005-0000-0000-000037830000}"/>
    <cellStyle name="Normal 493 3" xfId="17338" xr:uid="{00000000-0005-0000-0000-000038830000}"/>
    <cellStyle name="Normal 494" xfId="7420" xr:uid="{00000000-0005-0000-0000-000039830000}"/>
    <cellStyle name="Normal 494 2" xfId="24382" xr:uid="{00000000-0005-0000-0000-00003A830000}"/>
    <cellStyle name="Normal 494 3" xfId="17343" xr:uid="{00000000-0005-0000-0000-00003B830000}"/>
    <cellStyle name="Normal 495" xfId="7418" xr:uid="{00000000-0005-0000-0000-00003C830000}"/>
    <cellStyle name="Normal 495 2" xfId="24380" xr:uid="{00000000-0005-0000-0000-00003D830000}"/>
    <cellStyle name="Normal 495 3" xfId="17356" xr:uid="{00000000-0005-0000-0000-00003E830000}"/>
    <cellStyle name="Normal 496" xfId="7409" xr:uid="{00000000-0005-0000-0000-00003F830000}"/>
    <cellStyle name="Normal 496 2" xfId="24371" xr:uid="{00000000-0005-0000-0000-000040830000}"/>
    <cellStyle name="Normal 496 3" xfId="17357" xr:uid="{00000000-0005-0000-0000-000041830000}"/>
    <cellStyle name="Normal 497" xfId="7421" xr:uid="{00000000-0005-0000-0000-000042830000}"/>
    <cellStyle name="Normal 497 2" xfId="24383" xr:uid="{00000000-0005-0000-0000-000043830000}"/>
    <cellStyle name="Normal 497 3" xfId="17358" xr:uid="{00000000-0005-0000-0000-000044830000}"/>
    <cellStyle name="Normal 498" xfId="7405" xr:uid="{00000000-0005-0000-0000-000045830000}"/>
    <cellStyle name="Normal 498 2" xfId="24367" xr:uid="{00000000-0005-0000-0000-000046830000}"/>
    <cellStyle name="Normal 498 3" xfId="17359" xr:uid="{00000000-0005-0000-0000-000047830000}"/>
    <cellStyle name="Normal 499" xfId="7422" xr:uid="{00000000-0005-0000-0000-000048830000}"/>
    <cellStyle name="Normal 499 2" xfId="24384" xr:uid="{00000000-0005-0000-0000-000049830000}"/>
    <cellStyle name="Normal 499 3" xfId="17360" xr:uid="{00000000-0005-0000-0000-00004A830000}"/>
    <cellStyle name="Normal 5" xfId="175" xr:uid="{00000000-0005-0000-0000-00004B830000}"/>
    <cellStyle name="Normal 5 10" xfId="31738" xr:uid="{00000000-0005-0000-0000-00004C830000}"/>
    <cellStyle name="Normal 5 2" xfId="176" xr:uid="{00000000-0005-0000-0000-00004D830000}"/>
    <cellStyle name="Normal 5 2 2" xfId="3323" xr:uid="{00000000-0005-0000-0000-00004E830000}"/>
    <cellStyle name="Normal 5 2 2 2" xfId="3324" xr:uid="{00000000-0005-0000-0000-00004F830000}"/>
    <cellStyle name="Normal 5 2 2 2 2" xfId="5499" xr:uid="{00000000-0005-0000-0000-000050830000}"/>
    <cellStyle name="Normal 5 2 2 2 2 2" xfId="12250" xr:uid="{00000000-0005-0000-0000-000051830000}"/>
    <cellStyle name="Normal 5 2 2 2 2 2 2" xfId="36743" xr:uid="{00000000-0005-0000-0000-000052830000}"/>
    <cellStyle name="Normal 5 2 2 2 2 2 3" xfId="15448" xr:uid="{00000000-0005-0000-0000-000053830000}"/>
    <cellStyle name="Normal 5 2 2 2 2 3" xfId="22461" xr:uid="{00000000-0005-0000-0000-000054830000}"/>
    <cellStyle name="Normal 5 2 2 2 3" xfId="20640" xr:uid="{00000000-0005-0000-0000-000055830000}"/>
    <cellStyle name="Normal 5 2 2 3" xfId="20639" xr:uid="{00000000-0005-0000-0000-000056830000}"/>
    <cellStyle name="Normal 5 2 3" xfId="3325" xr:uid="{00000000-0005-0000-0000-000057830000}"/>
    <cellStyle name="Normal 5 2 3 2" xfId="5500" xr:uid="{00000000-0005-0000-0000-000058830000}"/>
    <cellStyle name="Normal 5 2 3 2 2" xfId="12251" xr:uid="{00000000-0005-0000-0000-000059830000}"/>
    <cellStyle name="Normal 5 2 3 2 2 2" xfId="36744" xr:uid="{00000000-0005-0000-0000-00005A830000}"/>
    <cellStyle name="Normal 5 2 3 2 2 3" xfId="17361" xr:uid="{00000000-0005-0000-0000-00005B830000}"/>
    <cellStyle name="Normal 5 2 3 2 3" xfId="22462" xr:uid="{00000000-0005-0000-0000-00005C830000}"/>
    <cellStyle name="Normal 5 2 3 3" xfId="20641" xr:uid="{00000000-0005-0000-0000-00005D830000}"/>
    <cellStyle name="Normal 5 2 4" xfId="17763" xr:uid="{00000000-0005-0000-0000-00005E830000}"/>
    <cellStyle name="Normal 5 3" xfId="3326" xr:uid="{00000000-0005-0000-0000-00005F830000}"/>
    <cellStyle name="Normal 5 3 2" xfId="3327" xr:uid="{00000000-0005-0000-0000-000060830000}"/>
    <cellStyle name="Normal 5 3 2 2" xfId="5502" xr:uid="{00000000-0005-0000-0000-000061830000}"/>
    <cellStyle name="Normal 5 3 2 2 2" xfId="12253" xr:uid="{00000000-0005-0000-0000-000062830000}"/>
    <cellStyle name="Normal 5 3 2 2 2 2" xfId="36746" xr:uid="{00000000-0005-0000-0000-000063830000}"/>
    <cellStyle name="Normal 5 3 2 2 2 3" xfId="15904" xr:uid="{00000000-0005-0000-0000-000064830000}"/>
    <cellStyle name="Normal 5 3 2 2 3" xfId="22464" xr:uid="{00000000-0005-0000-0000-000065830000}"/>
    <cellStyle name="Normal 5 3 2 3" xfId="7025" xr:uid="{00000000-0005-0000-0000-000066830000}"/>
    <cellStyle name="Normal 5 3 2 3 2" xfId="9668" xr:uid="{00000000-0005-0000-0000-000067830000}"/>
    <cellStyle name="Normal 5 3 2 3 2 2" xfId="30582" xr:uid="{00000000-0005-0000-0000-000068830000}"/>
    <cellStyle name="Normal 5 3 2 3 2 3" xfId="34415" xr:uid="{00000000-0005-0000-0000-000069830000}"/>
    <cellStyle name="Normal 5 3 2 3 2 4" xfId="26198" xr:uid="{00000000-0005-0000-0000-00006A830000}"/>
    <cellStyle name="Normal 5 3 2 3 3" xfId="13005" xr:uid="{00000000-0005-0000-0000-00006B830000}"/>
    <cellStyle name="Normal 5 3 2 3 3 2" xfId="37498" xr:uid="{00000000-0005-0000-0000-00006C830000}"/>
    <cellStyle name="Normal 5 3 2 3 3 3" xfId="23987" xr:uid="{00000000-0005-0000-0000-00006D830000}"/>
    <cellStyle name="Normal 5 3 2 3 4" xfId="28892" xr:uid="{00000000-0005-0000-0000-00006E830000}"/>
    <cellStyle name="Normal 5 3 2 3 5" xfId="32753" xr:uid="{00000000-0005-0000-0000-00006F830000}"/>
    <cellStyle name="Normal 5 3 2 3 6" xfId="16741" xr:uid="{00000000-0005-0000-0000-000070830000}"/>
    <cellStyle name="Normal 5 3 2 4" xfId="8539" xr:uid="{00000000-0005-0000-0000-000071830000}"/>
    <cellStyle name="Normal 5 3 2 4 2" xfId="29661" xr:uid="{00000000-0005-0000-0000-000072830000}"/>
    <cellStyle name="Normal 5 3 2 4 3" xfId="33497" xr:uid="{00000000-0005-0000-0000-000073830000}"/>
    <cellStyle name="Normal 5 3 2 4 4" xfId="25186" xr:uid="{00000000-0005-0000-0000-000074830000}"/>
    <cellStyle name="Normal 5 3 2 5" xfId="10076" xr:uid="{00000000-0005-0000-0000-000075830000}"/>
    <cellStyle name="Normal 5 3 2 5 2" xfId="34620" xr:uid="{00000000-0005-0000-0000-000076830000}"/>
    <cellStyle name="Normal 5 3 2 5 3" xfId="20643" xr:uid="{00000000-0005-0000-0000-000077830000}"/>
    <cellStyle name="Normal 5 3 2 6" xfId="27362" xr:uid="{00000000-0005-0000-0000-000078830000}"/>
    <cellStyle name="Normal 5 3 2 7" xfId="31801" xr:uid="{00000000-0005-0000-0000-000079830000}"/>
    <cellStyle name="Normal 5 3 3" xfId="5501" xr:uid="{00000000-0005-0000-0000-00007A830000}"/>
    <cellStyle name="Normal 5 3 3 2" xfId="8984" xr:uid="{00000000-0005-0000-0000-00007B830000}"/>
    <cellStyle name="Normal 5 3 3 2 2" xfId="30015" xr:uid="{00000000-0005-0000-0000-00007C830000}"/>
    <cellStyle name="Normal 5 3 3 2 3" xfId="33850" xr:uid="{00000000-0005-0000-0000-00007D830000}"/>
    <cellStyle name="Normal 5 3 3 2 4" xfId="25631" xr:uid="{00000000-0005-0000-0000-00007E830000}"/>
    <cellStyle name="Normal 5 3 3 3" xfId="12252" xr:uid="{00000000-0005-0000-0000-00007F830000}"/>
    <cellStyle name="Normal 5 3 3 3 2" xfId="36745" xr:uid="{00000000-0005-0000-0000-000080830000}"/>
    <cellStyle name="Normal 5 3 3 3 3" xfId="22463" xr:uid="{00000000-0005-0000-0000-000081830000}"/>
    <cellStyle name="Normal 5 3 3 4" xfId="27743" xr:uid="{00000000-0005-0000-0000-000082830000}"/>
    <cellStyle name="Normal 5 3 3 5" xfId="32174" xr:uid="{00000000-0005-0000-0000-000083830000}"/>
    <cellStyle name="Normal 5 3 3 6" xfId="17362" xr:uid="{00000000-0005-0000-0000-000084830000}"/>
    <cellStyle name="Normal 5 3 4" xfId="7030" xr:uid="{00000000-0005-0000-0000-000085830000}"/>
    <cellStyle name="Normal 5 3 4 2" xfId="9673" xr:uid="{00000000-0005-0000-0000-000086830000}"/>
    <cellStyle name="Normal 5 3 4 2 2" xfId="30587" xr:uid="{00000000-0005-0000-0000-000087830000}"/>
    <cellStyle name="Normal 5 3 4 2 3" xfId="34420" xr:uid="{00000000-0005-0000-0000-000088830000}"/>
    <cellStyle name="Normal 5 3 4 2 4" xfId="26203" xr:uid="{00000000-0005-0000-0000-000089830000}"/>
    <cellStyle name="Normal 5 3 4 3" xfId="13010" xr:uid="{00000000-0005-0000-0000-00008A830000}"/>
    <cellStyle name="Normal 5 3 4 3 2" xfId="37503" xr:uid="{00000000-0005-0000-0000-00008B830000}"/>
    <cellStyle name="Normal 5 3 4 3 3" xfId="23992" xr:uid="{00000000-0005-0000-0000-00008C830000}"/>
    <cellStyle name="Normal 5 3 4 4" xfId="28897" xr:uid="{00000000-0005-0000-0000-00008D830000}"/>
    <cellStyle name="Normal 5 3 4 5" xfId="32758" xr:uid="{00000000-0005-0000-0000-00008E830000}"/>
    <cellStyle name="Normal 5 3 4 6" xfId="17363" xr:uid="{00000000-0005-0000-0000-00008F830000}"/>
    <cellStyle name="Normal 5 3 5" xfId="8538" xr:uid="{00000000-0005-0000-0000-000090830000}"/>
    <cellStyle name="Normal 5 3 5 2" xfId="29660" xr:uid="{00000000-0005-0000-0000-000091830000}"/>
    <cellStyle name="Normal 5 3 5 3" xfId="33496" xr:uid="{00000000-0005-0000-0000-000092830000}"/>
    <cellStyle name="Normal 5 3 5 4" xfId="25185" xr:uid="{00000000-0005-0000-0000-000093830000}"/>
    <cellStyle name="Normal 5 3 6" xfId="10629" xr:uid="{00000000-0005-0000-0000-000094830000}"/>
    <cellStyle name="Normal 5 3 6 2" xfId="31195" xr:uid="{00000000-0005-0000-0000-000095830000}"/>
    <cellStyle name="Normal 5 3 6 3" xfId="35172" xr:uid="{00000000-0005-0000-0000-000096830000}"/>
    <cellStyle name="Normal 5 3 6 4" xfId="20642" xr:uid="{00000000-0005-0000-0000-000097830000}"/>
    <cellStyle name="Normal 5 3 7" xfId="27361" xr:uid="{00000000-0005-0000-0000-000098830000}"/>
    <cellStyle name="Normal 5 3 8" xfId="31739" xr:uid="{00000000-0005-0000-0000-000099830000}"/>
    <cellStyle name="Normal 5 4" xfId="3328" xr:uid="{00000000-0005-0000-0000-00009A830000}"/>
    <cellStyle name="Normal 5 4 2" xfId="5503" xr:uid="{00000000-0005-0000-0000-00009B830000}"/>
    <cellStyle name="Normal 5 4 2 2" xfId="12254" xr:uid="{00000000-0005-0000-0000-00009C830000}"/>
    <cellStyle name="Normal 5 4 2 2 2" xfId="36747" xr:uid="{00000000-0005-0000-0000-00009D830000}"/>
    <cellStyle name="Normal 5 4 2 2 3" xfId="15907" xr:uid="{00000000-0005-0000-0000-00009E830000}"/>
    <cellStyle name="Normal 5 4 2 3" xfId="22465" xr:uid="{00000000-0005-0000-0000-00009F830000}"/>
    <cellStyle name="Normal 5 4 3" xfId="7026" xr:uid="{00000000-0005-0000-0000-0000A0830000}"/>
    <cellStyle name="Normal 5 4 3 2" xfId="9669" xr:uid="{00000000-0005-0000-0000-0000A1830000}"/>
    <cellStyle name="Normal 5 4 3 2 2" xfId="30583" xr:uid="{00000000-0005-0000-0000-0000A2830000}"/>
    <cellStyle name="Normal 5 4 3 2 3" xfId="34416" xr:uid="{00000000-0005-0000-0000-0000A3830000}"/>
    <cellStyle name="Normal 5 4 3 2 4" xfId="26199" xr:uid="{00000000-0005-0000-0000-0000A4830000}"/>
    <cellStyle name="Normal 5 4 3 3" xfId="13006" xr:uid="{00000000-0005-0000-0000-0000A5830000}"/>
    <cellStyle name="Normal 5 4 3 3 2" xfId="37499" xr:uid="{00000000-0005-0000-0000-0000A6830000}"/>
    <cellStyle name="Normal 5 4 3 3 3" xfId="23988" xr:uid="{00000000-0005-0000-0000-0000A7830000}"/>
    <cellStyle name="Normal 5 4 3 4" xfId="28893" xr:uid="{00000000-0005-0000-0000-0000A8830000}"/>
    <cellStyle name="Normal 5 4 3 5" xfId="32754" xr:uid="{00000000-0005-0000-0000-0000A9830000}"/>
    <cellStyle name="Normal 5 4 3 6" xfId="17364" xr:uid="{00000000-0005-0000-0000-0000AA830000}"/>
    <cellStyle name="Normal 5 4 4" xfId="8540" xr:uid="{00000000-0005-0000-0000-0000AB830000}"/>
    <cellStyle name="Normal 5 4 4 2" xfId="29662" xr:uid="{00000000-0005-0000-0000-0000AC830000}"/>
    <cellStyle name="Normal 5 4 4 3" xfId="33498" xr:uid="{00000000-0005-0000-0000-0000AD830000}"/>
    <cellStyle name="Normal 5 4 4 4" xfId="25187" xr:uid="{00000000-0005-0000-0000-0000AE830000}"/>
    <cellStyle name="Normal 5 4 5" xfId="10075" xr:uid="{00000000-0005-0000-0000-0000AF830000}"/>
    <cellStyle name="Normal 5 4 5 2" xfId="34619" xr:uid="{00000000-0005-0000-0000-0000B0830000}"/>
    <cellStyle name="Normal 5 4 5 3" xfId="20644" xr:uid="{00000000-0005-0000-0000-0000B1830000}"/>
    <cellStyle name="Normal 5 4 6" xfId="27363" xr:uid="{00000000-0005-0000-0000-0000B2830000}"/>
    <cellStyle name="Normal 5 4 7" xfId="31802" xr:uid="{00000000-0005-0000-0000-0000B3830000}"/>
    <cellStyle name="Normal 5 5" xfId="5498" xr:uid="{00000000-0005-0000-0000-0000B4830000}"/>
    <cellStyle name="Normal 5 5 2" xfId="8983" xr:uid="{00000000-0005-0000-0000-0000B5830000}"/>
    <cellStyle name="Normal 5 5 2 2" xfId="30014" xr:uid="{00000000-0005-0000-0000-0000B6830000}"/>
    <cellStyle name="Normal 5 5 2 3" xfId="33849" xr:uid="{00000000-0005-0000-0000-0000B7830000}"/>
    <cellStyle name="Normal 5 5 2 4" xfId="25630" xr:uid="{00000000-0005-0000-0000-0000B8830000}"/>
    <cellStyle name="Normal 5 5 3" xfId="12249" xr:uid="{00000000-0005-0000-0000-0000B9830000}"/>
    <cellStyle name="Normal 5 5 3 2" xfId="36742" xr:uid="{00000000-0005-0000-0000-0000BA830000}"/>
    <cellStyle name="Normal 5 5 3 3" xfId="22460" xr:uid="{00000000-0005-0000-0000-0000BB830000}"/>
    <cellStyle name="Normal 5 5 4" xfId="27742" xr:uid="{00000000-0005-0000-0000-0000BC830000}"/>
    <cellStyle name="Normal 5 5 5" xfId="32173" xr:uid="{00000000-0005-0000-0000-0000BD830000}"/>
    <cellStyle name="Normal 5 5 6" xfId="15916" xr:uid="{00000000-0005-0000-0000-0000BE830000}"/>
    <cellStyle name="Normal 5 6" xfId="7028" xr:uid="{00000000-0005-0000-0000-0000BF830000}"/>
    <cellStyle name="Normal 5 6 2" xfId="9671" xr:uid="{00000000-0005-0000-0000-0000C0830000}"/>
    <cellStyle name="Normal 5 6 2 2" xfId="30585" xr:uid="{00000000-0005-0000-0000-0000C1830000}"/>
    <cellStyle name="Normal 5 6 2 3" xfId="34418" xr:uid="{00000000-0005-0000-0000-0000C2830000}"/>
    <cellStyle name="Normal 5 6 2 4" xfId="26201" xr:uid="{00000000-0005-0000-0000-0000C3830000}"/>
    <cellStyle name="Normal 5 6 3" xfId="13008" xr:uid="{00000000-0005-0000-0000-0000C4830000}"/>
    <cellStyle name="Normal 5 6 3 2" xfId="37501" xr:uid="{00000000-0005-0000-0000-0000C5830000}"/>
    <cellStyle name="Normal 5 6 3 3" xfId="23990" xr:uid="{00000000-0005-0000-0000-0000C6830000}"/>
    <cellStyle name="Normal 5 6 4" xfId="28895" xr:uid="{00000000-0005-0000-0000-0000C7830000}"/>
    <cellStyle name="Normal 5 6 5" xfId="32756" xr:uid="{00000000-0005-0000-0000-0000C8830000}"/>
    <cellStyle name="Normal 5 6 6" xfId="15922" xr:uid="{00000000-0005-0000-0000-0000C9830000}"/>
    <cellStyle name="Normal 5 7" xfId="7688" xr:uid="{00000000-0005-0000-0000-0000CA830000}"/>
    <cellStyle name="Normal 5 7 2" xfId="29115" xr:uid="{00000000-0005-0000-0000-0000CB830000}"/>
    <cellStyle name="Normal 5 7 3" xfId="32954" xr:uid="{00000000-0005-0000-0000-0000CC830000}"/>
    <cellStyle name="Normal 5 7 4" xfId="24643" xr:uid="{00000000-0005-0000-0000-0000CD830000}"/>
    <cellStyle name="Normal 5 8" xfId="10628" xr:uid="{00000000-0005-0000-0000-0000CE830000}"/>
    <cellStyle name="Normal 5 8 2" xfId="31194" xr:uid="{00000000-0005-0000-0000-0000CF830000}"/>
    <cellStyle name="Normal 5 8 3" xfId="35171" xr:uid="{00000000-0005-0000-0000-0000D0830000}"/>
    <cellStyle name="Normal 5 8 4" xfId="17762" xr:uid="{00000000-0005-0000-0000-0000D1830000}"/>
    <cellStyle name="Normal 5 9" xfId="26782" xr:uid="{00000000-0005-0000-0000-0000D2830000}"/>
    <cellStyle name="Normal 50" xfId="177" xr:uid="{00000000-0005-0000-0000-0000D3830000}"/>
    <cellStyle name="Normal 50 2" xfId="3329" xr:uid="{00000000-0005-0000-0000-0000D4830000}"/>
    <cellStyle name="Normal 50 2 2" xfId="3330" xr:uid="{00000000-0005-0000-0000-0000D5830000}"/>
    <cellStyle name="Normal 50 2 2 2" xfId="5504" xr:uid="{00000000-0005-0000-0000-0000D6830000}"/>
    <cellStyle name="Normal 50 2 2 2 2" xfId="12255" xr:uid="{00000000-0005-0000-0000-0000D7830000}"/>
    <cellStyle name="Normal 50 2 2 2 2 2" xfId="36748" xr:uid="{00000000-0005-0000-0000-0000D8830000}"/>
    <cellStyle name="Normal 50 2 2 2 2 3" xfId="17197" xr:uid="{00000000-0005-0000-0000-0000D9830000}"/>
    <cellStyle name="Normal 50 2 2 2 3" xfId="22466" xr:uid="{00000000-0005-0000-0000-0000DA830000}"/>
    <cellStyle name="Normal 50 2 2 3" xfId="20646" xr:uid="{00000000-0005-0000-0000-0000DB830000}"/>
    <cellStyle name="Normal 50 2 3" xfId="20645" xr:uid="{00000000-0005-0000-0000-0000DC830000}"/>
    <cellStyle name="Normal 50 3" xfId="3331" xr:uid="{00000000-0005-0000-0000-0000DD830000}"/>
    <cellStyle name="Normal 50 3 2" xfId="5505" xr:uid="{00000000-0005-0000-0000-0000DE830000}"/>
    <cellStyle name="Normal 50 3 2 2" xfId="8985" xr:uid="{00000000-0005-0000-0000-0000DF830000}"/>
    <cellStyle name="Normal 50 3 2 2 2" xfId="30016" xr:uid="{00000000-0005-0000-0000-0000E0830000}"/>
    <cellStyle name="Normal 50 3 2 2 3" xfId="33851" xr:uid="{00000000-0005-0000-0000-0000E1830000}"/>
    <cellStyle name="Normal 50 3 2 2 4" xfId="25632" xr:uid="{00000000-0005-0000-0000-0000E2830000}"/>
    <cellStyle name="Normal 50 3 2 3" xfId="12256" xr:uid="{00000000-0005-0000-0000-0000E3830000}"/>
    <cellStyle name="Normal 50 3 2 3 2" xfId="36749" xr:uid="{00000000-0005-0000-0000-0000E4830000}"/>
    <cellStyle name="Normal 50 3 2 3 3" xfId="22467" xr:uid="{00000000-0005-0000-0000-0000E5830000}"/>
    <cellStyle name="Normal 50 3 2 4" xfId="27744" xr:uid="{00000000-0005-0000-0000-0000E6830000}"/>
    <cellStyle name="Normal 50 3 2 5" xfId="32175" xr:uid="{00000000-0005-0000-0000-0000E7830000}"/>
    <cellStyle name="Normal 50 3 2 6" xfId="17201" xr:uid="{00000000-0005-0000-0000-0000E8830000}"/>
    <cellStyle name="Normal 50 3 3" xfId="7032" xr:uid="{00000000-0005-0000-0000-0000E9830000}"/>
    <cellStyle name="Normal 50 3 3 2" xfId="9675" xr:uid="{00000000-0005-0000-0000-0000EA830000}"/>
    <cellStyle name="Normal 50 3 3 2 2" xfId="30589" xr:uid="{00000000-0005-0000-0000-0000EB830000}"/>
    <cellStyle name="Normal 50 3 3 2 3" xfId="34422" xr:uid="{00000000-0005-0000-0000-0000EC830000}"/>
    <cellStyle name="Normal 50 3 3 2 4" xfId="26205" xr:uid="{00000000-0005-0000-0000-0000ED830000}"/>
    <cellStyle name="Normal 50 3 3 3" xfId="13012" xr:uid="{00000000-0005-0000-0000-0000EE830000}"/>
    <cellStyle name="Normal 50 3 3 3 2" xfId="37505" xr:uid="{00000000-0005-0000-0000-0000EF830000}"/>
    <cellStyle name="Normal 50 3 3 3 3" xfId="23994" xr:uid="{00000000-0005-0000-0000-0000F0830000}"/>
    <cellStyle name="Normal 50 3 3 4" xfId="28899" xr:uid="{00000000-0005-0000-0000-0000F1830000}"/>
    <cellStyle name="Normal 50 3 3 5" xfId="32760" xr:uid="{00000000-0005-0000-0000-0000F2830000}"/>
    <cellStyle name="Normal 50 3 3 6" xfId="17203" xr:uid="{00000000-0005-0000-0000-0000F3830000}"/>
    <cellStyle name="Normal 50 3 4" xfId="8541" xr:uid="{00000000-0005-0000-0000-0000F4830000}"/>
    <cellStyle name="Normal 50 3 4 2" xfId="29663" xr:uid="{00000000-0005-0000-0000-0000F5830000}"/>
    <cellStyle name="Normal 50 3 4 3" xfId="33499" xr:uid="{00000000-0005-0000-0000-0000F6830000}"/>
    <cellStyle name="Normal 50 3 4 4" xfId="25188" xr:uid="{00000000-0005-0000-0000-0000F7830000}"/>
    <cellStyle name="Normal 50 3 5" xfId="10630" xr:uid="{00000000-0005-0000-0000-0000F8830000}"/>
    <cellStyle name="Normal 50 3 5 2" xfId="31196" xr:uid="{00000000-0005-0000-0000-0000F9830000}"/>
    <cellStyle name="Normal 50 3 5 3" xfId="35173" xr:uid="{00000000-0005-0000-0000-0000FA830000}"/>
    <cellStyle name="Normal 50 3 5 4" xfId="20647" xr:uid="{00000000-0005-0000-0000-0000FB830000}"/>
    <cellStyle name="Normal 50 3 6" xfId="27364" xr:uid="{00000000-0005-0000-0000-0000FC830000}"/>
    <cellStyle name="Normal 50 3 7" xfId="31741" xr:uid="{00000000-0005-0000-0000-0000FD830000}"/>
    <cellStyle name="Normal 50 3 8" xfId="17199" xr:uid="{00000000-0005-0000-0000-0000FE830000}"/>
    <cellStyle name="Normal 50 4" xfId="3332" xr:uid="{00000000-0005-0000-0000-0000FF830000}"/>
    <cellStyle name="Normal 50 4 2" xfId="5506" xr:uid="{00000000-0005-0000-0000-000000840000}"/>
    <cellStyle name="Normal 50 4 2 2" xfId="12257" xr:uid="{00000000-0005-0000-0000-000001840000}"/>
    <cellStyle name="Normal 50 4 2 2 2" xfId="36750" xr:uid="{00000000-0005-0000-0000-000002840000}"/>
    <cellStyle name="Normal 50 4 2 2 3" xfId="17207" xr:uid="{00000000-0005-0000-0000-000003840000}"/>
    <cellStyle name="Normal 50 4 2 3" xfId="22468" xr:uid="{00000000-0005-0000-0000-000004840000}"/>
    <cellStyle name="Normal 50 4 3" xfId="7029" xr:uid="{00000000-0005-0000-0000-000005840000}"/>
    <cellStyle name="Normal 50 4 3 2" xfId="9672" xr:uid="{00000000-0005-0000-0000-000006840000}"/>
    <cellStyle name="Normal 50 4 3 2 2" xfId="30586" xr:uid="{00000000-0005-0000-0000-000007840000}"/>
    <cellStyle name="Normal 50 4 3 2 3" xfId="34419" xr:uid="{00000000-0005-0000-0000-000008840000}"/>
    <cellStyle name="Normal 50 4 3 2 4" xfId="26202" xr:uid="{00000000-0005-0000-0000-000009840000}"/>
    <cellStyle name="Normal 50 4 3 3" xfId="13009" xr:uid="{00000000-0005-0000-0000-00000A840000}"/>
    <cellStyle name="Normal 50 4 3 3 2" xfId="37502" xr:uid="{00000000-0005-0000-0000-00000B840000}"/>
    <cellStyle name="Normal 50 4 3 3 3" xfId="23991" xr:uid="{00000000-0005-0000-0000-00000C840000}"/>
    <cellStyle name="Normal 50 4 3 4" xfId="28896" xr:uid="{00000000-0005-0000-0000-00000D840000}"/>
    <cellStyle name="Normal 50 4 3 5" xfId="32757" xr:uid="{00000000-0005-0000-0000-00000E840000}"/>
    <cellStyle name="Normal 50 4 3 6" xfId="17209" xr:uid="{00000000-0005-0000-0000-00000F840000}"/>
    <cellStyle name="Normal 50 4 4" xfId="8542" xr:uid="{00000000-0005-0000-0000-000010840000}"/>
    <cellStyle name="Normal 50 4 4 2" xfId="29664" xr:uid="{00000000-0005-0000-0000-000011840000}"/>
    <cellStyle name="Normal 50 4 4 3" xfId="33500" xr:uid="{00000000-0005-0000-0000-000012840000}"/>
    <cellStyle name="Normal 50 4 4 4" xfId="25189" xr:uid="{00000000-0005-0000-0000-000013840000}"/>
    <cellStyle name="Normal 50 4 5" xfId="10074" xr:uid="{00000000-0005-0000-0000-000014840000}"/>
    <cellStyle name="Normal 50 4 5 2" xfId="34618" xr:uid="{00000000-0005-0000-0000-000015840000}"/>
    <cellStyle name="Normal 50 4 5 3" xfId="20648" xr:uid="{00000000-0005-0000-0000-000016840000}"/>
    <cellStyle name="Normal 50 4 6" xfId="27365" xr:uid="{00000000-0005-0000-0000-000017840000}"/>
    <cellStyle name="Normal 50 4 7" xfId="31805" xr:uid="{00000000-0005-0000-0000-000018840000}"/>
    <cellStyle name="Normal 50 4 8" xfId="17205" xr:uid="{00000000-0005-0000-0000-000019840000}"/>
    <cellStyle name="Normal 50 5" xfId="17764" xr:uid="{00000000-0005-0000-0000-00001A840000}"/>
    <cellStyle name="Normal 500" xfId="7397" xr:uid="{00000000-0005-0000-0000-00001B840000}"/>
    <cellStyle name="Normal 500 2" xfId="9837" xr:uid="{00000000-0005-0000-0000-00001C840000}"/>
    <cellStyle name="Normal 500 2 2" xfId="30747" xr:uid="{00000000-0005-0000-0000-00001D840000}"/>
    <cellStyle name="Normal 500 2 3" xfId="34580" xr:uid="{00000000-0005-0000-0000-00001E840000}"/>
    <cellStyle name="Normal 500 2 4" xfId="26364" xr:uid="{00000000-0005-0000-0000-00001F840000}"/>
    <cellStyle name="Normal 500 3" xfId="13170" xr:uid="{00000000-0005-0000-0000-000020840000}"/>
    <cellStyle name="Normal 500 3 2" xfId="37663" xr:uid="{00000000-0005-0000-0000-000021840000}"/>
    <cellStyle name="Normal 500 3 3" xfId="24359" xr:uid="{00000000-0005-0000-0000-000022840000}"/>
    <cellStyle name="Normal 500 4" xfId="29076" xr:uid="{00000000-0005-0000-0000-000023840000}"/>
    <cellStyle name="Normal 500 5" xfId="32919" xr:uid="{00000000-0005-0000-0000-000024840000}"/>
    <cellStyle name="Normal 500 6" xfId="17107" xr:uid="{00000000-0005-0000-0000-000025840000}"/>
    <cellStyle name="Normal 501" xfId="6010" xr:uid="{00000000-0005-0000-0000-000026840000}"/>
    <cellStyle name="Normal 501 2" xfId="22972" xr:uid="{00000000-0005-0000-0000-000027840000}"/>
    <cellStyle name="Normal 501 3" xfId="17113" xr:uid="{00000000-0005-0000-0000-000028840000}"/>
    <cellStyle name="Normal 502" xfId="7618" xr:uid="{00000000-0005-0000-0000-000029840000}"/>
    <cellStyle name="Normal 502 2" xfId="24580" xr:uid="{00000000-0005-0000-0000-00002A840000}"/>
    <cellStyle name="Normal 502 3" xfId="17121" xr:uid="{00000000-0005-0000-0000-00002B840000}"/>
    <cellStyle name="Normal 503" xfId="5873" xr:uid="{00000000-0005-0000-0000-00002C840000}"/>
    <cellStyle name="Normal 503 2" xfId="22835" xr:uid="{00000000-0005-0000-0000-00002D840000}"/>
    <cellStyle name="Normal 503 3" xfId="17129" xr:uid="{00000000-0005-0000-0000-00002E840000}"/>
    <cellStyle name="Normal 504" xfId="7630" xr:uid="{00000000-0005-0000-0000-00002F840000}"/>
    <cellStyle name="Normal 504 2" xfId="24592" xr:uid="{00000000-0005-0000-0000-000030840000}"/>
    <cellStyle name="Normal 504 3" xfId="17137" xr:uid="{00000000-0005-0000-0000-000031840000}"/>
    <cellStyle name="Normal 505" xfId="7631" xr:uid="{00000000-0005-0000-0000-000032840000}"/>
    <cellStyle name="Normal 505 2" xfId="24593" xr:uid="{00000000-0005-0000-0000-000033840000}"/>
    <cellStyle name="Normal 505 3" xfId="13470" xr:uid="{00000000-0005-0000-0000-000034840000}"/>
    <cellStyle name="Normal 506" xfId="7629" xr:uid="{00000000-0005-0000-0000-000035840000}"/>
    <cellStyle name="Normal 506 2" xfId="24591" xr:uid="{00000000-0005-0000-0000-000036840000}"/>
    <cellStyle name="Normal 506 3" xfId="17216" xr:uid="{00000000-0005-0000-0000-000037840000}"/>
    <cellStyle name="Normal 507" xfId="7632" xr:uid="{00000000-0005-0000-0000-000038840000}"/>
    <cellStyle name="Normal 507 2" xfId="24594" xr:uid="{00000000-0005-0000-0000-000039840000}"/>
    <cellStyle name="Normal 507 3" xfId="17224" xr:uid="{00000000-0005-0000-0000-00003A840000}"/>
    <cellStyle name="Normal 508" xfId="7633" xr:uid="{00000000-0005-0000-0000-00003B840000}"/>
    <cellStyle name="Normal 508 2" xfId="24595" xr:uid="{00000000-0005-0000-0000-00003C840000}"/>
    <cellStyle name="Normal 508 3" xfId="17230" xr:uid="{00000000-0005-0000-0000-00003D840000}"/>
    <cellStyle name="Normal 509" xfId="5727" xr:uid="{00000000-0005-0000-0000-00003E840000}"/>
    <cellStyle name="Normal 509 2" xfId="22689" xr:uid="{00000000-0005-0000-0000-00003F840000}"/>
    <cellStyle name="Normal 509 3" xfId="17236" xr:uid="{00000000-0005-0000-0000-000040840000}"/>
    <cellStyle name="Normal 51" xfId="178" xr:uid="{00000000-0005-0000-0000-000041840000}"/>
    <cellStyle name="Normal 51 2" xfId="3333" xr:uid="{00000000-0005-0000-0000-000042840000}"/>
    <cellStyle name="Normal 51 2 2" xfId="3334" xr:uid="{00000000-0005-0000-0000-000043840000}"/>
    <cellStyle name="Normal 51 2 2 2" xfId="5507" xr:uid="{00000000-0005-0000-0000-000044840000}"/>
    <cellStyle name="Normal 51 2 2 2 2" xfId="12258" xr:uid="{00000000-0005-0000-0000-000045840000}"/>
    <cellStyle name="Normal 51 2 2 2 2 2" xfId="36751" xr:uid="{00000000-0005-0000-0000-000046840000}"/>
    <cellStyle name="Normal 51 2 2 2 2 3" xfId="17242" xr:uid="{00000000-0005-0000-0000-000047840000}"/>
    <cellStyle name="Normal 51 2 2 2 3" xfId="22469" xr:uid="{00000000-0005-0000-0000-000048840000}"/>
    <cellStyle name="Normal 51 2 2 3" xfId="20650" xr:uid="{00000000-0005-0000-0000-000049840000}"/>
    <cellStyle name="Normal 51 2 3" xfId="20649" xr:uid="{00000000-0005-0000-0000-00004A840000}"/>
    <cellStyle name="Normal 51 3" xfId="3335" xr:uid="{00000000-0005-0000-0000-00004B840000}"/>
    <cellStyle name="Normal 51 3 2" xfId="5508" xr:uid="{00000000-0005-0000-0000-00004C840000}"/>
    <cellStyle name="Normal 51 3 2 2" xfId="8986" xr:uid="{00000000-0005-0000-0000-00004D840000}"/>
    <cellStyle name="Normal 51 3 2 2 2" xfId="30017" xr:uid="{00000000-0005-0000-0000-00004E840000}"/>
    <cellStyle name="Normal 51 3 2 2 3" xfId="33852" xr:uid="{00000000-0005-0000-0000-00004F840000}"/>
    <cellStyle name="Normal 51 3 2 2 4" xfId="25633" xr:uid="{00000000-0005-0000-0000-000050840000}"/>
    <cellStyle name="Normal 51 3 2 3" xfId="12259" xr:uid="{00000000-0005-0000-0000-000051840000}"/>
    <cellStyle name="Normal 51 3 2 3 2" xfId="36752" xr:uid="{00000000-0005-0000-0000-000052840000}"/>
    <cellStyle name="Normal 51 3 2 3 3" xfId="22470" xr:uid="{00000000-0005-0000-0000-000053840000}"/>
    <cellStyle name="Normal 51 3 2 4" xfId="27745" xr:uid="{00000000-0005-0000-0000-000054840000}"/>
    <cellStyle name="Normal 51 3 2 5" xfId="32176" xr:uid="{00000000-0005-0000-0000-000055840000}"/>
    <cellStyle name="Normal 51 3 2 6" xfId="17246" xr:uid="{00000000-0005-0000-0000-000056840000}"/>
    <cellStyle name="Normal 51 3 3" xfId="7034" xr:uid="{00000000-0005-0000-0000-000057840000}"/>
    <cellStyle name="Normal 51 3 3 2" xfId="9677" xr:uid="{00000000-0005-0000-0000-000058840000}"/>
    <cellStyle name="Normal 51 3 3 2 2" xfId="30591" xr:uid="{00000000-0005-0000-0000-000059840000}"/>
    <cellStyle name="Normal 51 3 3 2 3" xfId="34424" xr:uid="{00000000-0005-0000-0000-00005A840000}"/>
    <cellStyle name="Normal 51 3 3 2 4" xfId="26207" xr:uid="{00000000-0005-0000-0000-00005B840000}"/>
    <cellStyle name="Normal 51 3 3 3" xfId="13014" xr:uid="{00000000-0005-0000-0000-00005C840000}"/>
    <cellStyle name="Normal 51 3 3 3 2" xfId="37507" xr:uid="{00000000-0005-0000-0000-00005D840000}"/>
    <cellStyle name="Normal 51 3 3 3 3" xfId="23996" xr:uid="{00000000-0005-0000-0000-00005E840000}"/>
    <cellStyle name="Normal 51 3 3 4" xfId="28901" xr:uid="{00000000-0005-0000-0000-00005F840000}"/>
    <cellStyle name="Normal 51 3 3 5" xfId="32762" xr:uid="{00000000-0005-0000-0000-000060840000}"/>
    <cellStyle name="Normal 51 3 3 6" xfId="17248" xr:uid="{00000000-0005-0000-0000-000061840000}"/>
    <cellStyle name="Normal 51 3 4" xfId="8543" xr:uid="{00000000-0005-0000-0000-000062840000}"/>
    <cellStyle name="Normal 51 3 4 2" xfId="29665" xr:uid="{00000000-0005-0000-0000-000063840000}"/>
    <cellStyle name="Normal 51 3 4 3" xfId="33501" xr:uid="{00000000-0005-0000-0000-000064840000}"/>
    <cellStyle name="Normal 51 3 4 4" xfId="25190" xr:uid="{00000000-0005-0000-0000-000065840000}"/>
    <cellStyle name="Normal 51 3 5" xfId="10631" xr:uid="{00000000-0005-0000-0000-000066840000}"/>
    <cellStyle name="Normal 51 3 5 2" xfId="31197" xr:uid="{00000000-0005-0000-0000-000067840000}"/>
    <cellStyle name="Normal 51 3 5 3" xfId="35174" xr:uid="{00000000-0005-0000-0000-000068840000}"/>
    <cellStyle name="Normal 51 3 5 4" xfId="20651" xr:uid="{00000000-0005-0000-0000-000069840000}"/>
    <cellStyle name="Normal 51 3 6" xfId="27366" xr:uid="{00000000-0005-0000-0000-00006A840000}"/>
    <cellStyle name="Normal 51 3 7" xfId="31743" xr:uid="{00000000-0005-0000-0000-00006B840000}"/>
    <cellStyle name="Normal 51 3 8" xfId="17244" xr:uid="{00000000-0005-0000-0000-00006C840000}"/>
    <cellStyle name="Normal 51 4" xfId="3336" xr:uid="{00000000-0005-0000-0000-00006D840000}"/>
    <cellStyle name="Normal 51 4 2" xfId="5509" xr:uid="{00000000-0005-0000-0000-00006E840000}"/>
    <cellStyle name="Normal 51 4 2 2" xfId="12260" xr:uid="{00000000-0005-0000-0000-00006F840000}"/>
    <cellStyle name="Normal 51 4 2 2 2" xfId="36753" xr:uid="{00000000-0005-0000-0000-000070840000}"/>
    <cellStyle name="Normal 51 4 2 2 3" xfId="17252" xr:uid="{00000000-0005-0000-0000-000071840000}"/>
    <cellStyle name="Normal 51 4 2 3" xfId="22471" xr:uid="{00000000-0005-0000-0000-000072840000}"/>
    <cellStyle name="Normal 51 4 3" xfId="7031" xr:uid="{00000000-0005-0000-0000-000073840000}"/>
    <cellStyle name="Normal 51 4 3 2" xfId="9674" xr:uid="{00000000-0005-0000-0000-000074840000}"/>
    <cellStyle name="Normal 51 4 3 2 2" xfId="30588" xr:uid="{00000000-0005-0000-0000-000075840000}"/>
    <cellStyle name="Normal 51 4 3 2 3" xfId="34421" xr:uid="{00000000-0005-0000-0000-000076840000}"/>
    <cellStyle name="Normal 51 4 3 2 4" xfId="26204" xr:uid="{00000000-0005-0000-0000-000077840000}"/>
    <cellStyle name="Normal 51 4 3 3" xfId="13011" xr:uid="{00000000-0005-0000-0000-000078840000}"/>
    <cellStyle name="Normal 51 4 3 3 2" xfId="37504" xr:uid="{00000000-0005-0000-0000-000079840000}"/>
    <cellStyle name="Normal 51 4 3 3 3" xfId="23993" xr:uid="{00000000-0005-0000-0000-00007A840000}"/>
    <cellStyle name="Normal 51 4 3 4" xfId="28898" xr:uid="{00000000-0005-0000-0000-00007B840000}"/>
    <cellStyle name="Normal 51 4 3 5" xfId="32759" xr:uid="{00000000-0005-0000-0000-00007C840000}"/>
    <cellStyle name="Normal 51 4 3 6" xfId="17254" xr:uid="{00000000-0005-0000-0000-00007D840000}"/>
    <cellStyle name="Normal 51 4 4" xfId="8544" xr:uid="{00000000-0005-0000-0000-00007E840000}"/>
    <cellStyle name="Normal 51 4 4 2" xfId="29666" xr:uid="{00000000-0005-0000-0000-00007F840000}"/>
    <cellStyle name="Normal 51 4 4 3" xfId="33502" xr:uid="{00000000-0005-0000-0000-000080840000}"/>
    <cellStyle name="Normal 51 4 4 4" xfId="25191" xr:uid="{00000000-0005-0000-0000-000081840000}"/>
    <cellStyle name="Normal 51 4 5" xfId="10073" xr:uid="{00000000-0005-0000-0000-000082840000}"/>
    <cellStyle name="Normal 51 4 5 2" xfId="34617" xr:uid="{00000000-0005-0000-0000-000083840000}"/>
    <cellStyle name="Normal 51 4 5 3" xfId="20652" xr:uid="{00000000-0005-0000-0000-000084840000}"/>
    <cellStyle name="Normal 51 4 6" xfId="27367" xr:uid="{00000000-0005-0000-0000-000085840000}"/>
    <cellStyle name="Normal 51 4 7" xfId="31806" xr:uid="{00000000-0005-0000-0000-000086840000}"/>
    <cellStyle name="Normal 51 4 8" xfId="17250" xr:uid="{00000000-0005-0000-0000-000087840000}"/>
    <cellStyle name="Normal 51 5" xfId="17765" xr:uid="{00000000-0005-0000-0000-000088840000}"/>
    <cellStyle name="Normal 510" xfId="7628" xr:uid="{00000000-0005-0000-0000-000089840000}"/>
    <cellStyle name="Normal 510 2" xfId="24590" xr:uid="{00000000-0005-0000-0000-00008A840000}"/>
    <cellStyle name="Normal 510 3" xfId="13469" xr:uid="{00000000-0005-0000-0000-00008B840000}"/>
    <cellStyle name="Normal 511" xfId="7634" xr:uid="{00000000-0005-0000-0000-00008C840000}"/>
    <cellStyle name="Normal 511 2" xfId="24596" xr:uid="{00000000-0005-0000-0000-00008D840000}"/>
    <cellStyle name="Normal 511 3" xfId="17215" xr:uid="{00000000-0005-0000-0000-00008E840000}"/>
    <cellStyle name="Normal 512" xfId="7627" xr:uid="{00000000-0005-0000-0000-00008F840000}"/>
    <cellStyle name="Normal 512 2" xfId="24589" xr:uid="{00000000-0005-0000-0000-000090840000}"/>
    <cellStyle name="Normal 512 3" xfId="17223" xr:uid="{00000000-0005-0000-0000-000091840000}"/>
    <cellStyle name="Normal 513" xfId="7635" xr:uid="{00000000-0005-0000-0000-000092840000}"/>
    <cellStyle name="Normal 513 2" xfId="24597" xr:uid="{00000000-0005-0000-0000-000093840000}"/>
    <cellStyle name="Normal 513 3" xfId="17229" xr:uid="{00000000-0005-0000-0000-000094840000}"/>
    <cellStyle name="Normal 514" xfId="7636" xr:uid="{00000000-0005-0000-0000-000095840000}"/>
    <cellStyle name="Normal 514 2" xfId="24598" xr:uid="{00000000-0005-0000-0000-000096840000}"/>
    <cellStyle name="Normal 514 3" xfId="17235" xr:uid="{00000000-0005-0000-0000-000097840000}"/>
    <cellStyle name="Normal 515" xfId="7638" xr:uid="{00000000-0005-0000-0000-000098840000}"/>
    <cellStyle name="Normal 515 2" xfId="24600" xr:uid="{00000000-0005-0000-0000-000099840000}"/>
    <cellStyle name="Normal 515 3" xfId="17257" xr:uid="{00000000-0005-0000-0000-00009A840000}"/>
    <cellStyle name="Normal 516" xfId="7639" xr:uid="{00000000-0005-0000-0000-00009B840000}"/>
    <cellStyle name="Normal 516 2" xfId="24601" xr:uid="{00000000-0005-0000-0000-00009C840000}"/>
    <cellStyle name="Normal 516 3" xfId="17263" xr:uid="{00000000-0005-0000-0000-00009D840000}"/>
    <cellStyle name="Normal 517" xfId="7637" xr:uid="{00000000-0005-0000-0000-00009E840000}"/>
    <cellStyle name="Normal 517 2" xfId="24599" xr:uid="{00000000-0005-0000-0000-00009F840000}"/>
    <cellStyle name="Normal 517 3" xfId="17269" xr:uid="{00000000-0005-0000-0000-0000A0840000}"/>
    <cellStyle name="Normal 518" xfId="7640" xr:uid="{00000000-0005-0000-0000-0000A1840000}"/>
    <cellStyle name="Normal 518 2" xfId="24602" xr:uid="{00000000-0005-0000-0000-0000A2840000}"/>
    <cellStyle name="Normal 518 3" xfId="17275" xr:uid="{00000000-0005-0000-0000-0000A3840000}"/>
    <cellStyle name="Normal 519" xfId="7641" xr:uid="{00000000-0005-0000-0000-0000A4840000}"/>
    <cellStyle name="Normal 519 2" xfId="24603" xr:uid="{00000000-0005-0000-0000-0000A5840000}"/>
    <cellStyle name="Normal 519 3" xfId="17281" xr:uid="{00000000-0005-0000-0000-0000A6840000}"/>
    <cellStyle name="Normal 52" xfId="179" xr:uid="{00000000-0005-0000-0000-0000A7840000}"/>
    <cellStyle name="Normal 52 2" xfId="3337" xr:uid="{00000000-0005-0000-0000-0000A8840000}"/>
    <cellStyle name="Normal 52 2 2" xfId="3338" xr:uid="{00000000-0005-0000-0000-0000A9840000}"/>
    <cellStyle name="Normal 52 2 2 2" xfId="5510" xr:uid="{00000000-0005-0000-0000-0000AA840000}"/>
    <cellStyle name="Normal 52 2 2 2 2" xfId="12261" xr:uid="{00000000-0005-0000-0000-0000AB840000}"/>
    <cellStyle name="Normal 52 2 2 2 2 2" xfId="36754" xr:uid="{00000000-0005-0000-0000-0000AC840000}"/>
    <cellStyle name="Normal 52 2 2 2 2 3" xfId="15739" xr:uid="{00000000-0005-0000-0000-0000AD840000}"/>
    <cellStyle name="Normal 52 2 2 2 3" xfId="22472" xr:uid="{00000000-0005-0000-0000-0000AE840000}"/>
    <cellStyle name="Normal 52 2 2 3" xfId="20654" xr:uid="{00000000-0005-0000-0000-0000AF840000}"/>
    <cellStyle name="Normal 52 2 3" xfId="20653" xr:uid="{00000000-0005-0000-0000-0000B0840000}"/>
    <cellStyle name="Normal 52 3" xfId="3339" xr:uid="{00000000-0005-0000-0000-0000B1840000}"/>
    <cellStyle name="Normal 52 3 2" xfId="5511" xr:uid="{00000000-0005-0000-0000-0000B2840000}"/>
    <cellStyle name="Normal 52 3 2 2" xfId="8987" xr:uid="{00000000-0005-0000-0000-0000B3840000}"/>
    <cellStyle name="Normal 52 3 2 2 2" xfId="30018" xr:uid="{00000000-0005-0000-0000-0000B4840000}"/>
    <cellStyle name="Normal 52 3 2 2 3" xfId="33853" xr:uid="{00000000-0005-0000-0000-0000B5840000}"/>
    <cellStyle name="Normal 52 3 2 2 4" xfId="25634" xr:uid="{00000000-0005-0000-0000-0000B6840000}"/>
    <cellStyle name="Normal 52 3 2 3" xfId="12262" xr:uid="{00000000-0005-0000-0000-0000B7840000}"/>
    <cellStyle name="Normal 52 3 2 3 2" xfId="36755" xr:uid="{00000000-0005-0000-0000-0000B8840000}"/>
    <cellStyle name="Normal 52 3 2 3 3" xfId="22473" xr:uid="{00000000-0005-0000-0000-0000B9840000}"/>
    <cellStyle name="Normal 52 3 2 4" xfId="27746" xr:uid="{00000000-0005-0000-0000-0000BA840000}"/>
    <cellStyle name="Normal 52 3 2 5" xfId="32177" xr:uid="{00000000-0005-0000-0000-0000BB840000}"/>
    <cellStyle name="Normal 52 3 2 6" xfId="17288" xr:uid="{00000000-0005-0000-0000-0000BC840000}"/>
    <cellStyle name="Normal 52 3 3" xfId="7036" xr:uid="{00000000-0005-0000-0000-0000BD840000}"/>
    <cellStyle name="Normal 52 3 3 2" xfId="9679" xr:uid="{00000000-0005-0000-0000-0000BE840000}"/>
    <cellStyle name="Normal 52 3 3 2 2" xfId="30593" xr:uid="{00000000-0005-0000-0000-0000BF840000}"/>
    <cellStyle name="Normal 52 3 3 2 3" xfId="34426" xr:uid="{00000000-0005-0000-0000-0000C0840000}"/>
    <cellStyle name="Normal 52 3 3 2 4" xfId="26209" xr:uid="{00000000-0005-0000-0000-0000C1840000}"/>
    <cellStyle name="Normal 52 3 3 3" xfId="13016" xr:uid="{00000000-0005-0000-0000-0000C2840000}"/>
    <cellStyle name="Normal 52 3 3 3 2" xfId="37509" xr:uid="{00000000-0005-0000-0000-0000C3840000}"/>
    <cellStyle name="Normal 52 3 3 3 3" xfId="23998" xr:uid="{00000000-0005-0000-0000-0000C4840000}"/>
    <cellStyle name="Normal 52 3 3 4" xfId="28903" xr:uid="{00000000-0005-0000-0000-0000C5840000}"/>
    <cellStyle name="Normal 52 3 3 5" xfId="32764" xr:uid="{00000000-0005-0000-0000-0000C6840000}"/>
    <cellStyle name="Normal 52 3 3 6" xfId="17290" xr:uid="{00000000-0005-0000-0000-0000C7840000}"/>
    <cellStyle name="Normal 52 3 4" xfId="8545" xr:uid="{00000000-0005-0000-0000-0000C8840000}"/>
    <cellStyle name="Normal 52 3 4 2" xfId="29667" xr:uid="{00000000-0005-0000-0000-0000C9840000}"/>
    <cellStyle name="Normal 52 3 4 3" xfId="33503" xr:uid="{00000000-0005-0000-0000-0000CA840000}"/>
    <cellStyle name="Normal 52 3 4 4" xfId="25192" xr:uid="{00000000-0005-0000-0000-0000CB840000}"/>
    <cellStyle name="Normal 52 3 5" xfId="10632" xr:uid="{00000000-0005-0000-0000-0000CC840000}"/>
    <cellStyle name="Normal 52 3 5 2" xfId="31198" xr:uid="{00000000-0005-0000-0000-0000CD840000}"/>
    <cellStyle name="Normal 52 3 5 3" xfId="35175" xr:uid="{00000000-0005-0000-0000-0000CE840000}"/>
    <cellStyle name="Normal 52 3 5 4" xfId="20655" xr:uid="{00000000-0005-0000-0000-0000CF840000}"/>
    <cellStyle name="Normal 52 3 6" xfId="27368" xr:uid="{00000000-0005-0000-0000-0000D0840000}"/>
    <cellStyle name="Normal 52 3 7" xfId="31748" xr:uid="{00000000-0005-0000-0000-0000D1840000}"/>
    <cellStyle name="Normal 52 3 8" xfId="17286" xr:uid="{00000000-0005-0000-0000-0000D2840000}"/>
    <cellStyle name="Normal 52 4" xfId="3340" xr:uid="{00000000-0005-0000-0000-0000D3840000}"/>
    <cellStyle name="Normal 52 4 2" xfId="5512" xr:uid="{00000000-0005-0000-0000-0000D4840000}"/>
    <cellStyle name="Normal 52 4 2 2" xfId="12263" xr:uid="{00000000-0005-0000-0000-0000D5840000}"/>
    <cellStyle name="Normal 52 4 2 2 2" xfId="36756" xr:uid="{00000000-0005-0000-0000-0000D6840000}"/>
    <cellStyle name="Normal 52 4 2 2 3" xfId="17294" xr:uid="{00000000-0005-0000-0000-0000D7840000}"/>
    <cellStyle name="Normal 52 4 2 3" xfId="22474" xr:uid="{00000000-0005-0000-0000-0000D8840000}"/>
    <cellStyle name="Normal 52 4 3" xfId="7033" xr:uid="{00000000-0005-0000-0000-0000D9840000}"/>
    <cellStyle name="Normal 52 4 3 2" xfId="9676" xr:uid="{00000000-0005-0000-0000-0000DA840000}"/>
    <cellStyle name="Normal 52 4 3 2 2" xfId="30590" xr:uid="{00000000-0005-0000-0000-0000DB840000}"/>
    <cellStyle name="Normal 52 4 3 2 3" xfId="34423" xr:uid="{00000000-0005-0000-0000-0000DC840000}"/>
    <cellStyle name="Normal 52 4 3 2 4" xfId="26206" xr:uid="{00000000-0005-0000-0000-0000DD840000}"/>
    <cellStyle name="Normal 52 4 3 3" xfId="13013" xr:uid="{00000000-0005-0000-0000-0000DE840000}"/>
    <cellStyle name="Normal 52 4 3 3 2" xfId="37506" xr:uid="{00000000-0005-0000-0000-0000DF840000}"/>
    <cellStyle name="Normal 52 4 3 3 3" xfId="23995" xr:uid="{00000000-0005-0000-0000-0000E0840000}"/>
    <cellStyle name="Normal 52 4 3 4" xfId="28900" xr:uid="{00000000-0005-0000-0000-0000E1840000}"/>
    <cellStyle name="Normal 52 4 3 5" xfId="32761" xr:uid="{00000000-0005-0000-0000-0000E2840000}"/>
    <cellStyle name="Normal 52 4 3 6" xfId="17296" xr:uid="{00000000-0005-0000-0000-0000E3840000}"/>
    <cellStyle name="Normal 52 4 4" xfId="8546" xr:uid="{00000000-0005-0000-0000-0000E4840000}"/>
    <cellStyle name="Normal 52 4 4 2" xfId="29668" xr:uid="{00000000-0005-0000-0000-0000E5840000}"/>
    <cellStyle name="Normal 52 4 4 3" xfId="33504" xr:uid="{00000000-0005-0000-0000-0000E6840000}"/>
    <cellStyle name="Normal 52 4 4 4" xfId="25193" xr:uid="{00000000-0005-0000-0000-0000E7840000}"/>
    <cellStyle name="Normal 52 4 5" xfId="10072" xr:uid="{00000000-0005-0000-0000-0000E8840000}"/>
    <cellStyle name="Normal 52 4 5 2" xfId="34616" xr:uid="{00000000-0005-0000-0000-0000E9840000}"/>
    <cellStyle name="Normal 52 4 5 3" xfId="20656" xr:uid="{00000000-0005-0000-0000-0000EA840000}"/>
    <cellStyle name="Normal 52 4 6" xfId="27369" xr:uid="{00000000-0005-0000-0000-0000EB840000}"/>
    <cellStyle name="Normal 52 4 7" xfId="31807" xr:uid="{00000000-0005-0000-0000-0000EC840000}"/>
    <cellStyle name="Normal 52 4 8" xfId="17292" xr:uid="{00000000-0005-0000-0000-0000ED840000}"/>
    <cellStyle name="Normal 52 5" xfId="17766" xr:uid="{00000000-0005-0000-0000-0000EE840000}"/>
    <cellStyle name="Normal 520" xfId="7642" xr:uid="{00000000-0005-0000-0000-0000EF840000}"/>
    <cellStyle name="Normal 520 2" xfId="24604" xr:uid="{00000000-0005-0000-0000-0000F0840000}"/>
    <cellStyle name="Normal 520 3" xfId="17256" xr:uid="{00000000-0005-0000-0000-0000F1840000}"/>
    <cellStyle name="Normal 521" xfId="7658" xr:uid="{00000000-0005-0000-0000-0000F2840000}"/>
    <cellStyle name="Normal 521 2" xfId="24619" xr:uid="{00000000-0005-0000-0000-0000F3840000}"/>
    <cellStyle name="Normal 521 3" xfId="17262" xr:uid="{00000000-0005-0000-0000-0000F4840000}"/>
    <cellStyle name="Normal 522" xfId="7660" xr:uid="{00000000-0005-0000-0000-0000F5840000}"/>
    <cellStyle name="Normal 522 2" xfId="10045" xr:uid="{00000000-0005-0000-0000-0000F6840000}"/>
    <cellStyle name="Normal 522 2 2" xfId="30766" xr:uid="{00000000-0005-0000-0000-0000F7840000}"/>
    <cellStyle name="Normal 522 2 3" xfId="34595" xr:uid="{00000000-0005-0000-0000-0000F8840000}"/>
    <cellStyle name="Normal 522 2 4" xfId="26378" xr:uid="{00000000-0005-0000-0000-0000F9840000}"/>
    <cellStyle name="Normal 522 3" xfId="13184" xr:uid="{00000000-0005-0000-0000-0000FA840000}"/>
    <cellStyle name="Normal 522 3 2" xfId="37677" xr:uid="{00000000-0005-0000-0000-0000FB840000}"/>
    <cellStyle name="Normal 522 3 3" xfId="24621" xr:uid="{00000000-0005-0000-0000-0000FC840000}"/>
    <cellStyle name="Normal 522 4" xfId="29094" xr:uid="{00000000-0005-0000-0000-0000FD840000}"/>
    <cellStyle name="Normal 522 5" xfId="32933" xr:uid="{00000000-0005-0000-0000-0000FE840000}"/>
    <cellStyle name="Normal 522 6" xfId="17268" xr:uid="{00000000-0005-0000-0000-0000FF840000}"/>
    <cellStyle name="Normal 523" xfId="7661" xr:uid="{00000000-0005-0000-0000-000000850000}"/>
    <cellStyle name="Normal 523 2" xfId="10046" xr:uid="{00000000-0005-0000-0000-000001850000}"/>
    <cellStyle name="Normal 523 2 2" xfId="30767" xr:uid="{00000000-0005-0000-0000-000002850000}"/>
    <cellStyle name="Normal 523 2 3" xfId="34596" xr:uid="{00000000-0005-0000-0000-000003850000}"/>
    <cellStyle name="Normal 523 2 4" xfId="26379" xr:uid="{00000000-0005-0000-0000-000004850000}"/>
    <cellStyle name="Normal 523 3" xfId="13185" xr:uid="{00000000-0005-0000-0000-000005850000}"/>
    <cellStyle name="Normal 523 3 2" xfId="37678" xr:uid="{00000000-0005-0000-0000-000006850000}"/>
    <cellStyle name="Normal 523 3 3" xfId="24622" xr:uid="{00000000-0005-0000-0000-000007850000}"/>
    <cellStyle name="Normal 523 4" xfId="29095" xr:uid="{00000000-0005-0000-0000-000008850000}"/>
    <cellStyle name="Normal 523 5" xfId="32934" xr:uid="{00000000-0005-0000-0000-000009850000}"/>
    <cellStyle name="Normal 523 6" xfId="17274" xr:uid="{00000000-0005-0000-0000-00000A850000}"/>
    <cellStyle name="Normal 524" xfId="10047" xr:uid="{00000000-0005-0000-0000-00000B850000}"/>
    <cellStyle name="Normal 524 2" xfId="26380" xr:uid="{00000000-0005-0000-0000-00000C850000}"/>
    <cellStyle name="Normal 524 3" xfId="17280" xr:uid="{00000000-0005-0000-0000-00000D850000}"/>
    <cellStyle name="Normal 525" xfId="10062" xr:uid="{00000000-0005-0000-0000-00000E850000}"/>
    <cellStyle name="Normal 525 2" xfId="26395" xr:uid="{00000000-0005-0000-0000-00000F850000}"/>
    <cellStyle name="Normal 525 3" xfId="17299" xr:uid="{00000000-0005-0000-0000-000010850000}"/>
    <cellStyle name="Normal 526" xfId="10064" xr:uid="{00000000-0005-0000-0000-000011850000}"/>
    <cellStyle name="Normal 526 2" xfId="13199" xr:uid="{00000000-0005-0000-0000-000012850000}"/>
    <cellStyle name="Normal 526 2 2" xfId="37692" xr:uid="{00000000-0005-0000-0000-000013850000}"/>
    <cellStyle name="Normal 526 2 3" xfId="26397" xr:uid="{00000000-0005-0000-0000-000014850000}"/>
    <cellStyle name="Normal 526 3" xfId="30781" xr:uid="{00000000-0005-0000-0000-000015850000}"/>
    <cellStyle name="Normal 526 4" xfId="34610" xr:uid="{00000000-0005-0000-0000-000016850000}"/>
    <cellStyle name="Normal 526 5" xfId="17303" xr:uid="{00000000-0005-0000-0000-000017850000}"/>
    <cellStyle name="Normal 527" xfId="10648" xr:uid="{00000000-0005-0000-0000-000018850000}"/>
    <cellStyle name="Normal 527 2" xfId="35190" xr:uid="{00000000-0005-0000-0000-000019850000}"/>
    <cellStyle name="Normal 527 3" xfId="17307" xr:uid="{00000000-0005-0000-0000-00001A850000}"/>
    <cellStyle name="Normal 528" xfId="17311" xr:uid="{00000000-0005-0000-0000-00001B850000}"/>
    <cellStyle name="Normal 529" xfId="17315" xr:uid="{00000000-0005-0000-0000-00001C850000}"/>
    <cellStyle name="Normal 53" xfId="180" xr:uid="{00000000-0005-0000-0000-00001D850000}"/>
    <cellStyle name="Normal 53 2" xfId="3341" xr:uid="{00000000-0005-0000-0000-00001E850000}"/>
    <cellStyle name="Normal 53 2 2" xfId="3342" xr:uid="{00000000-0005-0000-0000-00001F850000}"/>
    <cellStyle name="Normal 53 2 2 2" xfId="5513" xr:uid="{00000000-0005-0000-0000-000020850000}"/>
    <cellStyle name="Normal 53 2 2 2 2" xfId="12264" xr:uid="{00000000-0005-0000-0000-000021850000}"/>
    <cellStyle name="Normal 53 2 2 2 2 2" xfId="36757" xr:uid="{00000000-0005-0000-0000-000022850000}"/>
    <cellStyle name="Normal 53 2 2 2 2 3" xfId="17318" xr:uid="{00000000-0005-0000-0000-000023850000}"/>
    <cellStyle name="Normal 53 2 2 2 3" xfId="22475" xr:uid="{00000000-0005-0000-0000-000024850000}"/>
    <cellStyle name="Normal 53 2 2 3" xfId="20658" xr:uid="{00000000-0005-0000-0000-000025850000}"/>
    <cellStyle name="Normal 53 2 3" xfId="20657" xr:uid="{00000000-0005-0000-0000-000026850000}"/>
    <cellStyle name="Normal 53 3" xfId="3343" xr:uid="{00000000-0005-0000-0000-000027850000}"/>
    <cellStyle name="Normal 53 3 2" xfId="5514" xr:uid="{00000000-0005-0000-0000-000028850000}"/>
    <cellStyle name="Normal 53 3 2 2" xfId="8988" xr:uid="{00000000-0005-0000-0000-000029850000}"/>
    <cellStyle name="Normal 53 3 2 2 2" xfId="30019" xr:uid="{00000000-0005-0000-0000-00002A850000}"/>
    <cellStyle name="Normal 53 3 2 2 3" xfId="33854" xr:uid="{00000000-0005-0000-0000-00002B850000}"/>
    <cellStyle name="Normal 53 3 2 2 4" xfId="25635" xr:uid="{00000000-0005-0000-0000-00002C850000}"/>
    <cellStyle name="Normal 53 3 2 3" xfId="12265" xr:uid="{00000000-0005-0000-0000-00002D850000}"/>
    <cellStyle name="Normal 53 3 2 3 2" xfId="36758" xr:uid="{00000000-0005-0000-0000-00002E850000}"/>
    <cellStyle name="Normal 53 3 2 3 3" xfId="22476" xr:uid="{00000000-0005-0000-0000-00002F850000}"/>
    <cellStyle name="Normal 53 3 2 4" xfId="27747" xr:uid="{00000000-0005-0000-0000-000030850000}"/>
    <cellStyle name="Normal 53 3 2 5" xfId="32178" xr:uid="{00000000-0005-0000-0000-000031850000}"/>
    <cellStyle name="Normal 53 3 2 6" xfId="14549" xr:uid="{00000000-0005-0000-0000-000032850000}"/>
    <cellStyle name="Normal 53 3 3" xfId="7037" xr:uid="{00000000-0005-0000-0000-000033850000}"/>
    <cellStyle name="Normal 53 3 3 2" xfId="9680" xr:uid="{00000000-0005-0000-0000-000034850000}"/>
    <cellStyle name="Normal 53 3 3 2 2" xfId="30594" xr:uid="{00000000-0005-0000-0000-000035850000}"/>
    <cellStyle name="Normal 53 3 3 2 3" xfId="34427" xr:uid="{00000000-0005-0000-0000-000036850000}"/>
    <cellStyle name="Normal 53 3 3 2 4" xfId="26210" xr:uid="{00000000-0005-0000-0000-000037850000}"/>
    <cellStyle name="Normal 53 3 3 3" xfId="13017" xr:uid="{00000000-0005-0000-0000-000038850000}"/>
    <cellStyle name="Normal 53 3 3 3 2" xfId="37510" xr:uid="{00000000-0005-0000-0000-000039850000}"/>
    <cellStyle name="Normal 53 3 3 3 3" xfId="23999" xr:uid="{00000000-0005-0000-0000-00003A850000}"/>
    <cellStyle name="Normal 53 3 3 4" xfId="28904" xr:uid="{00000000-0005-0000-0000-00003B850000}"/>
    <cellStyle name="Normal 53 3 3 5" xfId="32765" xr:uid="{00000000-0005-0000-0000-00003C850000}"/>
    <cellStyle name="Normal 53 3 3 6" xfId="17320" xr:uid="{00000000-0005-0000-0000-00003D850000}"/>
    <cellStyle name="Normal 53 3 4" xfId="8547" xr:uid="{00000000-0005-0000-0000-00003E850000}"/>
    <cellStyle name="Normal 53 3 4 2" xfId="29669" xr:uid="{00000000-0005-0000-0000-00003F850000}"/>
    <cellStyle name="Normal 53 3 4 3" xfId="33505" xr:uid="{00000000-0005-0000-0000-000040850000}"/>
    <cellStyle name="Normal 53 3 4 4" xfId="25194" xr:uid="{00000000-0005-0000-0000-000041850000}"/>
    <cellStyle name="Normal 53 3 5" xfId="10633" xr:uid="{00000000-0005-0000-0000-000042850000}"/>
    <cellStyle name="Normal 53 3 5 2" xfId="31199" xr:uid="{00000000-0005-0000-0000-000043850000}"/>
    <cellStyle name="Normal 53 3 5 3" xfId="35176" xr:uid="{00000000-0005-0000-0000-000044850000}"/>
    <cellStyle name="Normal 53 3 5 4" xfId="20659" xr:uid="{00000000-0005-0000-0000-000045850000}"/>
    <cellStyle name="Normal 53 3 6" xfId="27370" xr:uid="{00000000-0005-0000-0000-000046850000}"/>
    <cellStyle name="Normal 53 3 7" xfId="31753" xr:uid="{00000000-0005-0000-0000-000047850000}"/>
    <cellStyle name="Normal 53 3 8" xfId="14547" xr:uid="{00000000-0005-0000-0000-000048850000}"/>
    <cellStyle name="Normal 53 4" xfId="3344" xr:uid="{00000000-0005-0000-0000-000049850000}"/>
    <cellStyle name="Normal 53 4 2" xfId="5515" xr:uid="{00000000-0005-0000-0000-00004A850000}"/>
    <cellStyle name="Normal 53 4 2 2" xfId="12266" xr:uid="{00000000-0005-0000-0000-00004B850000}"/>
    <cellStyle name="Normal 53 4 2 2 2" xfId="36759" xr:uid="{00000000-0005-0000-0000-00004C850000}"/>
    <cellStyle name="Normal 53 4 2 2 3" xfId="17324" xr:uid="{00000000-0005-0000-0000-00004D850000}"/>
    <cellStyle name="Normal 53 4 2 3" xfId="22477" xr:uid="{00000000-0005-0000-0000-00004E850000}"/>
    <cellStyle name="Normal 53 4 3" xfId="7035" xr:uid="{00000000-0005-0000-0000-00004F850000}"/>
    <cellStyle name="Normal 53 4 3 2" xfId="9678" xr:uid="{00000000-0005-0000-0000-000050850000}"/>
    <cellStyle name="Normal 53 4 3 2 2" xfId="30592" xr:uid="{00000000-0005-0000-0000-000051850000}"/>
    <cellStyle name="Normal 53 4 3 2 3" xfId="34425" xr:uid="{00000000-0005-0000-0000-000052850000}"/>
    <cellStyle name="Normal 53 4 3 2 4" xfId="26208" xr:uid="{00000000-0005-0000-0000-000053850000}"/>
    <cellStyle name="Normal 53 4 3 3" xfId="13015" xr:uid="{00000000-0005-0000-0000-000054850000}"/>
    <cellStyle name="Normal 53 4 3 3 2" xfId="37508" xr:uid="{00000000-0005-0000-0000-000055850000}"/>
    <cellStyle name="Normal 53 4 3 3 3" xfId="23997" xr:uid="{00000000-0005-0000-0000-000056850000}"/>
    <cellStyle name="Normal 53 4 3 4" xfId="28902" xr:uid="{00000000-0005-0000-0000-000057850000}"/>
    <cellStyle name="Normal 53 4 3 5" xfId="32763" xr:uid="{00000000-0005-0000-0000-000058850000}"/>
    <cellStyle name="Normal 53 4 3 6" xfId="17326" xr:uid="{00000000-0005-0000-0000-000059850000}"/>
    <cellStyle name="Normal 53 4 4" xfId="8548" xr:uid="{00000000-0005-0000-0000-00005A850000}"/>
    <cellStyle name="Normal 53 4 4 2" xfId="29670" xr:uid="{00000000-0005-0000-0000-00005B850000}"/>
    <cellStyle name="Normal 53 4 4 3" xfId="33506" xr:uid="{00000000-0005-0000-0000-00005C850000}"/>
    <cellStyle name="Normal 53 4 4 4" xfId="25195" xr:uid="{00000000-0005-0000-0000-00005D850000}"/>
    <cellStyle name="Normal 53 4 5" xfId="10071" xr:uid="{00000000-0005-0000-0000-00005E850000}"/>
    <cellStyle name="Normal 53 4 5 2" xfId="34615" xr:uid="{00000000-0005-0000-0000-00005F850000}"/>
    <cellStyle name="Normal 53 4 5 3" xfId="20660" xr:uid="{00000000-0005-0000-0000-000060850000}"/>
    <cellStyle name="Normal 53 4 6" xfId="27371" xr:uid="{00000000-0005-0000-0000-000061850000}"/>
    <cellStyle name="Normal 53 4 7" xfId="31808" xr:uid="{00000000-0005-0000-0000-000062850000}"/>
    <cellStyle name="Normal 53 4 8" xfId="17322" xr:uid="{00000000-0005-0000-0000-000063850000}"/>
    <cellStyle name="Normal 53 5" xfId="17767" xr:uid="{00000000-0005-0000-0000-000064850000}"/>
    <cellStyle name="Normal 530" xfId="17298" xr:uid="{00000000-0005-0000-0000-000065850000}"/>
    <cellStyle name="Normal 531" xfId="17302" xr:uid="{00000000-0005-0000-0000-000066850000}"/>
    <cellStyle name="Normal 532" xfId="17306" xr:uid="{00000000-0005-0000-0000-000067850000}"/>
    <cellStyle name="Normal 533" xfId="17310" xr:uid="{00000000-0005-0000-0000-000068850000}"/>
    <cellStyle name="Normal 534" xfId="17314" xr:uid="{00000000-0005-0000-0000-000069850000}"/>
    <cellStyle name="Normal 535" xfId="14600" xr:uid="{00000000-0005-0000-0000-00006A850000}"/>
    <cellStyle name="Normal 536" xfId="17329" xr:uid="{00000000-0005-0000-0000-00006B850000}"/>
    <cellStyle name="Normal 537" xfId="17333" xr:uid="{00000000-0005-0000-0000-00006C850000}"/>
    <cellStyle name="Normal 538" xfId="17337" xr:uid="{00000000-0005-0000-0000-00006D850000}"/>
    <cellStyle name="Normal 539" xfId="17342" xr:uid="{00000000-0005-0000-0000-00006E850000}"/>
    <cellStyle name="Normal 54" xfId="181" xr:uid="{00000000-0005-0000-0000-00006F850000}"/>
    <cellStyle name="Normal 54 2" xfId="3345" xr:uid="{00000000-0005-0000-0000-000070850000}"/>
    <cellStyle name="Normal 54 2 2" xfId="3346" xr:uid="{00000000-0005-0000-0000-000071850000}"/>
    <cellStyle name="Normal 54 2 2 2" xfId="5516" xr:uid="{00000000-0005-0000-0000-000072850000}"/>
    <cellStyle name="Normal 54 2 2 2 2" xfId="12267" xr:uid="{00000000-0005-0000-0000-000073850000}"/>
    <cellStyle name="Normal 54 2 2 2 2 2" xfId="36760" xr:uid="{00000000-0005-0000-0000-000074850000}"/>
    <cellStyle name="Normal 54 2 2 2 2 3" xfId="17345" xr:uid="{00000000-0005-0000-0000-000075850000}"/>
    <cellStyle name="Normal 54 2 2 2 3" xfId="22478" xr:uid="{00000000-0005-0000-0000-000076850000}"/>
    <cellStyle name="Normal 54 2 2 3" xfId="20662" xr:uid="{00000000-0005-0000-0000-000077850000}"/>
    <cellStyle name="Normal 54 2 3" xfId="20661" xr:uid="{00000000-0005-0000-0000-000078850000}"/>
    <cellStyle name="Normal 54 3" xfId="3347" xr:uid="{00000000-0005-0000-0000-000079850000}"/>
    <cellStyle name="Normal 54 3 2" xfId="5517" xr:uid="{00000000-0005-0000-0000-00007A850000}"/>
    <cellStyle name="Normal 54 3 2 2" xfId="8989" xr:uid="{00000000-0005-0000-0000-00007B850000}"/>
    <cellStyle name="Normal 54 3 2 2 2" xfId="30020" xr:uid="{00000000-0005-0000-0000-00007C850000}"/>
    <cellStyle name="Normal 54 3 2 2 3" xfId="33855" xr:uid="{00000000-0005-0000-0000-00007D850000}"/>
    <cellStyle name="Normal 54 3 2 2 4" xfId="25636" xr:uid="{00000000-0005-0000-0000-00007E850000}"/>
    <cellStyle name="Normal 54 3 2 3" xfId="12268" xr:uid="{00000000-0005-0000-0000-00007F850000}"/>
    <cellStyle name="Normal 54 3 2 3 2" xfId="36761" xr:uid="{00000000-0005-0000-0000-000080850000}"/>
    <cellStyle name="Normal 54 3 2 3 3" xfId="22479" xr:uid="{00000000-0005-0000-0000-000081850000}"/>
    <cellStyle name="Normal 54 3 2 4" xfId="27748" xr:uid="{00000000-0005-0000-0000-000082850000}"/>
    <cellStyle name="Normal 54 3 2 5" xfId="32179" xr:uid="{00000000-0005-0000-0000-000083850000}"/>
    <cellStyle name="Normal 54 3 2 6" xfId="14555" xr:uid="{00000000-0005-0000-0000-000084850000}"/>
    <cellStyle name="Normal 54 3 3" xfId="7039" xr:uid="{00000000-0005-0000-0000-000085850000}"/>
    <cellStyle name="Normal 54 3 3 2" xfId="9682" xr:uid="{00000000-0005-0000-0000-000086850000}"/>
    <cellStyle name="Normal 54 3 3 2 2" xfId="30596" xr:uid="{00000000-0005-0000-0000-000087850000}"/>
    <cellStyle name="Normal 54 3 3 2 3" xfId="34429" xr:uid="{00000000-0005-0000-0000-000088850000}"/>
    <cellStyle name="Normal 54 3 3 2 4" xfId="26212" xr:uid="{00000000-0005-0000-0000-000089850000}"/>
    <cellStyle name="Normal 54 3 3 3" xfId="13019" xr:uid="{00000000-0005-0000-0000-00008A850000}"/>
    <cellStyle name="Normal 54 3 3 3 2" xfId="37512" xr:uid="{00000000-0005-0000-0000-00008B850000}"/>
    <cellStyle name="Normal 54 3 3 3 3" xfId="24001" xr:uid="{00000000-0005-0000-0000-00008C850000}"/>
    <cellStyle name="Normal 54 3 3 4" xfId="28906" xr:uid="{00000000-0005-0000-0000-00008D850000}"/>
    <cellStyle name="Normal 54 3 3 5" xfId="32767" xr:uid="{00000000-0005-0000-0000-00008E850000}"/>
    <cellStyle name="Normal 54 3 3 6" xfId="17347" xr:uid="{00000000-0005-0000-0000-00008F850000}"/>
    <cellStyle name="Normal 54 3 4" xfId="8549" xr:uid="{00000000-0005-0000-0000-000090850000}"/>
    <cellStyle name="Normal 54 3 4 2" xfId="29671" xr:uid="{00000000-0005-0000-0000-000091850000}"/>
    <cellStyle name="Normal 54 3 4 3" xfId="33507" xr:uid="{00000000-0005-0000-0000-000092850000}"/>
    <cellStyle name="Normal 54 3 4 4" xfId="25196" xr:uid="{00000000-0005-0000-0000-000093850000}"/>
    <cellStyle name="Normal 54 3 5" xfId="10634" xr:uid="{00000000-0005-0000-0000-000094850000}"/>
    <cellStyle name="Normal 54 3 5 2" xfId="31200" xr:uid="{00000000-0005-0000-0000-000095850000}"/>
    <cellStyle name="Normal 54 3 5 3" xfId="35177" xr:uid="{00000000-0005-0000-0000-000096850000}"/>
    <cellStyle name="Normal 54 3 5 4" xfId="20663" xr:uid="{00000000-0005-0000-0000-000097850000}"/>
    <cellStyle name="Normal 54 3 6" xfId="27372" xr:uid="{00000000-0005-0000-0000-000098850000}"/>
    <cellStyle name="Normal 54 3 7" xfId="31757" xr:uid="{00000000-0005-0000-0000-000099850000}"/>
    <cellStyle name="Normal 54 3 8" xfId="14553" xr:uid="{00000000-0005-0000-0000-00009A850000}"/>
    <cellStyle name="Normal 54 4" xfId="3348" xr:uid="{00000000-0005-0000-0000-00009B850000}"/>
    <cellStyle name="Normal 54 4 2" xfId="5518" xr:uid="{00000000-0005-0000-0000-00009C850000}"/>
    <cellStyle name="Normal 54 4 2 2" xfId="12269" xr:uid="{00000000-0005-0000-0000-00009D850000}"/>
    <cellStyle name="Normal 54 4 2 2 2" xfId="36762" xr:uid="{00000000-0005-0000-0000-00009E850000}"/>
    <cellStyle name="Normal 54 4 2 2 3" xfId="17351" xr:uid="{00000000-0005-0000-0000-00009F850000}"/>
    <cellStyle name="Normal 54 4 2 3" xfId="22480" xr:uid="{00000000-0005-0000-0000-0000A0850000}"/>
    <cellStyle name="Normal 54 4 3" xfId="7038" xr:uid="{00000000-0005-0000-0000-0000A1850000}"/>
    <cellStyle name="Normal 54 4 3 2" xfId="9681" xr:uid="{00000000-0005-0000-0000-0000A2850000}"/>
    <cellStyle name="Normal 54 4 3 2 2" xfId="30595" xr:uid="{00000000-0005-0000-0000-0000A3850000}"/>
    <cellStyle name="Normal 54 4 3 2 3" xfId="34428" xr:uid="{00000000-0005-0000-0000-0000A4850000}"/>
    <cellStyle name="Normal 54 4 3 2 4" xfId="26211" xr:uid="{00000000-0005-0000-0000-0000A5850000}"/>
    <cellStyle name="Normal 54 4 3 3" xfId="13018" xr:uid="{00000000-0005-0000-0000-0000A6850000}"/>
    <cellStyle name="Normal 54 4 3 3 2" xfId="37511" xr:uid="{00000000-0005-0000-0000-0000A7850000}"/>
    <cellStyle name="Normal 54 4 3 3 3" xfId="24000" xr:uid="{00000000-0005-0000-0000-0000A8850000}"/>
    <cellStyle name="Normal 54 4 3 4" xfId="28905" xr:uid="{00000000-0005-0000-0000-0000A9850000}"/>
    <cellStyle name="Normal 54 4 3 5" xfId="32766" xr:uid="{00000000-0005-0000-0000-0000AA850000}"/>
    <cellStyle name="Normal 54 4 3 6" xfId="17353" xr:uid="{00000000-0005-0000-0000-0000AB850000}"/>
    <cellStyle name="Normal 54 4 4" xfId="8550" xr:uid="{00000000-0005-0000-0000-0000AC850000}"/>
    <cellStyle name="Normal 54 4 4 2" xfId="29672" xr:uid="{00000000-0005-0000-0000-0000AD850000}"/>
    <cellStyle name="Normal 54 4 4 3" xfId="33508" xr:uid="{00000000-0005-0000-0000-0000AE850000}"/>
    <cellStyle name="Normal 54 4 4 4" xfId="25197" xr:uid="{00000000-0005-0000-0000-0000AF850000}"/>
    <cellStyle name="Normal 54 4 5" xfId="10070" xr:uid="{00000000-0005-0000-0000-0000B0850000}"/>
    <cellStyle name="Normal 54 4 5 2" xfId="34614" xr:uid="{00000000-0005-0000-0000-0000B1850000}"/>
    <cellStyle name="Normal 54 4 5 3" xfId="20664" xr:uid="{00000000-0005-0000-0000-0000B2850000}"/>
    <cellStyle name="Normal 54 4 6" xfId="27373" xr:uid="{00000000-0005-0000-0000-0000B3850000}"/>
    <cellStyle name="Normal 54 4 7" xfId="31809" xr:uid="{00000000-0005-0000-0000-0000B4850000}"/>
    <cellStyle name="Normal 54 4 8" xfId="17349" xr:uid="{00000000-0005-0000-0000-0000B5850000}"/>
    <cellStyle name="Normal 54 5" xfId="17768" xr:uid="{00000000-0005-0000-0000-0000B6850000}"/>
    <cellStyle name="Normal 540" xfId="14599" xr:uid="{00000000-0005-0000-0000-0000B7850000}"/>
    <cellStyle name="Normal 541" xfId="17328" xr:uid="{00000000-0005-0000-0000-0000B8850000}"/>
    <cellStyle name="Normal 542" xfId="17332" xr:uid="{00000000-0005-0000-0000-0000B9850000}"/>
    <cellStyle name="Normal 543" xfId="17336" xr:uid="{00000000-0005-0000-0000-0000BA850000}"/>
    <cellStyle name="Normal 544" xfId="17341" xr:uid="{00000000-0005-0000-0000-0000BB850000}"/>
    <cellStyle name="Normal 545" xfId="17599" xr:uid="{00000000-0005-0000-0000-0000BC850000}"/>
    <cellStyle name="Normal 546" xfId="20949" xr:uid="{00000000-0005-0000-0000-0000BD850000}"/>
    <cellStyle name="Normal 547" xfId="20934" xr:uid="{00000000-0005-0000-0000-0000BE850000}"/>
    <cellStyle name="Normal 548" xfId="26507" xr:uid="{00000000-0005-0000-0000-0000BF850000}"/>
    <cellStyle name="Normal 549" xfId="26484" xr:uid="{00000000-0005-0000-0000-0000C0850000}"/>
    <cellStyle name="Normal 55" xfId="182" xr:uid="{00000000-0005-0000-0000-0000C1850000}"/>
    <cellStyle name="Normal 55 2" xfId="3349" xr:uid="{00000000-0005-0000-0000-0000C2850000}"/>
    <cellStyle name="Normal 55 2 2" xfId="5519" xr:uid="{00000000-0005-0000-0000-0000C3850000}"/>
    <cellStyle name="Normal 55 2 2 2" xfId="12270" xr:uid="{00000000-0005-0000-0000-0000C4850000}"/>
    <cellStyle name="Normal 55 2 2 2 2" xfId="36763" xr:uid="{00000000-0005-0000-0000-0000C5850000}"/>
    <cellStyle name="Normal 55 2 2 2 3" xfId="17366" xr:uid="{00000000-0005-0000-0000-0000C6850000}"/>
    <cellStyle name="Normal 55 2 2 3" xfId="22481" xr:uid="{00000000-0005-0000-0000-0000C7850000}"/>
    <cellStyle name="Normal 55 2 3" xfId="20665" xr:uid="{00000000-0005-0000-0000-0000C8850000}"/>
    <cellStyle name="Normal 55 3" xfId="17769" xr:uid="{00000000-0005-0000-0000-0000C9850000}"/>
    <cellStyle name="Normal 550" xfId="26545" xr:uid="{00000000-0005-0000-0000-0000CA850000}"/>
    <cellStyle name="Normal 551" xfId="26695" xr:uid="{00000000-0005-0000-0000-0000CB850000}"/>
    <cellStyle name="Normal 552" xfId="26710" xr:uid="{00000000-0005-0000-0000-0000CC850000}"/>
    <cellStyle name="Normal 553" xfId="19604" xr:uid="{00000000-0005-0000-0000-0000CD850000}"/>
    <cellStyle name="Normal 554" xfId="26521" xr:uid="{00000000-0005-0000-0000-0000CE850000}"/>
    <cellStyle name="Normal 555" xfId="26509" xr:uid="{00000000-0005-0000-0000-0000CF850000}"/>
    <cellStyle name="Normal 556" xfId="26631" xr:uid="{00000000-0005-0000-0000-0000D0850000}"/>
    <cellStyle name="Normal 557" xfId="26658" xr:uid="{00000000-0005-0000-0000-0000D1850000}"/>
    <cellStyle name="Normal 558" xfId="26585" xr:uid="{00000000-0005-0000-0000-0000D2850000}"/>
    <cellStyle name="Normal 559" xfId="26600" xr:uid="{00000000-0005-0000-0000-0000D3850000}"/>
    <cellStyle name="Normal 56" xfId="183" xr:uid="{00000000-0005-0000-0000-0000D4850000}"/>
    <cellStyle name="Normal 56 2" xfId="3350" xr:uid="{00000000-0005-0000-0000-0000D5850000}"/>
    <cellStyle name="Normal 56 2 2" xfId="5520" xr:uid="{00000000-0005-0000-0000-0000D6850000}"/>
    <cellStyle name="Normal 56 2 2 2" xfId="12271" xr:uid="{00000000-0005-0000-0000-0000D7850000}"/>
    <cellStyle name="Normal 56 2 2 2 2" xfId="36764" xr:uid="{00000000-0005-0000-0000-0000D8850000}"/>
    <cellStyle name="Normal 56 2 2 2 3" xfId="17370" xr:uid="{00000000-0005-0000-0000-0000D9850000}"/>
    <cellStyle name="Normal 56 2 2 3" xfId="22482" xr:uid="{00000000-0005-0000-0000-0000DA850000}"/>
    <cellStyle name="Normal 56 2 3" xfId="20666" xr:uid="{00000000-0005-0000-0000-0000DB850000}"/>
    <cellStyle name="Normal 56 3" xfId="17770" xr:uid="{00000000-0005-0000-0000-0000DC850000}"/>
    <cellStyle name="Normal 560" xfId="26712" xr:uid="{00000000-0005-0000-0000-0000DD850000}"/>
    <cellStyle name="Normal 561" xfId="26574" xr:uid="{00000000-0005-0000-0000-0000DE850000}"/>
    <cellStyle name="Normal 562" xfId="26419" xr:uid="{00000000-0005-0000-0000-0000DF850000}"/>
    <cellStyle name="Normal 563" xfId="26447" xr:uid="{00000000-0005-0000-0000-0000E0850000}"/>
    <cellStyle name="Normal 564" xfId="26634" xr:uid="{00000000-0005-0000-0000-0000E1850000}"/>
    <cellStyle name="Normal 565" xfId="26627" xr:uid="{00000000-0005-0000-0000-0000E2850000}"/>
    <cellStyle name="Normal 566" xfId="26440" xr:uid="{00000000-0005-0000-0000-0000E3850000}"/>
    <cellStyle name="Normal 567" xfId="26436" xr:uid="{00000000-0005-0000-0000-0000E4850000}"/>
    <cellStyle name="Normal 568" xfId="26606" xr:uid="{00000000-0005-0000-0000-0000E5850000}"/>
    <cellStyle name="Normal 569" xfId="26572" xr:uid="{00000000-0005-0000-0000-0000E6850000}"/>
    <cellStyle name="Normal 57" xfId="184" xr:uid="{00000000-0005-0000-0000-0000E7850000}"/>
    <cellStyle name="Normal 57 2" xfId="3351" xr:uid="{00000000-0005-0000-0000-0000E8850000}"/>
    <cellStyle name="Normal 57 2 2" xfId="5521" xr:uid="{00000000-0005-0000-0000-0000E9850000}"/>
    <cellStyle name="Normal 57 2 2 2" xfId="12272" xr:uid="{00000000-0005-0000-0000-0000EA850000}"/>
    <cellStyle name="Normal 57 2 2 2 2" xfId="36765" xr:uid="{00000000-0005-0000-0000-0000EB850000}"/>
    <cellStyle name="Normal 57 2 2 2 3" xfId="17372" xr:uid="{00000000-0005-0000-0000-0000EC850000}"/>
    <cellStyle name="Normal 57 2 2 3" xfId="22483" xr:uid="{00000000-0005-0000-0000-0000ED850000}"/>
    <cellStyle name="Normal 57 2 3" xfId="20667" xr:uid="{00000000-0005-0000-0000-0000EE850000}"/>
    <cellStyle name="Normal 57 3" xfId="17771" xr:uid="{00000000-0005-0000-0000-0000EF850000}"/>
    <cellStyle name="Normal 570" xfId="26660" xr:uid="{00000000-0005-0000-0000-0000F0850000}"/>
    <cellStyle name="Normal 571" xfId="26456" xr:uid="{00000000-0005-0000-0000-0000F1850000}"/>
    <cellStyle name="Normal 572" xfId="26617" xr:uid="{00000000-0005-0000-0000-0000F2850000}"/>
    <cellStyle name="Normal 573" xfId="26724" xr:uid="{00000000-0005-0000-0000-0000F3850000}"/>
    <cellStyle name="Normal 574" xfId="26747" xr:uid="{00000000-0005-0000-0000-0000F4850000}"/>
    <cellStyle name="Normal 575" xfId="19838" xr:uid="{00000000-0005-0000-0000-0000F5850000}"/>
    <cellStyle name="Normal 576" xfId="26640" xr:uid="{00000000-0005-0000-0000-0000F6850000}"/>
    <cellStyle name="Normal 577" xfId="26675" xr:uid="{00000000-0005-0000-0000-0000F7850000}"/>
    <cellStyle name="Normal 578" xfId="26508" xr:uid="{00000000-0005-0000-0000-0000F8850000}"/>
    <cellStyle name="Normal 579" xfId="26613" xr:uid="{00000000-0005-0000-0000-0000F9850000}"/>
    <cellStyle name="Normal 58" xfId="185" xr:uid="{00000000-0005-0000-0000-0000FA850000}"/>
    <cellStyle name="Normal 58 2" xfId="3352" xr:uid="{00000000-0005-0000-0000-0000FB850000}"/>
    <cellStyle name="Normal 58 2 2" xfId="5522" xr:uid="{00000000-0005-0000-0000-0000FC850000}"/>
    <cellStyle name="Normal 58 2 2 2" xfId="12273" xr:uid="{00000000-0005-0000-0000-0000FD850000}"/>
    <cellStyle name="Normal 58 2 2 2 2" xfId="36766" xr:uid="{00000000-0005-0000-0000-0000FE850000}"/>
    <cellStyle name="Normal 58 2 2 2 3" xfId="17374" xr:uid="{00000000-0005-0000-0000-0000FF850000}"/>
    <cellStyle name="Normal 58 2 2 3" xfId="22484" xr:uid="{00000000-0005-0000-0000-000000860000}"/>
    <cellStyle name="Normal 58 2 3" xfId="20668" xr:uid="{00000000-0005-0000-0000-000001860000}"/>
    <cellStyle name="Normal 58 3" xfId="17772" xr:uid="{00000000-0005-0000-0000-000002860000}"/>
    <cellStyle name="Normal 580" xfId="26487" xr:uid="{00000000-0005-0000-0000-000003860000}"/>
    <cellStyle name="Normal 581" xfId="26469" xr:uid="{00000000-0005-0000-0000-000004860000}"/>
    <cellStyle name="Normal 582" xfId="26549" xr:uid="{00000000-0005-0000-0000-000005860000}"/>
    <cellStyle name="Normal 583" xfId="26729" xr:uid="{00000000-0005-0000-0000-000006860000}"/>
    <cellStyle name="Normal 584" xfId="26536" xr:uid="{00000000-0005-0000-0000-000007860000}"/>
    <cellStyle name="Normal 585" xfId="26661" xr:uid="{00000000-0005-0000-0000-000008860000}"/>
    <cellStyle name="Normal 586" xfId="26698" xr:uid="{00000000-0005-0000-0000-000009860000}"/>
    <cellStyle name="Normal 587" xfId="26481" xr:uid="{00000000-0005-0000-0000-00000A860000}"/>
    <cellStyle name="Normal 588" xfId="20941" xr:uid="{00000000-0005-0000-0000-00000B860000}"/>
    <cellStyle name="Normal 589" xfId="26473" xr:uid="{00000000-0005-0000-0000-00000C860000}"/>
    <cellStyle name="Normal 59" xfId="186" xr:uid="{00000000-0005-0000-0000-00000D860000}"/>
    <cellStyle name="Normal 59 2" xfId="3353" xr:uid="{00000000-0005-0000-0000-00000E860000}"/>
    <cellStyle name="Normal 59 2 2" xfId="5523" xr:uid="{00000000-0005-0000-0000-00000F860000}"/>
    <cellStyle name="Normal 59 2 2 2" xfId="12274" xr:uid="{00000000-0005-0000-0000-000010860000}"/>
    <cellStyle name="Normal 59 2 2 2 2" xfId="36767" xr:uid="{00000000-0005-0000-0000-000011860000}"/>
    <cellStyle name="Normal 59 2 2 2 3" xfId="17376" xr:uid="{00000000-0005-0000-0000-000012860000}"/>
    <cellStyle name="Normal 59 2 2 3" xfId="22485" xr:uid="{00000000-0005-0000-0000-000013860000}"/>
    <cellStyle name="Normal 59 2 3" xfId="20669" xr:uid="{00000000-0005-0000-0000-000014860000}"/>
    <cellStyle name="Normal 59 3" xfId="17773" xr:uid="{00000000-0005-0000-0000-000015860000}"/>
    <cellStyle name="Normal 590" xfId="26426" xr:uid="{00000000-0005-0000-0000-000016860000}"/>
    <cellStyle name="Normal 591" xfId="26667" xr:uid="{00000000-0005-0000-0000-000017860000}"/>
    <cellStyle name="Normal 592" xfId="26462" xr:uid="{00000000-0005-0000-0000-000018860000}"/>
    <cellStyle name="Normal 593" xfId="26756" xr:uid="{00000000-0005-0000-0000-000019860000}"/>
    <cellStyle name="Normal 594" xfId="26632" xr:uid="{00000000-0005-0000-0000-00001A860000}"/>
    <cellStyle name="Normal 595" xfId="26460" xr:uid="{00000000-0005-0000-0000-00001B860000}"/>
    <cellStyle name="Normal 596" xfId="26694" xr:uid="{00000000-0005-0000-0000-00001C860000}"/>
    <cellStyle name="Normal 597" xfId="26755" xr:uid="{00000000-0005-0000-0000-00001D860000}"/>
    <cellStyle name="Normal 598" xfId="26403" xr:uid="{00000000-0005-0000-0000-00001E860000}"/>
    <cellStyle name="Normal 599" xfId="26433" xr:uid="{00000000-0005-0000-0000-00001F860000}"/>
    <cellStyle name="Normal 6" xfId="187" xr:uid="{00000000-0005-0000-0000-000020860000}"/>
    <cellStyle name="Normal 6 2" xfId="3354" xr:uid="{00000000-0005-0000-0000-000021860000}"/>
    <cellStyle name="Normal 6 2 2" xfId="3355" xr:uid="{00000000-0005-0000-0000-000022860000}"/>
    <cellStyle name="Normal 6 2 2 2" xfId="5524" xr:uid="{00000000-0005-0000-0000-000023860000}"/>
    <cellStyle name="Normal 6 2 2 2 2" xfId="12275" xr:uid="{00000000-0005-0000-0000-000024860000}"/>
    <cellStyle name="Normal 6 2 2 2 2 2" xfId="36768" xr:uid="{00000000-0005-0000-0000-000025860000}"/>
    <cellStyle name="Normal 6 2 2 2 2 3" xfId="16248" xr:uid="{00000000-0005-0000-0000-000026860000}"/>
    <cellStyle name="Normal 6 2 2 2 3" xfId="22486" xr:uid="{00000000-0005-0000-0000-000027860000}"/>
    <cellStyle name="Normal 6 2 2 3" xfId="20671" xr:uid="{00000000-0005-0000-0000-000028860000}"/>
    <cellStyle name="Normal 6 2 3" xfId="20670" xr:uid="{00000000-0005-0000-0000-000029860000}"/>
    <cellStyle name="Normal 6 3" xfId="3356" xr:uid="{00000000-0005-0000-0000-00002A860000}"/>
    <cellStyle name="Normal 6 3 2" xfId="5525" xr:uid="{00000000-0005-0000-0000-00002B860000}"/>
    <cellStyle name="Normal 6 3 2 2" xfId="12276" xr:uid="{00000000-0005-0000-0000-00002C860000}"/>
    <cellStyle name="Normal 6 3 2 2 2" xfId="36769" xr:uid="{00000000-0005-0000-0000-00002D860000}"/>
    <cellStyle name="Normal 6 3 2 2 3" xfId="16265" xr:uid="{00000000-0005-0000-0000-00002E860000}"/>
    <cellStyle name="Normal 6 3 2 3" xfId="22487" xr:uid="{00000000-0005-0000-0000-00002F860000}"/>
    <cellStyle name="Normal 6 3 3" xfId="20672" xr:uid="{00000000-0005-0000-0000-000030860000}"/>
    <cellStyle name="Normal 6 4" xfId="17774" xr:uid="{00000000-0005-0000-0000-000031860000}"/>
    <cellStyle name="Normal 60" xfId="188" xr:uid="{00000000-0005-0000-0000-000032860000}"/>
    <cellStyle name="Normal 60 2" xfId="3357" xr:uid="{00000000-0005-0000-0000-000033860000}"/>
    <cellStyle name="Normal 60 2 2" xfId="5526" xr:uid="{00000000-0005-0000-0000-000034860000}"/>
    <cellStyle name="Normal 60 2 2 2" xfId="12277" xr:uid="{00000000-0005-0000-0000-000035860000}"/>
    <cellStyle name="Normal 60 2 2 2 2" xfId="36770" xr:uid="{00000000-0005-0000-0000-000036860000}"/>
    <cellStyle name="Normal 60 2 2 2 3" xfId="17365" xr:uid="{00000000-0005-0000-0000-000037860000}"/>
    <cellStyle name="Normal 60 2 2 3" xfId="22488" xr:uid="{00000000-0005-0000-0000-000038860000}"/>
    <cellStyle name="Normal 60 2 3" xfId="20673" xr:uid="{00000000-0005-0000-0000-000039860000}"/>
    <cellStyle name="Normal 60 3" xfId="17775" xr:uid="{00000000-0005-0000-0000-00003A860000}"/>
    <cellStyle name="Normal 600" xfId="26576" xr:uid="{00000000-0005-0000-0000-00003B860000}"/>
    <cellStyle name="Normal 601" xfId="26655" xr:uid="{00000000-0005-0000-0000-00003C860000}"/>
    <cellStyle name="Normal 602" xfId="26449" xr:uid="{00000000-0005-0000-0000-00003D860000}"/>
    <cellStyle name="Normal 603" xfId="26726" xr:uid="{00000000-0005-0000-0000-00003E860000}"/>
    <cellStyle name="Normal 604" xfId="26668" xr:uid="{00000000-0005-0000-0000-00003F860000}"/>
    <cellStyle name="Normal 605" xfId="26478" xr:uid="{00000000-0005-0000-0000-000040860000}"/>
    <cellStyle name="Normal 606" xfId="26757" xr:uid="{00000000-0005-0000-0000-000041860000}"/>
    <cellStyle name="Normal 607" xfId="26700" xr:uid="{00000000-0005-0000-0000-000042860000}"/>
    <cellStyle name="Normal 608" xfId="26689" xr:uid="{00000000-0005-0000-0000-000043860000}"/>
    <cellStyle name="Normal 609" xfId="26731" xr:uid="{00000000-0005-0000-0000-000044860000}"/>
    <cellStyle name="Normal 61" xfId="3358" xr:uid="{00000000-0005-0000-0000-000045860000}"/>
    <cellStyle name="Normal 61 2" xfId="3359" xr:uid="{00000000-0005-0000-0000-000046860000}"/>
    <cellStyle name="Normal 61 2 2" xfId="5527" xr:uid="{00000000-0005-0000-0000-000047860000}"/>
    <cellStyle name="Normal 61 2 2 2" xfId="12278" xr:uid="{00000000-0005-0000-0000-000048860000}"/>
    <cellStyle name="Normal 61 2 2 2 2" xfId="36771" xr:uid="{00000000-0005-0000-0000-000049860000}"/>
    <cellStyle name="Normal 61 2 2 2 3" xfId="17369" xr:uid="{00000000-0005-0000-0000-00004A860000}"/>
    <cellStyle name="Normal 61 2 2 3" xfId="22489" xr:uid="{00000000-0005-0000-0000-00004B860000}"/>
    <cellStyle name="Normal 61 2 3" xfId="20675" xr:uid="{00000000-0005-0000-0000-00004C860000}"/>
    <cellStyle name="Normal 61 3" xfId="20674" xr:uid="{00000000-0005-0000-0000-00004D860000}"/>
    <cellStyle name="Normal 610" xfId="26759" xr:uid="{00000000-0005-0000-0000-00004E860000}"/>
    <cellStyle name="Normal 611" xfId="27757" xr:uid="{00000000-0005-0000-0000-00004F860000}"/>
    <cellStyle name="Normal 612" xfId="26803" xr:uid="{00000000-0005-0000-0000-000050860000}"/>
    <cellStyle name="Normal 613" xfId="27401" xr:uid="{00000000-0005-0000-0000-000051860000}"/>
    <cellStyle name="Normal 614" xfId="27395" xr:uid="{00000000-0005-0000-0000-000052860000}"/>
    <cellStyle name="Normal 615" xfId="26804" xr:uid="{00000000-0005-0000-0000-000053860000}"/>
    <cellStyle name="Normal 616" xfId="30786" xr:uid="{00000000-0005-0000-0000-000054860000}"/>
    <cellStyle name="Normal 617" xfId="27385" xr:uid="{00000000-0005-0000-0000-000055860000}"/>
    <cellStyle name="Normal 618" xfId="30836" xr:uid="{00000000-0005-0000-0000-000056860000}"/>
    <cellStyle name="Normal 619" xfId="30844" xr:uid="{00000000-0005-0000-0000-000057860000}"/>
    <cellStyle name="Normal 62" xfId="3360" xr:uid="{00000000-0005-0000-0000-000058860000}"/>
    <cellStyle name="Normal 62 2" xfId="3361" xr:uid="{00000000-0005-0000-0000-000059860000}"/>
    <cellStyle name="Normal 62 2 2" xfId="5528" xr:uid="{00000000-0005-0000-0000-00005A860000}"/>
    <cellStyle name="Normal 62 2 2 2" xfId="12279" xr:uid="{00000000-0005-0000-0000-00005B860000}"/>
    <cellStyle name="Normal 62 2 2 2 2" xfId="36772" xr:uid="{00000000-0005-0000-0000-00005C860000}"/>
    <cellStyle name="Normal 62 2 2 2 3" xfId="17371" xr:uid="{00000000-0005-0000-0000-00005D860000}"/>
    <cellStyle name="Normal 62 2 2 3" xfId="22490" xr:uid="{00000000-0005-0000-0000-00005E860000}"/>
    <cellStyle name="Normal 62 2 3" xfId="20677" xr:uid="{00000000-0005-0000-0000-00005F860000}"/>
    <cellStyle name="Normal 62 3" xfId="20676" xr:uid="{00000000-0005-0000-0000-000060860000}"/>
    <cellStyle name="Normal 620" xfId="30808" xr:uid="{00000000-0005-0000-0000-000061860000}"/>
    <cellStyle name="Normal 621" xfId="30798" xr:uid="{00000000-0005-0000-0000-000062860000}"/>
    <cellStyle name="Normal 622" xfId="30838" xr:uid="{00000000-0005-0000-0000-000063860000}"/>
    <cellStyle name="Normal 623" xfId="30813" xr:uid="{00000000-0005-0000-0000-000064860000}"/>
    <cellStyle name="Normal 624" xfId="30031" xr:uid="{00000000-0005-0000-0000-000065860000}"/>
    <cellStyle name="Normal 625" xfId="30834" xr:uid="{00000000-0005-0000-0000-000066860000}"/>
    <cellStyle name="Normal 626" xfId="27390" xr:uid="{00000000-0005-0000-0000-000067860000}"/>
    <cellStyle name="Normal 627" xfId="30850" xr:uid="{00000000-0005-0000-0000-000068860000}"/>
    <cellStyle name="Normal 628" xfId="29682" xr:uid="{00000000-0005-0000-0000-000069860000}"/>
    <cellStyle name="Normal 629" xfId="29120" xr:uid="{00000000-0005-0000-0000-00006A860000}"/>
    <cellStyle name="Normal 63" xfId="3362" xr:uid="{00000000-0005-0000-0000-00006B860000}"/>
    <cellStyle name="Normal 63 2" xfId="3363" xr:uid="{00000000-0005-0000-0000-00006C860000}"/>
    <cellStyle name="Normal 63 2 2" xfId="5529" xr:uid="{00000000-0005-0000-0000-00006D860000}"/>
    <cellStyle name="Normal 63 2 2 2" xfId="12280" xr:uid="{00000000-0005-0000-0000-00006E860000}"/>
    <cellStyle name="Normal 63 2 2 2 2" xfId="36773" xr:uid="{00000000-0005-0000-0000-00006F860000}"/>
    <cellStyle name="Normal 63 2 2 2 3" xfId="17373" xr:uid="{00000000-0005-0000-0000-000070860000}"/>
    <cellStyle name="Normal 63 2 2 3" xfId="22491" xr:uid="{00000000-0005-0000-0000-000071860000}"/>
    <cellStyle name="Normal 63 2 3" xfId="20679" xr:uid="{00000000-0005-0000-0000-000072860000}"/>
    <cellStyle name="Normal 63 3" xfId="20678" xr:uid="{00000000-0005-0000-0000-000073860000}"/>
    <cellStyle name="Normal 630" xfId="30801" xr:uid="{00000000-0005-0000-0000-000074860000}"/>
    <cellStyle name="Normal 631" xfId="26806" xr:uid="{00000000-0005-0000-0000-000075860000}"/>
    <cellStyle name="Normal 632" xfId="30842" xr:uid="{00000000-0005-0000-0000-000076860000}"/>
    <cellStyle name="Normal 633" xfId="30805" xr:uid="{00000000-0005-0000-0000-000077860000}"/>
    <cellStyle name="Normal 634" xfId="30789" xr:uid="{00000000-0005-0000-0000-000078860000}"/>
    <cellStyle name="Normal 635" xfId="30810" xr:uid="{00000000-0005-0000-0000-000079860000}"/>
    <cellStyle name="Normal 636" xfId="30804" xr:uid="{00000000-0005-0000-0000-00007A860000}"/>
    <cellStyle name="Normal 637" xfId="30749" xr:uid="{00000000-0005-0000-0000-00007B860000}"/>
    <cellStyle name="Normal 638" xfId="26763" xr:uid="{00000000-0005-0000-0000-00007C860000}"/>
    <cellStyle name="Normal 639" xfId="26817" xr:uid="{00000000-0005-0000-0000-00007D860000}"/>
    <cellStyle name="Normal 64" xfId="3364" xr:uid="{00000000-0005-0000-0000-00007E860000}"/>
    <cellStyle name="Normal 64 2" xfId="3365" xr:uid="{00000000-0005-0000-0000-00007F860000}"/>
    <cellStyle name="Normal 64 2 2" xfId="5530" xr:uid="{00000000-0005-0000-0000-000080860000}"/>
    <cellStyle name="Normal 64 2 2 2" xfId="12281" xr:uid="{00000000-0005-0000-0000-000081860000}"/>
    <cellStyle name="Normal 64 2 2 2 2" xfId="36774" xr:uid="{00000000-0005-0000-0000-000082860000}"/>
    <cellStyle name="Normal 64 2 2 2 3" xfId="17375" xr:uid="{00000000-0005-0000-0000-000083860000}"/>
    <cellStyle name="Normal 64 2 2 3" xfId="22492" xr:uid="{00000000-0005-0000-0000-000084860000}"/>
    <cellStyle name="Normal 64 2 3" xfId="20681" xr:uid="{00000000-0005-0000-0000-000085860000}"/>
    <cellStyle name="Normal 64 3" xfId="20680" xr:uid="{00000000-0005-0000-0000-000086860000}"/>
    <cellStyle name="Normal 640" xfId="30843" xr:uid="{00000000-0005-0000-0000-000087860000}"/>
    <cellStyle name="Normal 641" xfId="26816" xr:uid="{00000000-0005-0000-0000-000088860000}"/>
    <cellStyle name="Normal 642" xfId="26811" xr:uid="{00000000-0005-0000-0000-000089860000}"/>
    <cellStyle name="Normal 643" xfId="28919" xr:uid="{00000000-0005-0000-0000-00008A860000}"/>
    <cellStyle name="Normal 644" xfId="30797" xr:uid="{00000000-0005-0000-0000-00008B860000}"/>
    <cellStyle name="Normal 645" xfId="27756" xr:uid="{00000000-0005-0000-0000-00008C860000}"/>
    <cellStyle name="Normal 646" xfId="29121" xr:uid="{00000000-0005-0000-0000-00008D860000}"/>
    <cellStyle name="Normal 647" xfId="30795" xr:uid="{00000000-0005-0000-0000-00008E860000}"/>
    <cellStyle name="Normal 648" xfId="26819" xr:uid="{00000000-0005-0000-0000-00008F860000}"/>
    <cellStyle name="Normal 649" xfId="30815" xr:uid="{00000000-0005-0000-0000-000090860000}"/>
    <cellStyle name="Normal 65" xfId="3366" xr:uid="{00000000-0005-0000-0000-000091860000}"/>
    <cellStyle name="Normal 65 2" xfId="3367" xr:uid="{00000000-0005-0000-0000-000092860000}"/>
    <cellStyle name="Normal 65 2 2" xfId="5531" xr:uid="{00000000-0005-0000-0000-000093860000}"/>
    <cellStyle name="Normal 65 2 2 2" xfId="12282" xr:uid="{00000000-0005-0000-0000-000094860000}"/>
    <cellStyle name="Normal 65 2 2 2 2" xfId="36775" xr:uid="{00000000-0005-0000-0000-000095860000}"/>
    <cellStyle name="Normal 65 2 2 2 3" xfId="16303" xr:uid="{00000000-0005-0000-0000-000096860000}"/>
    <cellStyle name="Normal 65 2 2 3" xfId="22493" xr:uid="{00000000-0005-0000-0000-000097860000}"/>
    <cellStyle name="Normal 65 2 3" xfId="20683" xr:uid="{00000000-0005-0000-0000-000098860000}"/>
    <cellStyle name="Normal 65 3" xfId="20682" xr:uid="{00000000-0005-0000-0000-000099860000}"/>
    <cellStyle name="Normal 650" xfId="27386" xr:uid="{00000000-0005-0000-0000-00009A860000}"/>
    <cellStyle name="Normal 651" xfId="30812" xr:uid="{00000000-0005-0000-0000-00009B860000}"/>
    <cellStyle name="Normal 652" xfId="30796" xr:uid="{00000000-0005-0000-0000-00009C860000}"/>
    <cellStyle name="Normal 653" xfId="26793" xr:uid="{00000000-0005-0000-0000-00009D860000}"/>
    <cellStyle name="Normal 654" xfId="30826" xr:uid="{00000000-0005-0000-0000-00009E860000}"/>
    <cellStyle name="Normal 655" xfId="29077" xr:uid="{00000000-0005-0000-0000-00009F860000}"/>
    <cellStyle name="Normal 656" xfId="30751" xr:uid="{00000000-0005-0000-0000-0000A0860000}"/>
    <cellStyle name="Normal 657" xfId="29122" xr:uid="{00000000-0005-0000-0000-0000A1860000}"/>
    <cellStyle name="Normal 658" xfId="26812" xr:uid="{00000000-0005-0000-0000-0000A2860000}"/>
    <cellStyle name="Normal 659" xfId="30859" xr:uid="{00000000-0005-0000-0000-0000A3860000}"/>
    <cellStyle name="Normal 66" xfId="3368" xr:uid="{00000000-0005-0000-0000-0000A4860000}"/>
    <cellStyle name="Normal 66 2" xfId="3369" xr:uid="{00000000-0005-0000-0000-0000A5860000}"/>
    <cellStyle name="Normal 66 2 2" xfId="5532" xr:uid="{00000000-0005-0000-0000-0000A6860000}"/>
    <cellStyle name="Normal 66 2 2 2" xfId="12283" xr:uid="{00000000-0005-0000-0000-0000A7860000}"/>
    <cellStyle name="Normal 66 2 2 2 2" xfId="36776" xr:uid="{00000000-0005-0000-0000-0000A8860000}"/>
    <cellStyle name="Normal 66 2 2 2 3" xfId="17378" xr:uid="{00000000-0005-0000-0000-0000A9860000}"/>
    <cellStyle name="Normal 66 2 2 3" xfId="22494" xr:uid="{00000000-0005-0000-0000-0000AA860000}"/>
    <cellStyle name="Normal 66 2 3" xfId="20685" xr:uid="{00000000-0005-0000-0000-0000AB860000}"/>
    <cellStyle name="Normal 66 3" xfId="20684" xr:uid="{00000000-0005-0000-0000-0000AC860000}"/>
    <cellStyle name="Normal 660" xfId="27393" xr:uid="{00000000-0005-0000-0000-0000AD860000}"/>
    <cellStyle name="Normal 661" xfId="26799" xr:uid="{00000000-0005-0000-0000-0000AE860000}"/>
    <cellStyle name="Normal 662" xfId="26805" xr:uid="{00000000-0005-0000-0000-0000AF860000}"/>
    <cellStyle name="Normal 663" xfId="27404" xr:uid="{00000000-0005-0000-0000-0000B0860000}"/>
    <cellStyle name="Normal 664" xfId="26807" xr:uid="{00000000-0005-0000-0000-0000B1860000}"/>
    <cellStyle name="Normal 665" xfId="27387" xr:uid="{00000000-0005-0000-0000-0000B2860000}"/>
    <cellStyle name="Normal 666" xfId="27736" xr:uid="{00000000-0005-0000-0000-0000B3860000}"/>
    <cellStyle name="Normal 667" xfId="30848" xr:uid="{00000000-0005-0000-0000-0000B4860000}"/>
    <cellStyle name="Normal 668" xfId="30827" xr:uid="{00000000-0005-0000-0000-0000B5860000}"/>
    <cellStyle name="Normal 669" xfId="30802" xr:uid="{00000000-0005-0000-0000-0000B6860000}"/>
    <cellStyle name="Normal 67" xfId="3370" xr:uid="{00000000-0005-0000-0000-0000B7860000}"/>
    <cellStyle name="Normal 67 2" xfId="3371" xr:uid="{00000000-0005-0000-0000-0000B8860000}"/>
    <cellStyle name="Normal 67 2 2" xfId="5533" xr:uid="{00000000-0005-0000-0000-0000B9860000}"/>
    <cellStyle name="Normal 67 2 2 2" xfId="12284" xr:uid="{00000000-0005-0000-0000-0000BA860000}"/>
    <cellStyle name="Normal 67 2 2 2 2" xfId="36777" xr:uid="{00000000-0005-0000-0000-0000BB860000}"/>
    <cellStyle name="Normal 67 2 2 2 3" xfId="17380" xr:uid="{00000000-0005-0000-0000-0000BC860000}"/>
    <cellStyle name="Normal 67 2 2 3" xfId="22495" xr:uid="{00000000-0005-0000-0000-0000BD860000}"/>
    <cellStyle name="Normal 67 2 3" xfId="20687" xr:uid="{00000000-0005-0000-0000-0000BE860000}"/>
    <cellStyle name="Normal 67 3" xfId="20686" xr:uid="{00000000-0005-0000-0000-0000BF860000}"/>
    <cellStyle name="Normal 670" xfId="30856" xr:uid="{00000000-0005-0000-0000-0000C0860000}"/>
    <cellStyle name="Normal 671" xfId="31209" xr:uid="{00000000-0005-0000-0000-0000C1860000}"/>
    <cellStyle name="Normal 672" xfId="31821" xr:uid="{00000000-0005-0000-0000-0000C2860000}"/>
    <cellStyle name="Normal 673" xfId="31832" xr:uid="{00000000-0005-0000-0000-0000C3860000}"/>
    <cellStyle name="Normal 674" xfId="31822" xr:uid="{00000000-0005-0000-0000-0000C4860000}"/>
    <cellStyle name="Normal 675" xfId="31820" xr:uid="{00000000-0005-0000-0000-0000C5860000}"/>
    <cellStyle name="Normal 676" xfId="32193" xr:uid="{00000000-0005-0000-0000-0000C6860000}"/>
    <cellStyle name="Normal 677" xfId="31216" xr:uid="{00000000-0005-0000-0000-0000C7860000}"/>
    <cellStyle name="Normal 678" xfId="32192" xr:uid="{00000000-0005-0000-0000-0000C8860000}"/>
    <cellStyle name="Normal 679" xfId="31231" xr:uid="{00000000-0005-0000-0000-0000C9860000}"/>
    <cellStyle name="Normal 68" xfId="3372" xr:uid="{00000000-0005-0000-0000-0000CA860000}"/>
    <cellStyle name="Normal 68 2" xfId="3373" xr:uid="{00000000-0005-0000-0000-0000CB860000}"/>
    <cellStyle name="Normal 68 2 2" xfId="5534" xr:uid="{00000000-0005-0000-0000-0000CC860000}"/>
    <cellStyle name="Normal 68 2 2 2" xfId="12285" xr:uid="{00000000-0005-0000-0000-0000CD860000}"/>
    <cellStyle name="Normal 68 2 2 2 2" xfId="36778" xr:uid="{00000000-0005-0000-0000-0000CE860000}"/>
    <cellStyle name="Normal 68 2 2 2 3" xfId="17382" xr:uid="{00000000-0005-0000-0000-0000CF860000}"/>
    <cellStyle name="Normal 68 2 2 3" xfId="22496" xr:uid="{00000000-0005-0000-0000-0000D0860000}"/>
    <cellStyle name="Normal 68 2 3" xfId="20689" xr:uid="{00000000-0005-0000-0000-0000D1860000}"/>
    <cellStyle name="Normal 68 3" xfId="20688" xr:uid="{00000000-0005-0000-0000-0000D2860000}"/>
    <cellStyle name="Normal 680" xfId="37704" xr:uid="{00000000-0005-0000-0000-0000D3860000}"/>
    <cellStyle name="Normal 681" xfId="31836" xr:uid="{00000000-0005-0000-0000-0000D4860000}"/>
    <cellStyle name="Normal 682" xfId="31234" xr:uid="{00000000-0005-0000-0000-0000D5860000}"/>
    <cellStyle name="Normal 683" xfId="37718" xr:uid="{00000000-0005-0000-0000-0000D6860000}"/>
    <cellStyle name="Normal 684" xfId="31213" xr:uid="{00000000-0005-0000-0000-0000D7860000}"/>
    <cellStyle name="Normal 685" xfId="37728" xr:uid="{00000000-0005-0000-0000-0000D8860000}"/>
    <cellStyle name="Normal 686" xfId="31236" xr:uid="{00000000-0005-0000-0000-0000D9860000}"/>
    <cellStyle name="Normal 687" xfId="37729" xr:uid="{00000000-0005-0000-0000-0000DA860000}"/>
    <cellStyle name="Normal 688" xfId="37724" xr:uid="{00000000-0005-0000-0000-0000DB860000}"/>
    <cellStyle name="Normal 689" xfId="31222" xr:uid="{00000000-0005-0000-0000-0000DC860000}"/>
    <cellStyle name="Normal 69" xfId="3374" xr:uid="{00000000-0005-0000-0000-0000DD860000}"/>
    <cellStyle name="Normal 69 2" xfId="3375" xr:uid="{00000000-0005-0000-0000-0000DE860000}"/>
    <cellStyle name="Normal 69 2 2" xfId="5535" xr:uid="{00000000-0005-0000-0000-0000DF860000}"/>
    <cellStyle name="Normal 69 2 2 2" xfId="12286" xr:uid="{00000000-0005-0000-0000-0000E0860000}"/>
    <cellStyle name="Normal 69 2 2 2 2" xfId="36779" xr:uid="{00000000-0005-0000-0000-0000E1860000}"/>
    <cellStyle name="Normal 69 2 2 2 3" xfId="17384" xr:uid="{00000000-0005-0000-0000-0000E2860000}"/>
    <cellStyle name="Normal 69 2 2 3" xfId="22497" xr:uid="{00000000-0005-0000-0000-0000E3860000}"/>
    <cellStyle name="Normal 69 2 3" xfId="20691" xr:uid="{00000000-0005-0000-0000-0000E4860000}"/>
    <cellStyle name="Normal 69 3" xfId="20690" xr:uid="{00000000-0005-0000-0000-0000E5860000}"/>
    <cellStyle name="Normal 690" xfId="37730" xr:uid="{00000000-0005-0000-0000-0000E6860000}"/>
    <cellStyle name="Normal 691" xfId="32190" xr:uid="{00000000-0005-0000-0000-0000E7860000}"/>
    <cellStyle name="Normal 692" xfId="37696" xr:uid="{00000000-0005-0000-0000-0000E8860000}"/>
    <cellStyle name="Normal 693" xfId="37716" xr:uid="{00000000-0005-0000-0000-0000E9860000}"/>
    <cellStyle name="Normal 694" xfId="31835" xr:uid="{00000000-0005-0000-0000-0000EA860000}"/>
    <cellStyle name="Normal 695" xfId="37700" xr:uid="{00000000-0005-0000-0000-0000EB860000}"/>
    <cellStyle name="Normal 696" xfId="37709" xr:uid="{00000000-0005-0000-0000-0000EC860000}"/>
    <cellStyle name="Normal 697" xfId="37720" xr:uid="{00000000-0005-0000-0000-0000ED860000}"/>
    <cellStyle name="Normal 698" xfId="37714" xr:uid="{00000000-0005-0000-0000-0000EE860000}"/>
    <cellStyle name="Normal 699" xfId="37723" xr:uid="{00000000-0005-0000-0000-0000EF860000}"/>
    <cellStyle name="Normal 7" xfId="189" xr:uid="{00000000-0005-0000-0000-0000F0860000}"/>
    <cellStyle name="Normal 7 2" xfId="3376" xr:uid="{00000000-0005-0000-0000-0000F1860000}"/>
    <cellStyle name="Normal 7 2 2" xfId="3377" xr:uid="{00000000-0005-0000-0000-0000F2860000}"/>
    <cellStyle name="Normal 7 2 2 2" xfId="5538" xr:uid="{00000000-0005-0000-0000-0000F3860000}"/>
    <cellStyle name="Normal 7 2 2 2 2" xfId="12289" xr:uid="{00000000-0005-0000-0000-0000F4860000}"/>
    <cellStyle name="Normal 7 2 2 2 2 2" xfId="36782" xr:uid="{00000000-0005-0000-0000-0000F5860000}"/>
    <cellStyle name="Normal 7 2 2 2 2 3" xfId="15588" xr:uid="{00000000-0005-0000-0000-0000F6860000}"/>
    <cellStyle name="Normal 7 2 2 2 3" xfId="22500" xr:uid="{00000000-0005-0000-0000-0000F7860000}"/>
    <cellStyle name="Normal 7 2 2 3" xfId="7040" xr:uid="{00000000-0005-0000-0000-0000F8860000}"/>
    <cellStyle name="Normal 7 2 2 3 2" xfId="9683" xr:uid="{00000000-0005-0000-0000-0000F9860000}"/>
    <cellStyle name="Normal 7 2 2 3 2 2" xfId="30597" xr:uid="{00000000-0005-0000-0000-0000FA860000}"/>
    <cellStyle name="Normal 7 2 2 3 2 3" xfId="34430" xr:uid="{00000000-0005-0000-0000-0000FB860000}"/>
    <cellStyle name="Normal 7 2 2 3 2 4" xfId="26213" xr:uid="{00000000-0005-0000-0000-0000FC860000}"/>
    <cellStyle name="Normal 7 2 2 3 3" xfId="13020" xr:uid="{00000000-0005-0000-0000-0000FD860000}"/>
    <cellStyle name="Normal 7 2 2 3 3 2" xfId="37513" xr:uid="{00000000-0005-0000-0000-0000FE860000}"/>
    <cellStyle name="Normal 7 2 2 3 3 3" xfId="24002" xr:uid="{00000000-0005-0000-0000-0000FF860000}"/>
    <cellStyle name="Normal 7 2 2 3 4" xfId="28907" xr:uid="{00000000-0005-0000-0000-000000870000}"/>
    <cellStyle name="Normal 7 2 2 3 5" xfId="32768" xr:uid="{00000000-0005-0000-0000-000001870000}"/>
    <cellStyle name="Normal 7 2 2 3 6" xfId="15590" xr:uid="{00000000-0005-0000-0000-000002870000}"/>
    <cellStyle name="Normal 7 2 2 4" xfId="8552" xr:uid="{00000000-0005-0000-0000-000003870000}"/>
    <cellStyle name="Normal 7 2 2 4 2" xfId="29674" xr:uid="{00000000-0005-0000-0000-000004870000}"/>
    <cellStyle name="Normal 7 2 2 4 3" xfId="33510" xr:uid="{00000000-0005-0000-0000-000005870000}"/>
    <cellStyle name="Normal 7 2 2 4 4" xfId="25199" xr:uid="{00000000-0005-0000-0000-000006870000}"/>
    <cellStyle name="Normal 7 2 2 5" xfId="10069" xr:uid="{00000000-0005-0000-0000-000007870000}"/>
    <cellStyle name="Normal 7 2 2 5 2" xfId="34613" xr:uid="{00000000-0005-0000-0000-000008870000}"/>
    <cellStyle name="Normal 7 2 2 5 3" xfId="20693" xr:uid="{00000000-0005-0000-0000-000009870000}"/>
    <cellStyle name="Normal 7 2 2 6" xfId="27375" xr:uid="{00000000-0005-0000-0000-00000A870000}"/>
    <cellStyle name="Normal 7 2 2 7" xfId="31810" xr:uid="{00000000-0005-0000-0000-00000B870000}"/>
    <cellStyle name="Normal 7 2 3" xfId="5537" xr:uid="{00000000-0005-0000-0000-00000C870000}"/>
    <cellStyle name="Normal 7 2 3 2" xfId="8991" xr:uid="{00000000-0005-0000-0000-00000D870000}"/>
    <cellStyle name="Normal 7 2 3 2 2" xfId="30022" xr:uid="{00000000-0005-0000-0000-00000E870000}"/>
    <cellStyle name="Normal 7 2 3 2 3" xfId="33857" xr:uid="{00000000-0005-0000-0000-00000F870000}"/>
    <cellStyle name="Normal 7 2 3 2 4" xfId="25638" xr:uid="{00000000-0005-0000-0000-000010870000}"/>
    <cellStyle name="Normal 7 2 3 3" xfId="12288" xr:uid="{00000000-0005-0000-0000-000011870000}"/>
    <cellStyle name="Normal 7 2 3 3 2" xfId="36781" xr:uid="{00000000-0005-0000-0000-000012870000}"/>
    <cellStyle name="Normal 7 2 3 3 3" xfId="22499" xr:uid="{00000000-0005-0000-0000-000013870000}"/>
    <cellStyle name="Normal 7 2 3 4" xfId="27750" xr:uid="{00000000-0005-0000-0000-000014870000}"/>
    <cellStyle name="Normal 7 2 3 5" xfId="32181" xr:uid="{00000000-0005-0000-0000-000015870000}"/>
    <cellStyle name="Normal 7 2 3 6" xfId="15592" xr:uid="{00000000-0005-0000-0000-000016870000}"/>
    <cellStyle name="Normal 7 2 4" xfId="7043" xr:uid="{00000000-0005-0000-0000-000017870000}"/>
    <cellStyle name="Normal 7 2 4 2" xfId="9686" xr:uid="{00000000-0005-0000-0000-000018870000}"/>
    <cellStyle name="Normal 7 2 4 2 2" xfId="30600" xr:uid="{00000000-0005-0000-0000-000019870000}"/>
    <cellStyle name="Normal 7 2 4 2 3" xfId="34433" xr:uid="{00000000-0005-0000-0000-00001A870000}"/>
    <cellStyle name="Normal 7 2 4 2 4" xfId="26216" xr:uid="{00000000-0005-0000-0000-00001B870000}"/>
    <cellStyle name="Normal 7 2 4 3" xfId="13023" xr:uid="{00000000-0005-0000-0000-00001C870000}"/>
    <cellStyle name="Normal 7 2 4 3 2" xfId="37516" xr:uid="{00000000-0005-0000-0000-00001D870000}"/>
    <cellStyle name="Normal 7 2 4 3 3" xfId="24005" xr:uid="{00000000-0005-0000-0000-00001E870000}"/>
    <cellStyle name="Normal 7 2 4 4" xfId="28910" xr:uid="{00000000-0005-0000-0000-00001F870000}"/>
    <cellStyle name="Normal 7 2 4 5" xfId="32771" xr:uid="{00000000-0005-0000-0000-000020870000}"/>
    <cellStyle name="Normal 7 2 4 6" xfId="15598" xr:uid="{00000000-0005-0000-0000-000021870000}"/>
    <cellStyle name="Normal 7 2 5" xfId="8551" xr:uid="{00000000-0005-0000-0000-000022870000}"/>
    <cellStyle name="Normal 7 2 5 2" xfId="29673" xr:uid="{00000000-0005-0000-0000-000023870000}"/>
    <cellStyle name="Normal 7 2 5 3" xfId="33509" xr:uid="{00000000-0005-0000-0000-000024870000}"/>
    <cellStyle name="Normal 7 2 5 4" xfId="25198" xr:uid="{00000000-0005-0000-0000-000025870000}"/>
    <cellStyle name="Normal 7 2 6" xfId="10636" xr:uid="{00000000-0005-0000-0000-000026870000}"/>
    <cellStyle name="Normal 7 2 6 2" xfId="31202" xr:uid="{00000000-0005-0000-0000-000027870000}"/>
    <cellStyle name="Normal 7 2 6 3" xfId="35179" xr:uid="{00000000-0005-0000-0000-000028870000}"/>
    <cellStyle name="Normal 7 2 6 4" xfId="20692" xr:uid="{00000000-0005-0000-0000-000029870000}"/>
    <cellStyle name="Normal 7 2 7" xfId="27374" xr:uid="{00000000-0005-0000-0000-00002A870000}"/>
    <cellStyle name="Normal 7 2 8" xfId="31786" xr:uid="{00000000-0005-0000-0000-00002B870000}"/>
    <cellStyle name="Normal 7 3" xfId="3378" xr:uid="{00000000-0005-0000-0000-00002C870000}"/>
    <cellStyle name="Normal 7 3 2" xfId="5539" xr:uid="{00000000-0005-0000-0000-00002D870000}"/>
    <cellStyle name="Normal 7 3 2 2" xfId="12290" xr:uid="{00000000-0005-0000-0000-00002E870000}"/>
    <cellStyle name="Normal 7 3 2 2 2" xfId="36783" xr:uid="{00000000-0005-0000-0000-00002F870000}"/>
    <cellStyle name="Normal 7 3 2 2 3" xfId="17385" xr:uid="{00000000-0005-0000-0000-000030870000}"/>
    <cellStyle name="Normal 7 3 2 3" xfId="22501" xr:uid="{00000000-0005-0000-0000-000031870000}"/>
    <cellStyle name="Normal 7 3 3" xfId="7041" xr:uid="{00000000-0005-0000-0000-000032870000}"/>
    <cellStyle name="Normal 7 3 3 2" xfId="9684" xr:uid="{00000000-0005-0000-0000-000033870000}"/>
    <cellStyle name="Normal 7 3 3 2 2" xfId="30598" xr:uid="{00000000-0005-0000-0000-000034870000}"/>
    <cellStyle name="Normal 7 3 3 2 3" xfId="34431" xr:uid="{00000000-0005-0000-0000-000035870000}"/>
    <cellStyle name="Normal 7 3 3 2 4" xfId="26214" xr:uid="{00000000-0005-0000-0000-000036870000}"/>
    <cellStyle name="Normal 7 3 3 3" xfId="13021" xr:uid="{00000000-0005-0000-0000-000037870000}"/>
    <cellStyle name="Normal 7 3 3 3 2" xfId="37514" xr:uid="{00000000-0005-0000-0000-000038870000}"/>
    <cellStyle name="Normal 7 3 3 3 3" xfId="24003" xr:uid="{00000000-0005-0000-0000-000039870000}"/>
    <cellStyle name="Normal 7 3 3 4" xfId="28908" xr:uid="{00000000-0005-0000-0000-00003A870000}"/>
    <cellStyle name="Normal 7 3 3 5" xfId="32769" xr:uid="{00000000-0005-0000-0000-00003B870000}"/>
    <cellStyle name="Normal 7 3 3 6" xfId="16715" xr:uid="{00000000-0005-0000-0000-00003C870000}"/>
    <cellStyle name="Normal 7 3 4" xfId="8553" xr:uid="{00000000-0005-0000-0000-00003D870000}"/>
    <cellStyle name="Normal 7 3 4 2" xfId="29675" xr:uid="{00000000-0005-0000-0000-00003E870000}"/>
    <cellStyle name="Normal 7 3 4 3" xfId="33511" xr:uid="{00000000-0005-0000-0000-00003F870000}"/>
    <cellStyle name="Normal 7 3 4 4" xfId="25200" xr:uid="{00000000-0005-0000-0000-000040870000}"/>
    <cellStyle name="Normal 7 3 5" xfId="10068" xr:uid="{00000000-0005-0000-0000-000041870000}"/>
    <cellStyle name="Normal 7 3 5 2" xfId="34612" xr:uid="{00000000-0005-0000-0000-000042870000}"/>
    <cellStyle name="Normal 7 3 5 3" xfId="20694" xr:uid="{00000000-0005-0000-0000-000043870000}"/>
    <cellStyle name="Normal 7 3 6" xfId="27376" xr:uid="{00000000-0005-0000-0000-000044870000}"/>
    <cellStyle name="Normal 7 3 7" xfId="31811" xr:uid="{00000000-0005-0000-0000-000045870000}"/>
    <cellStyle name="Normal 7 4" xfId="5536" xr:uid="{00000000-0005-0000-0000-000046870000}"/>
    <cellStyle name="Normal 7 4 2" xfId="8990" xr:uid="{00000000-0005-0000-0000-000047870000}"/>
    <cellStyle name="Normal 7 4 2 2" xfId="30021" xr:uid="{00000000-0005-0000-0000-000048870000}"/>
    <cellStyle name="Normal 7 4 2 3" xfId="33856" xr:uid="{00000000-0005-0000-0000-000049870000}"/>
    <cellStyle name="Normal 7 4 2 4" xfId="25637" xr:uid="{00000000-0005-0000-0000-00004A870000}"/>
    <cellStyle name="Normal 7 4 3" xfId="12287" xr:uid="{00000000-0005-0000-0000-00004B870000}"/>
    <cellStyle name="Normal 7 4 3 2" xfId="36780" xr:uid="{00000000-0005-0000-0000-00004C870000}"/>
    <cellStyle name="Normal 7 4 3 3" xfId="22498" xr:uid="{00000000-0005-0000-0000-00004D870000}"/>
    <cellStyle name="Normal 7 4 4" xfId="27749" xr:uid="{00000000-0005-0000-0000-00004E870000}"/>
    <cellStyle name="Normal 7 4 5" xfId="32180" xr:uid="{00000000-0005-0000-0000-00004F870000}"/>
    <cellStyle name="Normal 7 4 6" xfId="16720" xr:uid="{00000000-0005-0000-0000-000050870000}"/>
    <cellStyle name="Normal 7 5" xfId="7042" xr:uid="{00000000-0005-0000-0000-000051870000}"/>
    <cellStyle name="Normal 7 5 2" xfId="9685" xr:uid="{00000000-0005-0000-0000-000052870000}"/>
    <cellStyle name="Normal 7 5 2 2" xfId="30599" xr:uid="{00000000-0005-0000-0000-000053870000}"/>
    <cellStyle name="Normal 7 5 2 3" xfId="34432" xr:uid="{00000000-0005-0000-0000-000054870000}"/>
    <cellStyle name="Normal 7 5 2 4" xfId="26215" xr:uid="{00000000-0005-0000-0000-000055870000}"/>
    <cellStyle name="Normal 7 5 3" xfId="13022" xr:uid="{00000000-0005-0000-0000-000056870000}"/>
    <cellStyle name="Normal 7 5 3 2" xfId="37515" xr:uid="{00000000-0005-0000-0000-000057870000}"/>
    <cellStyle name="Normal 7 5 3 3" xfId="24004" xr:uid="{00000000-0005-0000-0000-000058870000}"/>
    <cellStyle name="Normal 7 5 4" xfId="28909" xr:uid="{00000000-0005-0000-0000-000059870000}"/>
    <cellStyle name="Normal 7 5 5" xfId="32770" xr:uid="{00000000-0005-0000-0000-00005A870000}"/>
    <cellStyle name="Normal 7 5 6" xfId="16758" xr:uid="{00000000-0005-0000-0000-00005B870000}"/>
    <cellStyle name="Normal 7 6" xfId="7689" xr:uid="{00000000-0005-0000-0000-00005C870000}"/>
    <cellStyle name="Normal 7 6 2" xfId="29116" xr:uid="{00000000-0005-0000-0000-00005D870000}"/>
    <cellStyle name="Normal 7 6 3" xfId="32955" xr:uid="{00000000-0005-0000-0000-00005E870000}"/>
    <cellStyle name="Normal 7 6 4" xfId="24644" xr:uid="{00000000-0005-0000-0000-00005F870000}"/>
    <cellStyle name="Normal 7 7" xfId="10635" xr:uid="{00000000-0005-0000-0000-000060870000}"/>
    <cellStyle name="Normal 7 7 2" xfId="31201" xr:uid="{00000000-0005-0000-0000-000061870000}"/>
    <cellStyle name="Normal 7 7 3" xfId="35178" xr:uid="{00000000-0005-0000-0000-000062870000}"/>
    <cellStyle name="Normal 7 7 4" xfId="17776" xr:uid="{00000000-0005-0000-0000-000063870000}"/>
    <cellStyle name="Normal 7 8" xfId="26783" xr:uid="{00000000-0005-0000-0000-000064870000}"/>
    <cellStyle name="Normal 7 9" xfId="31785" xr:uid="{00000000-0005-0000-0000-000065870000}"/>
    <cellStyle name="Normal 70" xfId="3379" xr:uid="{00000000-0005-0000-0000-000066870000}"/>
    <cellStyle name="Normal 70 2" xfId="3380" xr:uid="{00000000-0005-0000-0000-000067870000}"/>
    <cellStyle name="Normal 70 2 2" xfId="5540" xr:uid="{00000000-0005-0000-0000-000068870000}"/>
    <cellStyle name="Normal 70 2 2 2" xfId="12291" xr:uid="{00000000-0005-0000-0000-000069870000}"/>
    <cellStyle name="Normal 70 2 2 2 2" xfId="36784" xr:uid="{00000000-0005-0000-0000-00006A870000}"/>
    <cellStyle name="Normal 70 2 2 2 3" xfId="16302" xr:uid="{00000000-0005-0000-0000-00006B870000}"/>
    <cellStyle name="Normal 70 2 2 3" xfId="22502" xr:uid="{00000000-0005-0000-0000-00006C870000}"/>
    <cellStyle name="Normal 70 2 3" xfId="20696" xr:uid="{00000000-0005-0000-0000-00006D870000}"/>
    <cellStyle name="Normal 70 3" xfId="20695" xr:uid="{00000000-0005-0000-0000-00006E870000}"/>
    <cellStyle name="Normal 700" xfId="31223" xr:uid="{00000000-0005-0000-0000-00006F870000}"/>
    <cellStyle name="Normal 701" xfId="37731" xr:uid="{00000000-0005-0000-0000-000070870000}"/>
    <cellStyle name="Normal 702" xfId="37719" xr:uid="{00000000-0005-0000-0000-000071870000}"/>
    <cellStyle name="Normal 703" xfId="37695" xr:uid="{00000000-0005-0000-0000-000072870000}"/>
    <cellStyle name="Normal 704" xfId="37699" xr:uid="{00000000-0005-0000-0000-000073870000}"/>
    <cellStyle name="Normal 705" xfId="32959" xr:uid="{00000000-0005-0000-0000-000074870000}"/>
    <cellStyle name="Normal 706" xfId="31513" xr:uid="{00000000-0005-0000-0000-000075870000}"/>
    <cellStyle name="Normal 707" xfId="37725" xr:uid="{00000000-0005-0000-0000-000076870000}"/>
    <cellStyle name="Normal 708" xfId="13201" xr:uid="{00000000-0005-0000-0000-000077870000}"/>
    <cellStyle name="Normal 709" xfId="37732" xr:uid="{00000000-0005-0000-0000-000078870000}"/>
    <cellStyle name="Normal 71" xfId="3381" xr:uid="{00000000-0005-0000-0000-000079870000}"/>
    <cellStyle name="Normal 71 2" xfId="3382" xr:uid="{00000000-0005-0000-0000-00007A870000}"/>
    <cellStyle name="Normal 71 2 2" xfId="5541" xr:uid="{00000000-0005-0000-0000-00007B870000}"/>
    <cellStyle name="Normal 71 2 2 2" xfId="12292" xr:uid="{00000000-0005-0000-0000-00007C870000}"/>
    <cellStyle name="Normal 71 2 2 2 2" xfId="36785" xr:uid="{00000000-0005-0000-0000-00007D870000}"/>
    <cellStyle name="Normal 71 2 2 2 3" xfId="17377" xr:uid="{00000000-0005-0000-0000-00007E870000}"/>
    <cellStyle name="Normal 71 2 2 3" xfId="22503" xr:uid="{00000000-0005-0000-0000-00007F870000}"/>
    <cellStyle name="Normal 71 2 3" xfId="20698" xr:uid="{00000000-0005-0000-0000-000080870000}"/>
    <cellStyle name="Normal 71 3" xfId="20697" xr:uid="{00000000-0005-0000-0000-000081870000}"/>
    <cellStyle name="Normal 710" xfId="37752" xr:uid="{00000000-0005-0000-0000-000082870000}"/>
    <cellStyle name="Normal 711" xfId="37754" xr:uid="{00000000-0005-0000-0000-000083870000}"/>
    <cellStyle name="Normal 712" xfId="37756" xr:uid="{00000000-0005-0000-0000-000084870000}"/>
    <cellStyle name="Normal 713" xfId="37757" xr:uid="{00000000-0005-0000-0000-000085870000}"/>
    <cellStyle name="Normal 72" xfId="3383" xr:uid="{00000000-0005-0000-0000-000086870000}"/>
    <cellStyle name="Normal 72 2" xfId="3384" xr:uid="{00000000-0005-0000-0000-000087870000}"/>
    <cellStyle name="Normal 72 2 2" xfId="5542" xr:uid="{00000000-0005-0000-0000-000088870000}"/>
    <cellStyle name="Normal 72 2 2 2" xfId="12293" xr:uid="{00000000-0005-0000-0000-000089870000}"/>
    <cellStyle name="Normal 72 2 2 2 2" xfId="36786" xr:uid="{00000000-0005-0000-0000-00008A870000}"/>
    <cellStyle name="Normal 72 2 2 2 3" xfId="17379" xr:uid="{00000000-0005-0000-0000-00008B870000}"/>
    <cellStyle name="Normal 72 2 2 3" xfId="22504" xr:uid="{00000000-0005-0000-0000-00008C870000}"/>
    <cellStyle name="Normal 72 2 3" xfId="20700" xr:uid="{00000000-0005-0000-0000-00008D870000}"/>
    <cellStyle name="Normal 72 3" xfId="20699" xr:uid="{00000000-0005-0000-0000-00008E870000}"/>
    <cellStyle name="Normal 73" xfId="3385" xr:uid="{00000000-0005-0000-0000-00008F870000}"/>
    <cellStyle name="Normal 73 2" xfId="3386" xr:uid="{00000000-0005-0000-0000-000090870000}"/>
    <cellStyle name="Normal 73 2 2" xfId="5543" xr:uid="{00000000-0005-0000-0000-000091870000}"/>
    <cellStyle name="Normal 73 2 2 2" xfId="12294" xr:uid="{00000000-0005-0000-0000-000092870000}"/>
    <cellStyle name="Normal 73 2 2 2 2" xfId="36787" xr:uid="{00000000-0005-0000-0000-000093870000}"/>
    <cellStyle name="Normal 73 2 2 2 3" xfId="17381" xr:uid="{00000000-0005-0000-0000-000094870000}"/>
    <cellStyle name="Normal 73 2 2 3" xfId="22505" xr:uid="{00000000-0005-0000-0000-000095870000}"/>
    <cellStyle name="Normal 73 2 3" xfId="20702" xr:uid="{00000000-0005-0000-0000-000096870000}"/>
    <cellStyle name="Normal 73 3" xfId="20701" xr:uid="{00000000-0005-0000-0000-000097870000}"/>
    <cellStyle name="Normal 74" xfId="3387" xr:uid="{00000000-0005-0000-0000-000098870000}"/>
    <cellStyle name="Normal 74 2" xfId="3388" xr:uid="{00000000-0005-0000-0000-000099870000}"/>
    <cellStyle name="Normal 74 2 2" xfId="5544" xr:uid="{00000000-0005-0000-0000-00009A870000}"/>
    <cellStyle name="Normal 74 2 2 2" xfId="12295" xr:uid="{00000000-0005-0000-0000-00009B870000}"/>
    <cellStyle name="Normal 74 2 2 2 2" xfId="36788" xr:uid="{00000000-0005-0000-0000-00009C870000}"/>
    <cellStyle name="Normal 74 2 2 2 3" xfId="17383" xr:uid="{00000000-0005-0000-0000-00009D870000}"/>
    <cellStyle name="Normal 74 2 2 3" xfId="22506" xr:uid="{00000000-0005-0000-0000-00009E870000}"/>
    <cellStyle name="Normal 74 2 3" xfId="20704" xr:uid="{00000000-0005-0000-0000-00009F870000}"/>
    <cellStyle name="Normal 74 3" xfId="20703" xr:uid="{00000000-0005-0000-0000-0000A0870000}"/>
    <cellStyle name="Normal 75" xfId="3389" xr:uid="{00000000-0005-0000-0000-0000A1870000}"/>
    <cellStyle name="Normal 75 2" xfId="3390" xr:uid="{00000000-0005-0000-0000-0000A2870000}"/>
    <cellStyle name="Normal 75 2 2" xfId="5545" xr:uid="{00000000-0005-0000-0000-0000A3870000}"/>
    <cellStyle name="Normal 75 2 2 2" xfId="12296" xr:uid="{00000000-0005-0000-0000-0000A4870000}"/>
    <cellStyle name="Normal 75 2 2 2 2" xfId="36789" xr:uid="{00000000-0005-0000-0000-0000A5870000}"/>
    <cellStyle name="Normal 75 2 2 2 3" xfId="17387" xr:uid="{00000000-0005-0000-0000-0000A6870000}"/>
    <cellStyle name="Normal 75 2 2 3" xfId="22507" xr:uid="{00000000-0005-0000-0000-0000A7870000}"/>
    <cellStyle name="Normal 75 2 3" xfId="20706" xr:uid="{00000000-0005-0000-0000-0000A8870000}"/>
    <cellStyle name="Normal 75 3" xfId="20705" xr:uid="{00000000-0005-0000-0000-0000A9870000}"/>
    <cellStyle name="Normal 76" xfId="3391" xr:uid="{00000000-0005-0000-0000-0000AA870000}"/>
    <cellStyle name="Normal 76 2" xfId="3392" xr:uid="{00000000-0005-0000-0000-0000AB870000}"/>
    <cellStyle name="Normal 76 2 2" xfId="5546" xr:uid="{00000000-0005-0000-0000-0000AC870000}"/>
    <cellStyle name="Normal 76 2 2 2" xfId="12297" xr:uid="{00000000-0005-0000-0000-0000AD870000}"/>
    <cellStyle name="Normal 76 2 2 2 2" xfId="36790" xr:uid="{00000000-0005-0000-0000-0000AE870000}"/>
    <cellStyle name="Normal 76 2 2 2 3" xfId="17389" xr:uid="{00000000-0005-0000-0000-0000AF870000}"/>
    <cellStyle name="Normal 76 2 2 3" xfId="22508" xr:uid="{00000000-0005-0000-0000-0000B0870000}"/>
    <cellStyle name="Normal 76 2 3" xfId="20708" xr:uid="{00000000-0005-0000-0000-0000B1870000}"/>
    <cellStyle name="Normal 76 3" xfId="20707" xr:uid="{00000000-0005-0000-0000-0000B2870000}"/>
    <cellStyle name="Normal 77" xfId="3393" xr:uid="{00000000-0005-0000-0000-0000B3870000}"/>
    <cellStyle name="Normal 77 2" xfId="3394" xr:uid="{00000000-0005-0000-0000-0000B4870000}"/>
    <cellStyle name="Normal 77 2 2" xfId="5547" xr:uid="{00000000-0005-0000-0000-0000B5870000}"/>
    <cellStyle name="Normal 77 2 2 2" xfId="12298" xr:uid="{00000000-0005-0000-0000-0000B6870000}"/>
    <cellStyle name="Normal 77 2 2 2 2" xfId="36791" xr:uid="{00000000-0005-0000-0000-0000B7870000}"/>
    <cellStyle name="Normal 77 2 2 2 3" xfId="17391" xr:uid="{00000000-0005-0000-0000-0000B8870000}"/>
    <cellStyle name="Normal 77 2 2 3" xfId="22509" xr:uid="{00000000-0005-0000-0000-0000B9870000}"/>
    <cellStyle name="Normal 77 2 3" xfId="20710" xr:uid="{00000000-0005-0000-0000-0000BA870000}"/>
    <cellStyle name="Normal 77 3" xfId="20709" xr:uid="{00000000-0005-0000-0000-0000BB870000}"/>
    <cellStyle name="Normal 78" xfId="3395" xr:uid="{00000000-0005-0000-0000-0000BC870000}"/>
    <cellStyle name="Normal 78 2" xfId="3396" xr:uid="{00000000-0005-0000-0000-0000BD870000}"/>
    <cellStyle name="Normal 78 2 2" xfId="5548" xr:uid="{00000000-0005-0000-0000-0000BE870000}"/>
    <cellStyle name="Normal 78 2 2 2" xfId="12299" xr:uid="{00000000-0005-0000-0000-0000BF870000}"/>
    <cellStyle name="Normal 78 2 2 2 2" xfId="36792" xr:uid="{00000000-0005-0000-0000-0000C0870000}"/>
    <cellStyle name="Normal 78 2 2 2 3" xfId="17393" xr:uid="{00000000-0005-0000-0000-0000C1870000}"/>
    <cellStyle name="Normal 78 2 2 3" xfId="22510" xr:uid="{00000000-0005-0000-0000-0000C2870000}"/>
    <cellStyle name="Normal 78 2 3" xfId="20712" xr:uid="{00000000-0005-0000-0000-0000C3870000}"/>
    <cellStyle name="Normal 78 3" xfId="20711" xr:uid="{00000000-0005-0000-0000-0000C4870000}"/>
    <cellStyle name="Normal 79" xfId="3397" xr:uid="{00000000-0005-0000-0000-0000C5870000}"/>
    <cellStyle name="Normal 79 2" xfId="3398" xr:uid="{00000000-0005-0000-0000-0000C6870000}"/>
    <cellStyle name="Normal 79 2 2" xfId="5549" xr:uid="{00000000-0005-0000-0000-0000C7870000}"/>
    <cellStyle name="Normal 79 2 2 2" xfId="12300" xr:uid="{00000000-0005-0000-0000-0000C8870000}"/>
    <cellStyle name="Normal 79 2 2 2 2" xfId="36793" xr:uid="{00000000-0005-0000-0000-0000C9870000}"/>
    <cellStyle name="Normal 79 2 2 2 3" xfId="17395" xr:uid="{00000000-0005-0000-0000-0000CA870000}"/>
    <cellStyle name="Normal 79 2 2 3" xfId="22511" xr:uid="{00000000-0005-0000-0000-0000CB870000}"/>
    <cellStyle name="Normal 79 2 3" xfId="20714" xr:uid="{00000000-0005-0000-0000-0000CC870000}"/>
    <cellStyle name="Normal 79 3" xfId="20713" xr:uid="{00000000-0005-0000-0000-0000CD870000}"/>
    <cellStyle name="Normal 8" xfId="190" xr:uid="{00000000-0005-0000-0000-0000CE870000}"/>
    <cellStyle name="Normal 8 2" xfId="3399" xr:uid="{00000000-0005-0000-0000-0000CF870000}"/>
    <cellStyle name="Normal 8 2 2" xfId="3400" xr:uid="{00000000-0005-0000-0000-0000D0870000}"/>
    <cellStyle name="Normal 8 2 2 2" xfId="5552" xr:uid="{00000000-0005-0000-0000-0000D1870000}"/>
    <cellStyle name="Normal 8 2 2 2 2" xfId="12303" xr:uid="{00000000-0005-0000-0000-0000D2870000}"/>
    <cellStyle name="Normal 8 2 2 2 2 2" xfId="36796" xr:uid="{00000000-0005-0000-0000-0000D3870000}"/>
    <cellStyle name="Normal 8 2 2 2 2 3" xfId="17396" xr:uid="{00000000-0005-0000-0000-0000D4870000}"/>
    <cellStyle name="Normal 8 2 2 2 3" xfId="22514" xr:uid="{00000000-0005-0000-0000-0000D5870000}"/>
    <cellStyle name="Normal 8 2 2 3" xfId="7046" xr:uid="{00000000-0005-0000-0000-0000D6870000}"/>
    <cellStyle name="Normal 8 2 2 3 2" xfId="9689" xr:uid="{00000000-0005-0000-0000-0000D7870000}"/>
    <cellStyle name="Normal 8 2 2 3 2 2" xfId="30603" xr:uid="{00000000-0005-0000-0000-0000D8870000}"/>
    <cellStyle name="Normal 8 2 2 3 2 3" xfId="34436" xr:uid="{00000000-0005-0000-0000-0000D9870000}"/>
    <cellStyle name="Normal 8 2 2 3 2 4" xfId="26219" xr:uid="{00000000-0005-0000-0000-0000DA870000}"/>
    <cellStyle name="Normal 8 2 2 3 3" xfId="13026" xr:uid="{00000000-0005-0000-0000-0000DB870000}"/>
    <cellStyle name="Normal 8 2 2 3 3 2" xfId="37519" xr:uid="{00000000-0005-0000-0000-0000DC870000}"/>
    <cellStyle name="Normal 8 2 2 3 3 3" xfId="24008" xr:uid="{00000000-0005-0000-0000-0000DD870000}"/>
    <cellStyle name="Normal 8 2 2 3 4" xfId="28913" xr:uid="{00000000-0005-0000-0000-0000DE870000}"/>
    <cellStyle name="Normal 8 2 2 3 5" xfId="32774" xr:uid="{00000000-0005-0000-0000-0000DF870000}"/>
    <cellStyle name="Normal 8 2 2 3 6" xfId="17397" xr:uid="{00000000-0005-0000-0000-0000E0870000}"/>
    <cellStyle name="Normal 8 2 2 4" xfId="8555" xr:uid="{00000000-0005-0000-0000-0000E1870000}"/>
    <cellStyle name="Normal 8 2 2 4 2" xfId="29677" xr:uid="{00000000-0005-0000-0000-0000E2870000}"/>
    <cellStyle name="Normal 8 2 2 4 3" xfId="33513" xr:uid="{00000000-0005-0000-0000-0000E3870000}"/>
    <cellStyle name="Normal 8 2 2 4 4" xfId="25202" xr:uid="{00000000-0005-0000-0000-0000E4870000}"/>
    <cellStyle name="Normal 8 2 2 5" xfId="10649" xr:uid="{00000000-0005-0000-0000-0000E5870000}"/>
    <cellStyle name="Normal 8 2 2 5 2" xfId="35191" xr:uid="{00000000-0005-0000-0000-0000E6870000}"/>
    <cellStyle name="Normal 8 2 2 5 3" xfId="20716" xr:uid="{00000000-0005-0000-0000-0000E7870000}"/>
    <cellStyle name="Normal 8 2 2 6" xfId="27379" xr:uid="{00000000-0005-0000-0000-0000E8870000}"/>
    <cellStyle name="Normal 8 2 2 7" xfId="31812" xr:uid="{00000000-0005-0000-0000-0000E9870000}"/>
    <cellStyle name="Normal 8 2 3" xfId="5551" xr:uid="{00000000-0005-0000-0000-0000EA870000}"/>
    <cellStyle name="Normal 8 2 3 2" xfId="8993" xr:uid="{00000000-0005-0000-0000-0000EB870000}"/>
    <cellStyle name="Normal 8 2 3 2 2" xfId="30024" xr:uid="{00000000-0005-0000-0000-0000EC870000}"/>
    <cellStyle name="Normal 8 2 3 2 3" xfId="33859" xr:uid="{00000000-0005-0000-0000-0000ED870000}"/>
    <cellStyle name="Normal 8 2 3 2 4" xfId="25640" xr:uid="{00000000-0005-0000-0000-0000EE870000}"/>
    <cellStyle name="Normal 8 2 3 3" xfId="12302" xr:uid="{00000000-0005-0000-0000-0000EF870000}"/>
    <cellStyle name="Normal 8 2 3 3 2" xfId="36795" xr:uid="{00000000-0005-0000-0000-0000F0870000}"/>
    <cellStyle name="Normal 8 2 3 3 3" xfId="22513" xr:uid="{00000000-0005-0000-0000-0000F1870000}"/>
    <cellStyle name="Normal 8 2 3 4" xfId="27752" xr:uid="{00000000-0005-0000-0000-0000F2870000}"/>
    <cellStyle name="Normal 8 2 3 5" xfId="32184" xr:uid="{00000000-0005-0000-0000-0000F3870000}"/>
    <cellStyle name="Normal 8 2 3 6" xfId="17070" xr:uid="{00000000-0005-0000-0000-0000F4870000}"/>
    <cellStyle name="Normal 8 2 4" xfId="7045" xr:uid="{00000000-0005-0000-0000-0000F5870000}"/>
    <cellStyle name="Normal 8 2 4 2" xfId="9688" xr:uid="{00000000-0005-0000-0000-0000F6870000}"/>
    <cellStyle name="Normal 8 2 4 2 2" xfId="30602" xr:uid="{00000000-0005-0000-0000-0000F7870000}"/>
    <cellStyle name="Normal 8 2 4 2 3" xfId="34435" xr:uid="{00000000-0005-0000-0000-0000F8870000}"/>
    <cellStyle name="Normal 8 2 4 2 4" xfId="26218" xr:uid="{00000000-0005-0000-0000-0000F9870000}"/>
    <cellStyle name="Normal 8 2 4 3" xfId="13025" xr:uid="{00000000-0005-0000-0000-0000FA870000}"/>
    <cellStyle name="Normal 8 2 4 3 2" xfId="37518" xr:uid="{00000000-0005-0000-0000-0000FB870000}"/>
    <cellStyle name="Normal 8 2 4 3 3" xfId="24007" xr:uid="{00000000-0005-0000-0000-0000FC870000}"/>
    <cellStyle name="Normal 8 2 4 4" xfId="28912" xr:uid="{00000000-0005-0000-0000-0000FD870000}"/>
    <cellStyle name="Normal 8 2 4 5" xfId="32773" xr:uid="{00000000-0005-0000-0000-0000FE870000}"/>
    <cellStyle name="Normal 8 2 4 6" xfId="17398" xr:uid="{00000000-0005-0000-0000-0000FF870000}"/>
    <cellStyle name="Normal 8 2 5" xfId="8554" xr:uid="{00000000-0005-0000-0000-000000880000}"/>
    <cellStyle name="Normal 8 2 5 2" xfId="29676" xr:uid="{00000000-0005-0000-0000-000001880000}"/>
    <cellStyle name="Normal 8 2 5 3" xfId="33512" xr:uid="{00000000-0005-0000-0000-000002880000}"/>
    <cellStyle name="Normal 8 2 5 4" xfId="25201" xr:uid="{00000000-0005-0000-0000-000003880000}"/>
    <cellStyle name="Normal 8 2 6" xfId="10638" xr:uid="{00000000-0005-0000-0000-000004880000}"/>
    <cellStyle name="Normal 8 2 6 2" xfId="31204" xr:uid="{00000000-0005-0000-0000-000005880000}"/>
    <cellStyle name="Normal 8 2 6 3" xfId="35181" xr:uid="{00000000-0005-0000-0000-000006880000}"/>
    <cellStyle name="Normal 8 2 6 4" xfId="20715" xr:uid="{00000000-0005-0000-0000-000007880000}"/>
    <cellStyle name="Normal 8 2 7" xfId="27378" xr:uid="{00000000-0005-0000-0000-000008880000}"/>
    <cellStyle name="Normal 8 2 8" xfId="31796" xr:uid="{00000000-0005-0000-0000-000009880000}"/>
    <cellStyle name="Normal 8 3" xfId="3401" xr:uid="{00000000-0005-0000-0000-00000A880000}"/>
    <cellStyle name="Normal 8 3 2" xfId="5553" xr:uid="{00000000-0005-0000-0000-00000B880000}"/>
    <cellStyle name="Normal 8 3 2 2" xfId="12304" xr:uid="{00000000-0005-0000-0000-00000C880000}"/>
    <cellStyle name="Normal 8 3 2 2 2" xfId="36797" xr:uid="{00000000-0005-0000-0000-00000D880000}"/>
    <cellStyle name="Normal 8 3 2 2 3" xfId="17185" xr:uid="{00000000-0005-0000-0000-00000E880000}"/>
    <cellStyle name="Normal 8 3 2 3" xfId="22515" xr:uid="{00000000-0005-0000-0000-00000F880000}"/>
    <cellStyle name="Normal 8 3 3" xfId="7047" xr:uid="{00000000-0005-0000-0000-000010880000}"/>
    <cellStyle name="Normal 8 3 3 2" xfId="9690" xr:uid="{00000000-0005-0000-0000-000011880000}"/>
    <cellStyle name="Normal 8 3 3 2 2" xfId="30604" xr:uid="{00000000-0005-0000-0000-000012880000}"/>
    <cellStyle name="Normal 8 3 3 2 3" xfId="34437" xr:uid="{00000000-0005-0000-0000-000013880000}"/>
    <cellStyle name="Normal 8 3 3 2 4" xfId="26220" xr:uid="{00000000-0005-0000-0000-000014880000}"/>
    <cellStyle name="Normal 8 3 3 3" xfId="13027" xr:uid="{00000000-0005-0000-0000-000015880000}"/>
    <cellStyle name="Normal 8 3 3 3 2" xfId="37520" xr:uid="{00000000-0005-0000-0000-000016880000}"/>
    <cellStyle name="Normal 8 3 3 3 3" xfId="24009" xr:uid="{00000000-0005-0000-0000-000017880000}"/>
    <cellStyle name="Normal 8 3 3 4" xfId="28914" xr:uid="{00000000-0005-0000-0000-000018880000}"/>
    <cellStyle name="Normal 8 3 3 5" xfId="32775" xr:uid="{00000000-0005-0000-0000-000019880000}"/>
    <cellStyle name="Normal 8 3 3 6" xfId="17077" xr:uid="{00000000-0005-0000-0000-00001A880000}"/>
    <cellStyle name="Normal 8 3 4" xfId="8556" xr:uid="{00000000-0005-0000-0000-00001B880000}"/>
    <cellStyle name="Normal 8 3 4 2" xfId="29678" xr:uid="{00000000-0005-0000-0000-00001C880000}"/>
    <cellStyle name="Normal 8 3 4 3" xfId="33514" xr:uid="{00000000-0005-0000-0000-00001D880000}"/>
    <cellStyle name="Normal 8 3 4 4" xfId="25203" xr:uid="{00000000-0005-0000-0000-00001E880000}"/>
    <cellStyle name="Normal 8 3 5" xfId="10650" xr:uid="{00000000-0005-0000-0000-00001F880000}"/>
    <cellStyle name="Normal 8 3 5 2" xfId="35192" xr:uid="{00000000-0005-0000-0000-000020880000}"/>
    <cellStyle name="Normal 8 3 5 3" xfId="20717" xr:uid="{00000000-0005-0000-0000-000021880000}"/>
    <cellStyle name="Normal 8 3 6" xfId="27380" xr:uid="{00000000-0005-0000-0000-000022880000}"/>
    <cellStyle name="Normal 8 3 7" xfId="31813" xr:uid="{00000000-0005-0000-0000-000023880000}"/>
    <cellStyle name="Normal 8 4" xfId="5550" xr:uid="{00000000-0005-0000-0000-000024880000}"/>
    <cellStyle name="Normal 8 4 2" xfId="8992" xr:uid="{00000000-0005-0000-0000-000025880000}"/>
    <cellStyle name="Normal 8 4 2 2" xfId="30023" xr:uid="{00000000-0005-0000-0000-000026880000}"/>
    <cellStyle name="Normal 8 4 2 3" xfId="33858" xr:uid="{00000000-0005-0000-0000-000027880000}"/>
    <cellStyle name="Normal 8 4 2 4" xfId="25639" xr:uid="{00000000-0005-0000-0000-000028880000}"/>
    <cellStyle name="Normal 8 4 3" xfId="12301" xr:uid="{00000000-0005-0000-0000-000029880000}"/>
    <cellStyle name="Normal 8 4 3 2" xfId="36794" xr:uid="{00000000-0005-0000-0000-00002A880000}"/>
    <cellStyle name="Normal 8 4 3 3" xfId="22512" xr:uid="{00000000-0005-0000-0000-00002B880000}"/>
    <cellStyle name="Normal 8 4 4" xfId="27751" xr:uid="{00000000-0005-0000-0000-00002C880000}"/>
    <cellStyle name="Normal 8 4 5" xfId="32183" xr:uid="{00000000-0005-0000-0000-00002D880000}"/>
    <cellStyle name="Normal 8 4 6" xfId="17082" xr:uid="{00000000-0005-0000-0000-00002E880000}"/>
    <cellStyle name="Normal 8 5" xfId="7044" xr:uid="{00000000-0005-0000-0000-00002F880000}"/>
    <cellStyle name="Normal 8 5 2" xfId="9687" xr:uid="{00000000-0005-0000-0000-000030880000}"/>
    <cellStyle name="Normal 8 5 2 2" xfId="30601" xr:uid="{00000000-0005-0000-0000-000031880000}"/>
    <cellStyle name="Normal 8 5 2 3" xfId="34434" xr:uid="{00000000-0005-0000-0000-000032880000}"/>
    <cellStyle name="Normal 8 5 2 4" xfId="26217" xr:uid="{00000000-0005-0000-0000-000033880000}"/>
    <cellStyle name="Normal 8 5 3" xfId="13024" xr:uid="{00000000-0005-0000-0000-000034880000}"/>
    <cellStyle name="Normal 8 5 3 2" xfId="37517" xr:uid="{00000000-0005-0000-0000-000035880000}"/>
    <cellStyle name="Normal 8 5 3 3" xfId="24006" xr:uid="{00000000-0005-0000-0000-000036880000}"/>
    <cellStyle name="Normal 8 5 4" xfId="28911" xr:uid="{00000000-0005-0000-0000-000037880000}"/>
    <cellStyle name="Normal 8 5 5" xfId="32772" xr:uid="{00000000-0005-0000-0000-000038880000}"/>
    <cellStyle name="Normal 8 5 6" xfId="17106" xr:uid="{00000000-0005-0000-0000-000039880000}"/>
    <cellStyle name="Normal 8 6" xfId="7690" xr:uid="{00000000-0005-0000-0000-00003A880000}"/>
    <cellStyle name="Normal 8 6 2" xfId="29117" xr:uid="{00000000-0005-0000-0000-00003B880000}"/>
    <cellStyle name="Normal 8 6 3" xfId="32956" xr:uid="{00000000-0005-0000-0000-00003C880000}"/>
    <cellStyle name="Normal 8 6 4" xfId="24645" xr:uid="{00000000-0005-0000-0000-00003D880000}"/>
    <cellStyle name="Normal 8 7" xfId="10637" xr:uid="{00000000-0005-0000-0000-00003E880000}"/>
    <cellStyle name="Normal 8 7 2" xfId="31203" xr:uid="{00000000-0005-0000-0000-00003F880000}"/>
    <cellStyle name="Normal 8 7 3" xfId="35180" xr:uid="{00000000-0005-0000-0000-000040880000}"/>
    <cellStyle name="Normal 8 7 4" xfId="17777" xr:uid="{00000000-0005-0000-0000-000041880000}"/>
    <cellStyle name="Normal 8 8" xfId="26784" xr:uid="{00000000-0005-0000-0000-000042880000}"/>
    <cellStyle name="Normal 8 9" xfId="31795" xr:uid="{00000000-0005-0000-0000-000043880000}"/>
    <cellStyle name="Normal 80" xfId="3402" xr:uid="{00000000-0005-0000-0000-000044880000}"/>
    <cellStyle name="Normal 80 2" xfId="3403" xr:uid="{00000000-0005-0000-0000-000045880000}"/>
    <cellStyle name="Normal 80 2 2" xfId="5554" xr:uid="{00000000-0005-0000-0000-000046880000}"/>
    <cellStyle name="Normal 80 2 2 2" xfId="12305" xr:uid="{00000000-0005-0000-0000-000047880000}"/>
    <cellStyle name="Normal 80 2 2 2 2" xfId="36798" xr:uid="{00000000-0005-0000-0000-000048880000}"/>
    <cellStyle name="Normal 80 2 2 2 3" xfId="17386" xr:uid="{00000000-0005-0000-0000-000049880000}"/>
    <cellStyle name="Normal 80 2 2 3" xfId="22516" xr:uid="{00000000-0005-0000-0000-00004A880000}"/>
    <cellStyle name="Normal 80 2 3" xfId="20719" xr:uid="{00000000-0005-0000-0000-00004B880000}"/>
    <cellStyle name="Normal 80 3" xfId="20718" xr:uid="{00000000-0005-0000-0000-00004C880000}"/>
    <cellStyle name="Normal 81" xfId="3404" xr:uid="{00000000-0005-0000-0000-00004D880000}"/>
    <cellStyle name="Normal 81 2" xfId="3405" xr:uid="{00000000-0005-0000-0000-00004E880000}"/>
    <cellStyle name="Normal 81 2 2" xfId="5555" xr:uid="{00000000-0005-0000-0000-00004F880000}"/>
    <cellStyle name="Normal 81 2 2 2" xfId="12306" xr:uid="{00000000-0005-0000-0000-000050880000}"/>
    <cellStyle name="Normal 81 2 2 2 2" xfId="36799" xr:uid="{00000000-0005-0000-0000-000051880000}"/>
    <cellStyle name="Normal 81 2 2 2 3" xfId="17388" xr:uid="{00000000-0005-0000-0000-000052880000}"/>
    <cellStyle name="Normal 81 2 2 3" xfId="22517" xr:uid="{00000000-0005-0000-0000-000053880000}"/>
    <cellStyle name="Normal 81 2 3" xfId="20721" xr:uid="{00000000-0005-0000-0000-000054880000}"/>
    <cellStyle name="Normal 81 3" xfId="20720" xr:uid="{00000000-0005-0000-0000-000055880000}"/>
    <cellStyle name="Normal 82" xfId="3406" xr:uid="{00000000-0005-0000-0000-000056880000}"/>
    <cellStyle name="Normal 82 2" xfId="3407" xr:uid="{00000000-0005-0000-0000-000057880000}"/>
    <cellStyle name="Normal 82 2 2" xfId="5556" xr:uid="{00000000-0005-0000-0000-000058880000}"/>
    <cellStyle name="Normal 82 2 2 2" xfId="12307" xr:uid="{00000000-0005-0000-0000-000059880000}"/>
    <cellStyle name="Normal 82 2 2 2 2" xfId="36800" xr:uid="{00000000-0005-0000-0000-00005A880000}"/>
    <cellStyle name="Normal 82 2 2 2 3" xfId="17390" xr:uid="{00000000-0005-0000-0000-00005B880000}"/>
    <cellStyle name="Normal 82 2 2 3" xfId="22518" xr:uid="{00000000-0005-0000-0000-00005C880000}"/>
    <cellStyle name="Normal 82 2 3" xfId="20723" xr:uid="{00000000-0005-0000-0000-00005D880000}"/>
    <cellStyle name="Normal 82 3" xfId="20722" xr:uid="{00000000-0005-0000-0000-00005E880000}"/>
    <cellStyle name="Normal 83" xfId="3408" xr:uid="{00000000-0005-0000-0000-00005F880000}"/>
    <cellStyle name="Normal 83 2" xfId="3409" xr:uid="{00000000-0005-0000-0000-000060880000}"/>
    <cellStyle name="Normal 83 2 2" xfId="5557" xr:uid="{00000000-0005-0000-0000-000061880000}"/>
    <cellStyle name="Normal 83 2 2 2" xfId="12308" xr:uid="{00000000-0005-0000-0000-000062880000}"/>
    <cellStyle name="Normal 83 2 2 2 2" xfId="36801" xr:uid="{00000000-0005-0000-0000-000063880000}"/>
    <cellStyle name="Normal 83 2 2 2 3" xfId="17392" xr:uid="{00000000-0005-0000-0000-000064880000}"/>
    <cellStyle name="Normal 83 2 2 3" xfId="22519" xr:uid="{00000000-0005-0000-0000-000065880000}"/>
    <cellStyle name="Normal 83 2 3" xfId="20725" xr:uid="{00000000-0005-0000-0000-000066880000}"/>
    <cellStyle name="Normal 83 3" xfId="20724" xr:uid="{00000000-0005-0000-0000-000067880000}"/>
    <cellStyle name="Normal 84" xfId="3410" xr:uid="{00000000-0005-0000-0000-000068880000}"/>
    <cellStyle name="Normal 84 2" xfId="3411" xr:uid="{00000000-0005-0000-0000-000069880000}"/>
    <cellStyle name="Normal 84 2 2" xfId="5558" xr:uid="{00000000-0005-0000-0000-00006A880000}"/>
    <cellStyle name="Normal 84 2 2 2" xfId="12309" xr:uid="{00000000-0005-0000-0000-00006B880000}"/>
    <cellStyle name="Normal 84 2 2 2 2" xfId="36802" xr:uid="{00000000-0005-0000-0000-00006C880000}"/>
    <cellStyle name="Normal 84 2 2 2 3" xfId="17394" xr:uid="{00000000-0005-0000-0000-00006D880000}"/>
    <cellStyle name="Normal 84 2 2 3" xfId="22520" xr:uid="{00000000-0005-0000-0000-00006E880000}"/>
    <cellStyle name="Normal 84 2 3" xfId="20727" xr:uid="{00000000-0005-0000-0000-00006F880000}"/>
    <cellStyle name="Normal 84 3" xfId="20726" xr:uid="{00000000-0005-0000-0000-000070880000}"/>
    <cellStyle name="Normal 85" xfId="3412" xr:uid="{00000000-0005-0000-0000-000071880000}"/>
    <cellStyle name="Normal 85 2" xfId="3413" xr:uid="{00000000-0005-0000-0000-000072880000}"/>
    <cellStyle name="Normal 85 2 2" xfId="5559" xr:uid="{00000000-0005-0000-0000-000073880000}"/>
    <cellStyle name="Normal 85 2 2 2" xfId="12310" xr:uid="{00000000-0005-0000-0000-000074880000}"/>
    <cellStyle name="Normal 85 2 2 2 2" xfId="36803" xr:uid="{00000000-0005-0000-0000-000075880000}"/>
    <cellStyle name="Normal 85 2 2 2 3" xfId="17400" xr:uid="{00000000-0005-0000-0000-000076880000}"/>
    <cellStyle name="Normal 85 2 2 3" xfId="22521" xr:uid="{00000000-0005-0000-0000-000077880000}"/>
    <cellStyle name="Normal 85 2 3" xfId="20729" xr:uid="{00000000-0005-0000-0000-000078880000}"/>
    <cellStyle name="Normal 85 3" xfId="20728" xr:uid="{00000000-0005-0000-0000-000079880000}"/>
    <cellStyle name="Normal 86" xfId="3414" xr:uid="{00000000-0005-0000-0000-00007A880000}"/>
    <cellStyle name="Normal 86 2" xfId="3415" xr:uid="{00000000-0005-0000-0000-00007B880000}"/>
    <cellStyle name="Normal 86 2 2" xfId="5560" xr:uid="{00000000-0005-0000-0000-00007C880000}"/>
    <cellStyle name="Normal 86 2 2 2" xfId="12311" xr:uid="{00000000-0005-0000-0000-00007D880000}"/>
    <cellStyle name="Normal 86 2 2 2 2" xfId="36804" xr:uid="{00000000-0005-0000-0000-00007E880000}"/>
    <cellStyle name="Normal 86 2 2 2 3" xfId="14946" xr:uid="{00000000-0005-0000-0000-00007F880000}"/>
    <cellStyle name="Normal 86 2 2 3" xfId="22522" xr:uid="{00000000-0005-0000-0000-000080880000}"/>
    <cellStyle name="Normal 86 2 3" xfId="20731" xr:uid="{00000000-0005-0000-0000-000081880000}"/>
    <cellStyle name="Normal 86 3" xfId="20730" xr:uid="{00000000-0005-0000-0000-000082880000}"/>
    <cellStyle name="Normal 87" xfId="3416" xr:uid="{00000000-0005-0000-0000-000083880000}"/>
    <cellStyle name="Normal 87 2" xfId="3417" xr:uid="{00000000-0005-0000-0000-000084880000}"/>
    <cellStyle name="Normal 87 2 2" xfId="5561" xr:uid="{00000000-0005-0000-0000-000085880000}"/>
    <cellStyle name="Normal 87 2 2 2" xfId="12312" xr:uid="{00000000-0005-0000-0000-000086880000}"/>
    <cellStyle name="Normal 87 2 2 2 2" xfId="36805" xr:uid="{00000000-0005-0000-0000-000087880000}"/>
    <cellStyle name="Normal 87 2 2 2 3" xfId="17402" xr:uid="{00000000-0005-0000-0000-000088880000}"/>
    <cellStyle name="Normal 87 2 2 3" xfId="22523" xr:uid="{00000000-0005-0000-0000-000089880000}"/>
    <cellStyle name="Normal 87 2 3" xfId="20733" xr:uid="{00000000-0005-0000-0000-00008A880000}"/>
    <cellStyle name="Normal 87 3" xfId="20732" xr:uid="{00000000-0005-0000-0000-00008B880000}"/>
    <cellStyle name="Normal 88" xfId="3418" xr:uid="{00000000-0005-0000-0000-00008C880000}"/>
    <cellStyle name="Normal 88 2" xfId="3419" xr:uid="{00000000-0005-0000-0000-00008D880000}"/>
    <cellStyle name="Normal 88 2 2" xfId="5562" xr:uid="{00000000-0005-0000-0000-00008E880000}"/>
    <cellStyle name="Normal 88 2 2 2" xfId="12313" xr:uid="{00000000-0005-0000-0000-00008F880000}"/>
    <cellStyle name="Normal 88 2 2 2 2" xfId="36806" xr:uid="{00000000-0005-0000-0000-000090880000}"/>
    <cellStyle name="Normal 88 2 2 2 3" xfId="17404" xr:uid="{00000000-0005-0000-0000-000091880000}"/>
    <cellStyle name="Normal 88 2 2 3" xfId="22524" xr:uid="{00000000-0005-0000-0000-000092880000}"/>
    <cellStyle name="Normal 88 2 3" xfId="20735" xr:uid="{00000000-0005-0000-0000-000093880000}"/>
    <cellStyle name="Normal 88 3" xfId="20734" xr:uid="{00000000-0005-0000-0000-000094880000}"/>
    <cellStyle name="Normal 89" xfId="3420" xr:uid="{00000000-0005-0000-0000-000095880000}"/>
    <cellStyle name="Normal 89 2" xfId="3421" xr:uid="{00000000-0005-0000-0000-000096880000}"/>
    <cellStyle name="Normal 89 2 2" xfId="5563" xr:uid="{00000000-0005-0000-0000-000097880000}"/>
    <cellStyle name="Normal 89 2 2 2" xfId="12314" xr:uid="{00000000-0005-0000-0000-000098880000}"/>
    <cellStyle name="Normal 89 2 2 2 2" xfId="36807" xr:uid="{00000000-0005-0000-0000-000099880000}"/>
    <cellStyle name="Normal 89 2 2 2 3" xfId="17406" xr:uid="{00000000-0005-0000-0000-00009A880000}"/>
    <cellStyle name="Normal 89 2 2 3" xfId="22525" xr:uid="{00000000-0005-0000-0000-00009B880000}"/>
    <cellStyle name="Normal 89 2 3" xfId="20737" xr:uid="{00000000-0005-0000-0000-00009C880000}"/>
    <cellStyle name="Normal 89 3" xfId="20736" xr:uid="{00000000-0005-0000-0000-00009D880000}"/>
    <cellStyle name="Normal 9" xfId="191" xr:uid="{00000000-0005-0000-0000-00009E880000}"/>
    <cellStyle name="Normal 9 2" xfId="3422" xr:uid="{00000000-0005-0000-0000-00009F880000}"/>
    <cellStyle name="Normal 9 2 2" xfId="3423" xr:uid="{00000000-0005-0000-0000-0000A0880000}"/>
    <cellStyle name="Normal 9 2 2 2" xfId="5566" xr:uid="{00000000-0005-0000-0000-0000A1880000}"/>
    <cellStyle name="Normal 9 2 2 2 2" xfId="12317" xr:uid="{00000000-0005-0000-0000-0000A2880000}"/>
    <cellStyle name="Normal 9 2 2 2 2 2" xfId="36810" xr:uid="{00000000-0005-0000-0000-0000A3880000}"/>
    <cellStyle name="Normal 9 2 2 2 2 3" xfId="17407" xr:uid="{00000000-0005-0000-0000-0000A4880000}"/>
    <cellStyle name="Normal 9 2 2 2 3" xfId="22528" xr:uid="{00000000-0005-0000-0000-0000A5880000}"/>
    <cellStyle name="Normal 9 2 2 3" xfId="7050" xr:uid="{00000000-0005-0000-0000-0000A6880000}"/>
    <cellStyle name="Normal 9 2 2 3 2" xfId="9693" xr:uid="{00000000-0005-0000-0000-0000A7880000}"/>
    <cellStyle name="Normal 9 2 2 3 2 2" xfId="30607" xr:uid="{00000000-0005-0000-0000-0000A8880000}"/>
    <cellStyle name="Normal 9 2 2 3 2 3" xfId="34440" xr:uid="{00000000-0005-0000-0000-0000A9880000}"/>
    <cellStyle name="Normal 9 2 2 3 2 4" xfId="26223" xr:uid="{00000000-0005-0000-0000-0000AA880000}"/>
    <cellStyle name="Normal 9 2 2 3 3" xfId="13030" xr:uid="{00000000-0005-0000-0000-0000AB880000}"/>
    <cellStyle name="Normal 9 2 2 3 3 2" xfId="37523" xr:uid="{00000000-0005-0000-0000-0000AC880000}"/>
    <cellStyle name="Normal 9 2 2 3 3 3" xfId="24012" xr:uid="{00000000-0005-0000-0000-0000AD880000}"/>
    <cellStyle name="Normal 9 2 2 3 4" xfId="28917" xr:uid="{00000000-0005-0000-0000-0000AE880000}"/>
    <cellStyle name="Normal 9 2 2 3 5" xfId="32778" xr:uid="{00000000-0005-0000-0000-0000AF880000}"/>
    <cellStyle name="Normal 9 2 2 3 6" xfId="14006" xr:uid="{00000000-0005-0000-0000-0000B0880000}"/>
    <cellStyle name="Normal 9 2 2 4" xfId="8558" xr:uid="{00000000-0005-0000-0000-0000B1880000}"/>
    <cellStyle name="Normal 9 2 2 4 2" xfId="29680" xr:uid="{00000000-0005-0000-0000-0000B2880000}"/>
    <cellStyle name="Normal 9 2 2 4 3" xfId="33516" xr:uid="{00000000-0005-0000-0000-0000B3880000}"/>
    <cellStyle name="Normal 9 2 2 4 4" xfId="25205" xr:uid="{00000000-0005-0000-0000-0000B4880000}"/>
    <cellStyle name="Normal 9 2 2 5" xfId="10651" xr:uid="{00000000-0005-0000-0000-0000B5880000}"/>
    <cellStyle name="Normal 9 2 2 5 2" xfId="35193" xr:uid="{00000000-0005-0000-0000-0000B6880000}"/>
    <cellStyle name="Normal 9 2 2 5 3" xfId="20739" xr:uid="{00000000-0005-0000-0000-0000B7880000}"/>
    <cellStyle name="Normal 9 2 2 6" xfId="27383" xr:uid="{00000000-0005-0000-0000-0000B8880000}"/>
    <cellStyle name="Normal 9 2 2 7" xfId="31814" xr:uid="{00000000-0005-0000-0000-0000B9880000}"/>
    <cellStyle name="Normal 9 2 3" xfId="5565" xr:uid="{00000000-0005-0000-0000-0000BA880000}"/>
    <cellStyle name="Normal 9 2 3 2" xfId="8995" xr:uid="{00000000-0005-0000-0000-0000BB880000}"/>
    <cellStyle name="Normal 9 2 3 2 2" xfId="30026" xr:uid="{00000000-0005-0000-0000-0000BC880000}"/>
    <cellStyle name="Normal 9 2 3 2 3" xfId="33861" xr:uid="{00000000-0005-0000-0000-0000BD880000}"/>
    <cellStyle name="Normal 9 2 3 2 4" xfId="25642" xr:uid="{00000000-0005-0000-0000-0000BE880000}"/>
    <cellStyle name="Normal 9 2 3 3" xfId="12316" xr:uid="{00000000-0005-0000-0000-0000BF880000}"/>
    <cellStyle name="Normal 9 2 3 3 2" xfId="36809" xr:uid="{00000000-0005-0000-0000-0000C0880000}"/>
    <cellStyle name="Normal 9 2 3 3 3" xfId="22527" xr:uid="{00000000-0005-0000-0000-0000C1880000}"/>
    <cellStyle name="Normal 9 2 3 4" xfId="27754" xr:uid="{00000000-0005-0000-0000-0000C2880000}"/>
    <cellStyle name="Normal 9 2 3 5" xfId="32187" xr:uid="{00000000-0005-0000-0000-0000C3880000}"/>
    <cellStyle name="Normal 9 2 3 6" xfId="13885" xr:uid="{00000000-0005-0000-0000-0000C4880000}"/>
    <cellStyle name="Normal 9 2 4" xfId="7049" xr:uid="{00000000-0005-0000-0000-0000C5880000}"/>
    <cellStyle name="Normal 9 2 4 2" xfId="9692" xr:uid="{00000000-0005-0000-0000-0000C6880000}"/>
    <cellStyle name="Normal 9 2 4 2 2" xfId="30606" xr:uid="{00000000-0005-0000-0000-0000C7880000}"/>
    <cellStyle name="Normal 9 2 4 2 3" xfId="34439" xr:uid="{00000000-0005-0000-0000-0000C8880000}"/>
    <cellStyle name="Normal 9 2 4 2 4" xfId="26222" xr:uid="{00000000-0005-0000-0000-0000C9880000}"/>
    <cellStyle name="Normal 9 2 4 3" xfId="13029" xr:uid="{00000000-0005-0000-0000-0000CA880000}"/>
    <cellStyle name="Normal 9 2 4 3 2" xfId="37522" xr:uid="{00000000-0005-0000-0000-0000CB880000}"/>
    <cellStyle name="Normal 9 2 4 3 3" xfId="24011" xr:uid="{00000000-0005-0000-0000-0000CC880000}"/>
    <cellStyle name="Normal 9 2 4 4" xfId="28916" xr:uid="{00000000-0005-0000-0000-0000CD880000}"/>
    <cellStyle name="Normal 9 2 4 5" xfId="32777" xr:uid="{00000000-0005-0000-0000-0000CE880000}"/>
    <cellStyle name="Normal 9 2 4 6" xfId="13886" xr:uid="{00000000-0005-0000-0000-0000CF880000}"/>
    <cellStyle name="Normal 9 2 5" xfId="8557" xr:uid="{00000000-0005-0000-0000-0000D0880000}"/>
    <cellStyle name="Normal 9 2 5 2" xfId="29679" xr:uid="{00000000-0005-0000-0000-0000D1880000}"/>
    <cellStyle name="Normal 9 2 5 3" xfId="33515" xr:uid="{00000000-0005-0000-0000-0000D2880000}"/>
    <cellStyle name="Normal 9 2 5 4" xfId="25204" xr:uid="{00000000-0005-0000-0000-0000D3880000}"/>
    <cellStyle name="Normal 9 2 6" xfId="10640" xr:uid="{00000000-0005-0000-0000-0000D4880000}"/>
    <cellStyle name="Normal 9 2 6 2" xfId="31206" xr:uid="{00000000-0005-0000-0000-0000D5880000}"/>
    <cellStyle name="Normal 9 2 6 3" xfId="35183" xr:uid="{00000000-0005-0000-0000-0000D6880000}"/>
    <cellStyle name="Normal 9 2 6 4" xfId="20738" xr:uid="{00000000-0005-0000-0000-0000D7880000}"/>
    <cellStyle name="Normal 9 2 7" xfId="27382" xr:uid="{00000000-0005-0000-0000-0000D8880000}"/>
    <cellStyle name="Normal 9 2 8" xfId="31804" xr:uid="{00000000-0005-0000-0000-0000D9880000}"/>
    <cellStyle name="Normal 9 3" xfId="3424" xr:uid="{00000000-0005-0000-0000-0000DA880000}"/>
    <cellStyle name="Normal 9 3 2" xfId="5567" xr:uid="{00000000-0005-0000-0000-0000DB880000}"/>
    <cellStyle name="Normal 9 3 2 2" xfId="12318" xr:uid="{00000000-0005-0000-0000-0000DC880000}"/>
    <cellStyle name="Normal 9 3 2 2 2" xfId="36811" xr:uid="{00000000-0005-0000-0000-0000DD880000}"/>
    <cellStyle name="Normal 9 3 2 2 3" xfId="17408" xr:uid="{00000000-0005-0000-0000-0000DE880000}"/>
    <cellStyle name="Normal 9 3 2 3" xfId="22529" xr:uid="{00000000-0005-0000-0000-0000DF880000}"/>
    <cellStyle name="Normal 9 3 3" xfId="7051" xr:uid="{00000000-0005-0000-0000-0000E0880000}"/>
    <cellStyle name="Normal 9 3 3 2" xfId="9694" xr:uid="{00000000-0005-0000-0000-0000E1880000}"/>
    <cellStyle name="Normal 9 3 3 2 2" xfId="30608" xr:uid="{00000000-0005-0000-0000-0000E2880000}"/>
    <cellStyle name="Normal 9 3 3 2 3" xfId="34441" xr:uid="{00000000-0005-0000-0000-0000E3880000}"/>
    <cellStyle name="Normal 9 3 3 2 4" xfId="26224" xr:uid="{00000000-0005-0000-0000-0000E4880000}"/>
    <cellStyle name="Normal 9 3 3 3" xfId="13031" xr:uid="{00000000-0005-0000-0000-0000E5880000}"/>
    <cellStyle name="Normal 9 3 3 3 2" xfId="37524" xr:uid="{00000000-0005-0000-0000-0000E6880000}"/>
    <cellStyle name="Normal 9 3 3 3 3" xfId="24013" xr:uid="{00000000-0005-0000-0000-0000E7880000}"/>
    <cellStyle name="Normal 9 3 3 4" xfId="28918" xr:uid="{00000000-0005-0000-0000-0000E8880000}"/>
    <cellStyle name="Normal 9 3 3 5" xfId="32779" xr:uid="{00000000-0005-0000-0000-0000E9880000}"/>
    <cellStyle name="Normal 9 3 3 6" xfId="13892" xr:uid="{00000000-0005-0000-0000-0000EA880000}"/>
    <cellStyle name="Normal 9 3 4" xfId="8559" xr:uid="{00000000-0005-0000-0000-0000EB880000}"/>
    <cellStyle name="Normal 9 3 4 2" xfId="29681" xr:uid="{00000000-0005-0000-0000-0000EC880000}"/>
    <cellStyle name="Normal 9 3 4 3" xfId="33517" xr:uid="{00000000-0005-0000-0000-0000ED880000}"/>
    <cellStyle name="Normal 9 3 4 4" xfId="25206" xr:uid="{00000000-0005-0000-0000-0000EE880000}"/>
    <cellStyle name="Normal 9 3 5" xfId="10652" xr:uid="{00000000-0005-0000-0000-0000EF880000}"/>
    <cellStyle name="Normal 9 3 5 2" xfId="35194" xr:uid="{00000000-0005-0000-0000-0000F0880000}"/>
    <cellStyle name="Normal 9 3 5 3" xfId="20740" xr:uid="{00000000-0005-0000-0000-0000F1880000}"/>
    <cellStyle name="Normal 9 3 6" xfId="27384" xr:uid="{00000000-0005-0000-0000-0000F2880000}"/>
    <cellStyle name="Normal 9 3 7" xfId="31815" xr:uid="{00000000-0005-0000-0000-0000F3880000}"/>
    <cellStyle name="Normal 9 4" xfId="5564" xr:uid="{00000000-0005-0000-0000-0000F4880000}"/>
    <cellStyle name="Normal 9 4 2" xfId="8994" xr:uid="{00000000-0005-0000-0000-0000F5880000}"/>
    <cellStyle name="Normal 9 4 2 2" xfId="30025" xr:uid="{00000000-0005-0000-0000-0000F6880000}"/>
    <cellStyle name="Normal 9 4 2 3" xfId="33860" xr:uid="{00000000-0005-0000-0000-0000F7880000}"/>
    <cellStyle name="Normal 9 4 2 4" xfId="25641" xr:uid="{00000000-0005-0000-0000-0000F8880000}"/>
    <cellStyle name="Normal 9 4 3" xfId="12315" xr:uid="{00000000-0005-0000-0000-0000F9880000}"/>
    <cellStyle name="Normal 9 4 3 2" xfId="36808" xr:uid="{00000000-0005-0000-0000-0000FA880000}"/>
    <cellStyle name="Normal 9 4 3 3" xfId="22526" xr:uid="{00000000-0005-0000-0000-0000FB880000}"/>
    <cellStyle name="Normal 9 4 4" xfId="27753" xr:uid="{00000000-0005-0000-0000-0000FC880000}"/>
    <cellStyle name="Normal 9 4 5" xfId="32186" xr:uid="{00000000-0005-0000-0000-0000FD880000}"/>
    <cellStyle name="Normal 9 4 6" xfId="17340" xr:uid="{00000000-0005-0000-0000-0000FE880000}"/>
    <cellStyle name="Normal 9 5" xfId="7048" xr:uid="{00000000-0005-0000-0000-0000FF880000}"/>
    <cellStyle name="Normal 9 5 2" xfId="9691" xr:uid="{00000000-0005-0000-0000-000000890000}"/>
    <cellStyle name="Normal 9 5 2 2" xfId="30605" xr:uid="{00000000-0005-0000-0000-000001890000}"/>
    <cellStyle name="Normal 9 5 2 3" xfId="34438" xr:uid="{00000000-0005-0000-0000-000002890000}"/>
    <cellStyle name="Normal 9 5 2 4" xfId="26221" xr:uid="{00000000-0005-0000-0000-000003890000}"/>
    <cellStyle name="Normal 9 5 3" xfId="13028" xr:uid="{00000000-0005-0000-0000-000004890000}"/>
    <cellStyle name="Normal 9 5 3 2" xfId="37521" xr:uid="{00000000-0005-0000-0000-000005890000}"/>
    <cellStyle name="Normal 9 5 3 3" xfId="24010" xr:uid="{00000000-0005-0000-0000-000006890000}"/>
    <cellStyle name="Normal 9 5 4" xfId="28915" xr:uid="{00000000-0005-0000-0000-000007890000}"/>
    <cellStyle name="Normal 9 5 5" xfId="32776" xr:uid="{00000000-0005-0000-0000-000008890000}"/>
    <cellStyle name="Normal 9 5 6" xfId="17355" xr:uid="{00000000-0005-0000-0000-000009890000}"/>
    <cellStyle name="Normal 9 6" xfId="7691" xr:uid="{00000000-0005-0000-0000-00000A890000}"/>
    <cellStyle name="Normal 9 6 2" xfId="29118" xr:uid="{00000000-0005-0000-0000-00000B890000}"/>
    <cellStyle name="Normal 9 6 3" xfId="32957" xr:uid="{00000000-0005-0000-0000-00000C890000}"/>
    <cellStyle name="Normal 9 6 4" xfId="24646" xr:uid="{00000000-0005-0000-0000-00000D890000}"/>
    <cellStyle name="Normal 9 7" xfId="10639" xr:uid="{00000000-0005-0000-0000-00000E890000}"/>
    <cellStyle name="Normal 9 7 2" xfId="31205" xr:uid="{00000000-0005-0000-0000-00000F890000}"/>
    <cellStyle name="Normal 9 7 3" xfId="35182" xr:uid="{00000000-0005-0000-0000-000010890000}"/>
    <cellStyle name="Normal 9 7 4" xfId="17778" xr:uid="{00000000-0005-0000-0000-000011890000}"/>
    <cellStyle name="Normal 9 8" xfId="26785" xr:uid="{00000000-0005-0000-0000-000012890000}"/>
    <cellStyle name="Normal 9 9" xfId="31803" xr:uid="{00000000-0005-0000-0000-000013890000}"/>
    <cellStyle name="Normal 90" xfId="3425" xr:uid="{00000000-0005-0000-0000-000014890000}"/>
    <cellStyle name="Normal 90 2" xfId="3426" xr:uid="{00000000-0005-0000-0000-000015890000}"/>
    <cellStyle name="Normal 90 2 2" xfId="5568" xr:uid="{00000000-0005-0000-0000-000016890000}"/>
    <cellStyle name="Normal 90 2 2 2" xfId="12319" xr:uid="{00000000-0005-0000-0000-000017890000}"/>
    <cellStyle name="Normal 90 2 2 2 2" xfId="36812" xr:uid="{00000000-0005-0000-0000-000018890000}"/>
    <cellStyle name="Normal 90 2 2 2 3" xfId="17399" xr:uid="{00000000-0005-0000-0000-000019890000}"/>
    <cellStyle name="Normal 90 2 2 3" xfId="22530" xr:uid="{00000000-0005-0000-0000-00001A890000}"/>
    <cellStyle name="Normal 90 2 3" xfId="20742" xr:uid="{00000000-0005-0000-0000-00001B890000}"/>
    <cellStyle name="Normal 90 3" xfId="20741" xr:uid="{00000000-0005-0000-0000-00001C890000}"/>
    <cellStyle name="Normal 91" xfId="3427" xr:uid="{00000000-0005-0000-0000-00001D890000}"/>
    <cellStyle name="Normal 91 2" xfId="3428" xr:uid="{00000000-0005-0000-0000-00001E890000}"/>
    <cellStyle name="Normal 91 2 2" xfId="5569" xr:uid="{00000000-0005-0000-0000-00001F890000}"/>
    <cellStyle name="Normal 91 2 2 2" xfId="12320" xr:uid="{00000000-0005-0000-0000-000020890000}"/>
    <cellStyle name="Normal 91 2 2 2 2" xfId="36813" xr:uid="{00000000-0005-0000-0000-000021890000}"/>
    <cellStyle name="Normal 91 2 2 2 3" xfId="14945" xr:uid="{00000000-0005-0000-0000-000022890000}"/>
    <cellStyle name="Normal 91 2 2 3" xfId="22531" xr:uid="{00000000-0005-0000-0000-000023890000}"/>
    <cellStyle name="Normal 91 2 3" xfId="20744" xr:uid="{00000000-0005-0000-0000-000024890000}"/>
    <cellStyle name="Normal 91 3" xfId="20743" xr:uid="{00000000-0005-0000-0000-000025890000}"/>
    <cellStyle name="Normal 92" xfId="3429" xr:uid="{00000000-0005-0000-0000-000026890000}"/>
    <cellStyle name="Normal 92 2" xfId="3430" xr:uid="{00000000-0005-0000-0000-000027890000}"/>
    <cellStyle name="Normal 92 2 2" xfId="5570" xr:uid="{00000000-0005-0000-0000-000028890000}"/>
    <cellStyle name="Normal 92 2 2 2" xfId="12321" xr:uid="{00000000-0005-0000-0000-000029890000}"/>
    <cellStyle name="Normal 92 2 2 2 2" xfId="36814" xr:uid="{00000000-0005-0000-0000-00002A890000}"/>
    <cellStyle name="Normal 92 2 2 2 3" xfId="17401" xr:uid="{00000000-0005-0000-0000-00002B890000}"/>
    <cellStyle name="Normal 92 2 2 3" xfId="22532" xr:uid="{00000000-0005-0000-0000-00002C890000}"/>
    <cellStyle name="Normal 92 2 3" xfId="20746" xr:uid="{00000000-0005-0000-0000-00002D890000}"/>
    <cellStyle name="Normal 92 3" xfId="20745" xr:uid="{00000000-0005-0000-0000-00002E890000}"/>
    <cellStyle name="Normal 93" xfId="3431" xr:uid="{00000000-0005-0000-0000-00002F890000}"/>
    <cellStyle name="Normal 93 2" xfId="3432" xr:uid="{00000000-0005-0000-0000-000030890000}"/>
    <cellStyle name="Normal 93 2 2" xfId="5571" xr:uid="{00000000-0005-0000-0000-000031890000}"/>
    <cellStyle name="Normal 93 2 2 2" xfId="12322" xr:uid="{00000000-0005-0000-0000-000032890000}"/>
    <cellStyle name="Normal 93 2 2 2 2" xfId="36815" xr:uid="{00000000-0005-0000-0000-000033890000}"/>
    <cellStyle name="Normal 93 2 2 2 3" xfId="17403" xr:uid="{00000000-0005-0000-0000-000034890000}"/>
    <cellStyle name="Normal 93 2 2 3" xfId="22533" xr:uid="{00000000-0005-0000-0000-000035890000}"/>
    <cellStyle name="Normal 93 2 3" xfId="20748" xr:uid="{00000000-0005-0000-0000-000036890000}"/>
    <cellStyle name="Normal 93 3" xfId="20747" xr:uid="{00000000-0005-0000-0000-000037890000}"/>
    <cellStyle name="Normal 94" xfId="3433" xr:uid="{00000000-0005-0000-0000-000038890000}"/>
    <cellStyle name="Normal 94 2" xfId="3434" xr:uid="{00000000-0005-0000-0000-000039890000}"/>
    <cellStyle name="Normal 94 2 2" xfId="5572" xr:uid="{00000000-0005-0000-0000-00003A890000}"/>
    <cellStyle name="Normal 94 2 2 2" xfId="12323" xr:uid="{00000000-0005-0000-0000-00003B890000}"/>
    <cellStyle name="Normal 94 2 2 2 2" xfId="36816" xr:uid="{00000000-0005-0000-0000-00003C890000}"/>
    <cellStyle name="Normal 94 2 2 2 3" xfId="17405" xr:uid="{00000000-0005-0000-0000-00003D890000}"/>
    <cellStyle name="Normal 94 2 2 3" xfId="22534" xr:uid="{00000000-0005-0000-0000-00003E890000}"/>
    <cellStyle name="Normal 94 2 3" xfId="20750" xr:uid="{00000000-0005-0000-0000-00003F890000}"/>
    <cellStyle name="Normal 94 3" xfId="20749" xr:uid="{00000000-0005-0000-0000-000040890000}"/>
    <cellStyle name="Normal 95" xfId="3435" xr:uid="{00000000-0005-0000-0000-000041890000}"/>
    <cellStyle name="Normal 95 2" xfId="3436" xr:uid="{00000000-0005-0000-0000-000042890000}"/>
    <cellStyle name="Normal 95 2 2" xfId="5573" xr:uid="{00000000-0005-0000-0000-000043890000}"/>
    <cellStyle name="Normal 95 2 2 2" xfId="12324" xr:uid="{00000000-0005-0000-0000-000044890000}"/>
    <cellStyle name="Normal 95 2 2 2 2" xfId="36817" xr:uid="{00000000-0005-0000-0000-000045890000}"/>
    <cellStyle name="Normal 95 2 2 2 3" xfId="17409" xr:uid="{00000000-0005-0000-0000-000046890000}"/>
    <cellStyle name="Normal 95 2 2 3" xfId="22535" xr:uid="{00000000-0005-0000-0000-000047890000}"/>
    <cellStyle name="Normal 95 2 3" xfId="20752" xr:uid="{00000000-0005-0000-0000-000048890000}"/>
    <cellStyle name="Normal 95 3" xfId="20751" xr:uid="{00000000-0005-0000-0000-000049890000}"/>
    <cellStyle name="Normal 96" xfId="3437" xr:uid="{00000000-0005-0000-0000-00004A890000}"/>
    <cellStyle name="Normal 96 2" xfId="3438" xr:uid="{00000000-0005-0000-0000-00004B890000}"/>
    <cellStyle name="Normal 96 2 2" xfId="5574" xr:uid="{00000000-0005-0000-0000-00004C890000}"/>
    <cellStyle name="Normal 96 2 2 2" xfId="12325" xr:uid="{00000000-0005-0000-0000-00004D890000}"/>
    <cellStyle name="Normal 96 2 2 2 2" xfId="36818" xr:uid="{00000000-0005-0000-0000-00004E890000}"/>
    <cellStyle name="Normal 96 2 2 2 3" xfId="17410" xr:uid="{00000000-0005-0000-0000-00004F890000}"/>
    <cellStyle name="Normal 96 2 2 3" xfId="22536" xr:uid="{00000000-0005-0000-0000-000050890000}"/>
    <cellStyle name="Normal 96 2 3" xfId="20754" xr:uid="{00000000-0005-0000-0000-000051890000}"/>
    <cellStyle name="Normal 96 3" xfId="20753" xr:uid="{00000000-0005-0000-0000-000052890000}"/>
    <cellStyle name="Normal 97" xfId="3439" xr:uid="{00000000-0005-0000-0000-000053890000}"/>
    <cellStyle name="Normal 97 2" xfId="3440" xr:uid="{00000000-0005-0000-0000-000054890000}"/>
    <cellStyle name="Normal 97 2 2" xfId="5575" xr:uid="{00000000-0005-0000-0000-000055890000}"/>
    <cellStyle name="Normal 97 2 2 2" xfId="12326" xr:uid="{00000000-0005-0000-0000-000056890000}"/>
    <cellStyle name="Normal 97 2 2 2 2" xfId="36819" xr:uid="{00000000-0005-0000-0000-000057890000}"/>
    <cellStyle name="Normal 97 2 2 2 3" xfId="17411" xr:uid="{00000000-0005-0000-0000-000058890000}"/>
    <cellStyle name="Normal 97 2 2 3" xfId="22537" xr:uid="{00000000-0005-0000-0000-000059890000}"/>
    <cellStyle name="Normal 97 2 3" xfId="20756" xr:uid="{00000000-0005-0000-0000-00005A890000}"/>
    <cellStyle name="Normal 97 3" xfId="20755" xr:uid="{00000000-0005-0000-0000-00005B890000}"/>
    <cellStyle name="Normal 98" xfId="3441" xr:uid="{00000000-0005-0000-0000-00005C890000}"/>
    <cellStyle name="Normal 98 2" xfId="3442" xr:uid="{00000000-0005-0000-0000-00005D890000}"/>
    <cellStyle name="Normal 98 2 2" xfId="5576" xr:uid="{00000000-0005-0000-0000-00005E890000}"/>
    <cellStyle name="Normal 98 2 2 2" xfId="12327" xr:uid="{00000000-0005-0000-0000-00005F890000}"/>
    <cellStyle name="Normal 98 2 2 2 2" xfId="36820" xr:uid="{00000000-0005-0000-0000-000060890000}"/>
    <cellStyle name="Normal 98 2 2 2 3" xfId="13956" xr:uid="{00000000-0005-0000-0000-000061890000}"/>
    <cellStyle name="Normal 98 2 2 3" xfId="22538" xr:uid="{00000000-0005-0000-0000-000062890000}"/>
    <cellStyle name="Normal 98 2 3" xfId="20758" xr:uid="{00000000-0005-0000-0000-000063890000}"/>
    <cellStyle name="Normal 98 3" xfId="20757" xr:uid="{00000000-0005-0000-0000-000064890000}"/>
    <cellStyle name="Normal 99" xfId="3443" xr:uid="{00000000-0005-0000-0000-000065890000}"/>
    <cellStyle name="Normal 99 2" xfId="3444" xr:uid="{00000000-0005-0000-0000-000066890000}"/>
    <cellStyle name="Normal 99 2 2" xfId="5577" xr:uid="{00000000-0005-0000-0000-000067890000}"/>
    <cellStyle name="Normal 99 2 2 2" xfId="12328" xr:uid="{00000000-0005-0000-0000-000068890000}"/>
    <cellStyle name="Normal 99 2 2 2 2" xfId="36821" xr:uid="{00000000-0005-0000-0000-000069890000}"/>
    <cellStyle name="Normal 99 2 2 2 3" xfId="17412" xr:uid="{00000000-0005-0000-0000-00006A890000}"/>
    <cellStyle name="Normal 99 2 2 3" xfId="22539" xr:uid="{00000000-0005-0000-0000-00006B890000}"/>
    <cellStyle name="Normal 99 2 3" xfId="20760" xr:uid="{00000000-0005-0000-0000-00006C890000}"/>
    <cellStyle name="Normal 99 3" xfId="20759" xr:uid="{00000000-0005-0000-0000-00006D890000}"/>
    <cellStyle name="Normal_YESSTL_PLTU_3_JATIM__TAA____TUBAN_HPS_SEPAKATBQ_OK_hrb_9_5_07 2" xfId="7645" xr:uid="{00000000-0005-0000-0000-00006E890000}"/>
    <cellStyle name="per.style" xfId="192" xr:uid="{00000000-0005-0000-0000-00006F890000}"/>
    <cellStyle name="per.style 2" xfId="3445" xr:uid="{00000000-0005-0000-0000-000070890000}"/>
    <cellStyle name="per.style 2 2" xfId="3446" xr:uid="{00000000-0005-0000-0000-000071890000}"/>
    <cellStyle name="per.style 2 2 2" xfId="5578" xr:uid="{00000000-0005-0000-0000-000072890000}"/>
    <cellStyle name="per.style 2 2 2 2" xfId="12329" xr:uid="{00000000-0005-0000-0000-000073890000}"/>
    <cellStyle name="per.style 2 2 2 2 2" xfId="36822" xr:uid="{00000000-0005-0000-0000-000074890000}"/>
    <cellStyle name="per.style 2 2 2 2 3" xfId="17413" xr:uid="{00000000-0005-0000-0000-000075890000}"/>
    <cellStyle name="per.style 2 2 2 3" xfId="22540" xr:uid="{00000000-0005-0000-0000-000076890000}"/>
    <cellStyle name="per.style 2 2 3" xfId="20762" xr:uid="{00000000-0005-0000-0000-000077890000}"/>
    <cellStyle name="per.style 2 3" xfId="20761" xr:uid="{00000000-0005-0000-0000-000078890000}"/>
    <cellStyle name="per.style 3" xfId="3447" xr:uid="{00000000-0005-0000-0000-000079890000}"/>
    <cellStyle name="per.style 3 2" xfId="5579" xr:uid="{00000000-0005-0000-0000-00007A890000}"/>
    <cellStyle name="per.style 3 2 2" xfId="12330" xr:uid="{00000000-0005-0000-0000-00007B890000}"/>
    <cellStyle name="per.style 3 2 2 2" xfId="36823" xr:uid="{00000000-0005-0000-0000-00007C890000}"/>
    <cellStyle name="per.style 3 2 2 3" xfId="17414" xr:uid="{00000000-0005-0000-0000-00007D890000}"/>
    <cellStyle name="per.style 3 2 3" xfId="22541" xr:uid="{00000000-0005-0000-0000-00007E890000}"/>
    <cellStyle name="per.style 3 3" xfId="20763" xr:uid="{00000000-0005-0000-0000-00007F890000}"/>
    <cellStyle name="per.style 4" xfId="17779" xr:uid="{00000000-0005-0000-0000-000080890000}"/>
    <cellStyle name="Percent" xfId="193" builtinId="5"/>
    <cellStyle name="Percent [2]" xfId="194" xr:uid="{00000000-0005-0000-0000-000082890000}"/>
    <cellStyle name="Percent [2] 2" xfId="3448" xr:uid="{00000000-0005-0000-0000-000083890000}"/>
    <cellStyle name="Percent [2] 2 2" xfId="3449" xr:uid="{00000000-0005-0000-0000-000084890000}"/>
    <cellStyle name="Percent [2] 2 2 2" xfId="5580" xr:uid="{00000000-0005-0000-0000-000085890000}"/>
    <cellStyle name="Percent [2] 2 2 2 2" xfId="12331" xr:uid="{00000000-0005-0000-0000-000086890000}"/>
    <cellStyle name="Percent [2] 2 2 2 2 2" xfId="36824" xr:uid="{00000000-0005-0000-0000-000087890000}"/>
    <cellStyle name="Percent [2] 2 2 2 2 3" xfId="17415" xr:uid="{00000000-0005-0000-0000-000088890000}"/>
    <cellStyle name="Percent [2] 2 2 2 3" xfId="22542" xr:uid="{00000000-0005-0000-0000-000089890000}"/>
    <cellStyle name="Percent [2] 2 2 3" xfId="20765" xr:uid="{00000000-0005-0000-0000-00008A890000}"/>
    <cellStyle name="Percent [2] 2 3" xfId="20764" xr:uid="{00000000-0005-0000-0000-00008B890000}"/>
    <cellStyle name="Percent [2] 3" xfId="3450" xr:uid="{00000000-0005-0000-0000-00008C890000}"/>
    <cellStyle name="Percent [2] 3 2" xfId="5581" xr:uid="{00000000-0005-0000-0000-00008D890000}"/>
    <cellStyle name="Percent [2] 3 2 2" xfId="12332" xr:uid="{00000000-0005-0000-0000-00008E890000}"/>
    <cellStyle name="Percent [2] 3 2 2 2" xfId="36825" xr:uid="{00000000-0005-0000-0000-00008F890000}"/>
    <cellStyle name="Percent [2] 3 2 2 3" xfId="17416" xr:uid="{00000000-0005-0000-0000-000090890000}"/>
    <cellStyle name="Percent [2] 3 2 3" xfId="22543" xr:uid="{00000000-0005-0000-0000-000091890000}"/>
    <cellStyle name="Percent [2] 3 3" xfId="20766" xr:uid="{00000000-0005-0000-0000-000092890000}"/>
    <cellStyle name="Percent [2] 4" xfId="17781" xr:uid="{00000000-0005-0000-0000-000093890000}"/>
    <cellStyle name="Percent 10" xfId="195" xr:uid="{00000000-0005-0000-0000-000094890000}"/>
    <cellStyle name="Percent 10 2" xfId="3451" xr:uid="{00000000-0005-0000-0000-000095890000}"/>
    <cellStyle name="Percent 10 2 2" xfId="5582" xr:uid="{00000000-0005-0000-0000-000096890000}"/>
    <cellStyle name="Percent 10 2 2 2" xfId="12333" xr:uid="{00000000-0005-0000-0000-000097890000}"/>
    <cellStyle name="Percent 10 2 2 2 2" xfId="36826" xr:uid="{00000000-0005-0000-0000-000098890000}"/>
    <cellStyle name="Percent 10 2 2 2 3" xfId="17417" xr:uid="{00000000-0005-0000-0000-000099890000}"/>
    <cellStyle name="Percent 10 2 2 3" xfId="22544" xr:uid="{00000000-0005-0000-0000-00009A890000}"/>
    <cellStyle name="Percent 10 2 3" xfId="20767" xr:uid="{00000000-0005-0000-0000-00009B890000}"/>
    <cellStyle name="Percent 10 3" xfId="3452" xr:uid="{00000000-0005-0000-0000-00009C890000}"/>
    <cellStyle name="Percent 10 3 2" xfId="5583" xr:uid="{00000000-0005-0000-0000-00009D890000}"/>
    <cellStyle name="Percent 10 3 2 2" xfId="12334" xr:uid="{00000000-0005-0000-0000-00009E890000}"/>
    <cellStyle name="Percent 10 3 2 2 2" xfId="36827" xr:uid="{00000000-0005-0000-0000-00009F890000}"/>
    <cellStyle name="Percent 10 3 2 2 3" xfId="17418" xr:uid="{00000000-0005-0000-0000-0000A0890000}"/>
    <cellStyle name="Percent 10 3 2 3" xfId="22545" xr:uid="{00000000-0005-0000-0000-0000A1890000}"/>
    <cellStyle name="Percent 10 3 3" xfId="20768" xr:uid="{00000000-0005-0000-0000-0000A2890000}"/>
    <cellStyle name="Percent 10 4" xfId="17782" xr:uid="{00000000-0005-0000-0000-0000A3890000}"/>
    <cellStyle name="Percent 100" xfId="17419" xr:uid="{00000000-0005-0000-0000-0000A4890000}"/>
    <cellStyle name="Percent 101" xfId="17420" xr:uid="{00000000-0005-0000-0000-0000A5890000}"/>
    <cellStyle name="Percent 102" xfId="17780" xr:uid="{00000000-0005-0000-0000-0000A6890000}"/>
    <cellStyle name="Percent 103" xfId="20938" xr:uid="{00000000-0005-0000-0000-0000A7890000}"/>
    <cellStyle name="Percent 104" xfId="26592" xr:uid="{00000000-0005-0000-0000-0000A8890000}"/>
    <cellStyle name="Percent 105" xfId="26605" xr:uid="{00000000-0005-0000-0000-0000A9890000}"/>
    <cellStyle name="Percent 106" xfId="26635" xr:uid="{00000000-0005-0000-0000-0000AA890000}"/>
    <cellStyle name="Percent 107" xfId="26401" xr:uid="{00000000-0005-0000-0000-0000AB890000}"/>
    <cellStyle name="Percent 108" xfId="26405" xr:uid="{00000000-0005-0000-0000-0000AC890000}"/>
    <cellStyle name="Percent 109" xfId="19603" xr:uid="{00000000-0005-0000-0000-0000AD890000}"/>
    <cellStyle name="Percent 11" xfId="196" xr:uid="{00000000-0005-0000-0000-0000AE890000}"/>
    <cellStyle name="Percent 11 2" xfId="3453" xr:uid="{00000000-0005-0000-0000-0000AF890000}"/>
    <cellStyle name="Percent 11 2 2" xfId="5584" xr:uid="{00000000-0005-0000-0000-0000B0890000}"/>
    <cellStyle name="Percent 11 2 2 2" xfId="12335" xr:uid="{00000000-0005-0000-0000-0000B1890000}"/>
    <cellStyle name="Percent 11 2 2 2 2" xfId="36828" xr:uid="{00000000-0005-0000-0000-0000B2890000}"/>
    <cellStyle name="Percent 11 2 2 2 3" xfId="13376" xr:uid="{00000000-0005-0000-0000-0000B3890000}"/>
    <cellStyle name="Percent 11 2 2 3" xfId="22546" xr:uid="{00000000-0005-0000-0000-0000B4890000}"/>
    <cellStyle name="Percent 11 2 3" xfId="20769" xr:uid="{00000000-0005-0000-0000-0000B5890000}"/>
    <cellStyle name="Percent 11 3" xfId="3454" xr:uid="{00000000-0005-0000-0000-0000B6890000}"/>
    <cellStyle name="Percent 11 3 2" xfId="5585" xr:uid="{00000000-0005-0000-0000-0000B7890000}"/>
    <cellStyle name="Percent 11 3 2 2" xfId="12336" xr:uid="{00000000-0005-0000-0000-0000B8890000}"/>
    <cellStyle name="Percent 11 3 2 2 2" xfId="36829" xr:uid="{00000000-0005-0000-0000-0000B9890000}"/>
    <cellStyle name="Percent 11 3 2 2 3" xfId="13691" xr:uid="{00000000-0005-0000-0000-0000BA890000}"/>
    <cellStyle name="Percent 11 3 2 3" xfId="22547" xr:uid="{00000000-0005-0000-0000-0000BB890000}"/>
    <cellStyle name="Percent 11 3 3" xfId="20770" xr:uid="{00000000-0005-0000-0000-0000BC890000}"/>
    <cellStyle name="Percent 11 4" xfId="17783" xr:uid="{00000000-0005-0000-0000-0000BD890000}"/>
    <cellStyle name="Percent 110" xfId="26652" xr:uid="{00000000-0005-0000-0000-0000BE890000}"/>
    <cellStyle name="Percent 111" xfId="26703" xr:uid="{00000000-0005-0000-0000-0000BF890000}"/>
    <cellStyle name="Percent 112" xfId="26709" xr:uid="{00000000-0005-0000-0000-0000C0890000}"/>
    <cellStyle name="Percent 113" xfId="26591" xr:uid="{00000000-0005-0000-0000-0000C1890000}"/>
    <cellStyle name="Percent 114" xfId="26730" xr:uid="{00000000-0005-0000-0000-0000C2890000}"/>
    <cellStyle name="Percent 115" xfId="26677" xr:uid="{00000000-0005-0000-0000-0000C3890000}"/>
    <cellStyle name="Percent 116" xfId="26431" xr:uid="{00000000-0005-0000-0000-0000C4890000}"/>
    <cellStyle name="Percent 117" xfId="26407" xr:uid="{00000000-0005-0000-0000-0000C5890000}"/>
    <cellStyle name="Percent 118" xfId="26580" xr:uid="{00000000-0005-0000-0000-0000C6890000}"/>
    <cellStyle name="Percent 119" xfId="26688" xr:uid="{00000000-0005-0000-0000-0000C7890000}"/>
    <cellStyle name="Percent 12" xfId="197" xr:uid="{00000000-0005-0000-0000-0000C8890000}"/>
    <cellStyle name="Percent 12 2" xfId="3455" xr:uid="{00000000-0005-0000-0000-0000C9890000}"/>
    <cellStyle name="Percent 12 2 2" xfId="5586" xr:uid="{00000000-0005-0000-0000-0000CA890000}"/>
    <cellStyle name="Percent 12 2 2 2" xfId="12337" xr:uid="{00000000-0005-0000-0000-0000CB890000}"/>
    <cellStyle name="Percent 12 2 2 2 2" xfId="36830" xr:uid="{00000000-0005-0000-0000-0000CC890000}"/>
    <cellStyle name="Percent 12 2 2 2 3" xfId="17421" xr:uid="{00000000-0005-0000-0000-0000CD890000}"/>
    <cellStyle name="Percent 12 2 2 3" xfId="22548" xr:uid="{00000000-0005-0000-0000-0000CE890000}"/>
    <cellStyle name="Percent 12 2 3" xfId="20771" xr:uid="{00000000-0005-0000-0000-0000CF890000}"/>
    <cellStyle name="Percent 12 3" xfId="3456" xr:uid="{00000000-0005-0000-0000-0000D0890000}"/>
    <cellStyle name="Percent 12 3 2" xfId="5587" xr:uid="{00000000-0005-0000-0000-0000D1890000}"/>
    <cellStyle name="Percent 12 3 2 2" xfId="12338" xr:uid="{00000000-0005-0000-0000-0000D2890000}"/>
    <cellStyle name="Percent 12 3 2 2 2" xfId="36831" xr:uid="{00000000-0005-0000-0000-0000D3890000}"/>
    <cellStyle name="Percent 12 3 2 2 3" xfId="17422" xr:uid="{00000000-0005-0000-0000-0000D4890000}"/>
    <cellStyle name="Percent 12 3 2 3" xfId="22549" xr:uid="{00000000-0005-0000-0000-0000D5890000}"/>
    <cellStyle name="Percent 12 3 3" xfId="20772" xr:uid="{00000000-0005-0000-0000-0000D6890000}"/>
    <cellStyle name="Percent 12 4" xfId="17784" xr:uid="{00000000-0005-0000-0000-0000D7890000}"/>
    <cellStyle name="Percent 120" xfId="26696" xr:uid="{00000000-0005-0000-0000-0000D8890000}"/>
    <cellStyle name="Percent 121" xfId="26621" xr:uid="{00000000-0005-0000-0000-0000D9890000}"/>
    <cellStyle name="Percent 122" xfId="26563" xr:uid="{00000000-0005-0000-0000-0000DA890000}"/>
    <cellStyle name="Percent 123" xfId="26446" xr:uid="{00000000-0005-0000-0000-0000DB890000}"/>
    <cellStyle name="Percent 124" xfId="26454" xr:uid="{00000000-0005-0000-0000-0000DC890000}"/>
    <cellStyle name="Percent 125" xfId="26682" xr:uid="{00000000-0005-0000-0000-0000DD890000}"/>
    <cellStyle name="Percent 126" xfId="26409" xr:uid="{00000000-0005-0000-0000-0000DE890000}"/>
    <cellStyle name="Percent 127" xfId="26659" xr:uid="{00000000-0005-0000-0000-0000DF890000}"/>
    <cellStyle name="Percent 128" xfId="26472" xr:uid="{00000000-0005-0000-0000-0000E0890000}"/>
    <cellStyle name="Percent 129" xfId="26705" xr:uid="{00000000-0005-0000-0000-0000E1890000}"/>
    <cellStyle name="Percent 13" xfId="198" xr:uid="{00000000-0005-0000-0000-0000E2890000}"/>
    <cellStyle name="Percent 13 2" xfId="3457" xr:uid="{00000000-0005-0000-0000-0000E3890000}"/>
    <cellStyle name="Percent 13 2 2" xfId="5588" xr:uid="{00000000-0005-0000-0000-0000E4890000}"/>
    <cellStyle name="Percent 13 2 2 2" xfId="12339" xr:uid="{00000000-0005-0000-0000-0000E5890000}"/>
    <cellStyle name="Percent 13 2 2 2 2" xfId="36832" xr:uid="{00000000-0005-0000-0000-0000E6890000}"/>
    <cellStyle name="Percent 13 2 2 2 3" xfId="17423" xr:uid="{00000000-0005-0000-0000-0000E7890000}"/>
    <cellStyle name="Percent 13 2 2 3" xfId="22550" xr:uid="{00000000-0005-0000-0000-0000E8890000}"/>
    <cellStyle name="Percent 13 2 3" xfId="20773" xr:uid="{00000000-0005-0000-0000-0000E9890000}"/>
    <cellStyle name="Percent 13 3" xfId="3458" xr:uid="{00000000-0005-0000-0000-0000EA890000}"/>
    <cellStyle name="Percent 13 3 2" xfId="5589" xr:uid="{00000000-0005-0000-0000-0000EB890000}"/>
    <cellStyle name="Percent 13 3 2 2" xfId="12340" xr:uid="{00000000-0005-0000-0000-0000EC890000}"/>
    <cellStyle name="Percent 13 3 2 2 2" xfId="36833" xr:uid="{00000000-0005-0000-0000-0000ED890000}"/>
    <cellStyle name="Percent 13 3 2 2 3" xfId="17424" xr:uid="{00000000-0005-0000-0000-0000EE890000}"/>
    <cellStyle name="Percent 13 3 2 3" xfId="22551" xr:uid="{00000000-0005-0000-0000-0000EF890000}"/>
    <cellStyle name="Percent 13 3 3" xfId="20774" xr:uid="{00000000-0005-0000-0000-0000F0890000}"/>
    <cellStyle name="Percent 13 4" xfId="17785" xr:uid="{00000000-0005-0000-0000-0000F1890000}"/>
    <cellStyle name="Percent 130" xfId="26453" xr:uid="{00000000-0005-0000-0000-0000F2890000}"/>
    <cellStyle name="Percent 131" xfId="26556" xr:uid="{00000000-0005-0000-0000-0000F3890000}"/>
    <cellStyle name="Percent 132" xfId="26612" xr:uid="{00000000-0005-0000-0000-0000F4890000}"/>
    <cellStyle name="Percent 133" xfId="26723" xr:uid="{00000000-0005-0000-0000-0000F5890000}"/>
    <cellStyle name="Percent 134" xfId="26514" xr:uid="{00000000-0005-0000-0000-0000F6890000}"/>
    <cellStyle name="Percent 135" xfId="19837" xr:uid="{00000000-0005-0000-0000-0000F7890000}"/>
    <cellStyle name="Percent 136" xfId="26547" xr:uid="{00000000-0005-0000-0000-0000F8890000}"/>
    <cellStyle name="Percent 137" xfId="26493" xr:uid="{00000000-0005-0000-0000-0000F9890000}"/>
    <cellStyle name="Percent 138" xfId="26647" xr:uid="{00000000-0005-0000-0000-0000FA890000}"/>
    <cellStyle name="Percent 139" xfId="26639" xr:uid="{00000000-0005-0000-0000-0000FB890000}"/>
    <cellStyle name="Percent 14" xfId="199" xr:uid="{00000000-0005-0000-0000-0000FC890000}"/>
    <cellStyle name="Percent 14 2" xfId="3459" xr:uid="{00000000-0005-0000-0000-0000FD890000}"/>
    <cellStyle name="Percent 14 2 2" xfId="5590" xr:uid="{00000000-0005-0000-0000-0000FE890000}"/>
    <cellStyle name="Percent 14 2 2 2" xfId="12341" xr:uid="{00000000-0005-0000-0000-0000FF890000}"/>
    <cellStyle name="Percent 14 2 2 2 2" xfId="36834" xr:uid="{00000000-0005-0000-0000-0000008A0000}"/>
    <cellStyle name="Percent 14 2 2 2 3" xfId="17425" xr:uid="{00000000-0005-0000-0000-0000018A0000}"/>
    <cellStyle name="Percent 14 2 2 3" xfId="22552" xr:uid="{00000000-0005-0000-0000-0000028A0000}"/>
    <cellStyle name="Percent 14 2 3" xfId="20775" xr:uid="{00000000-0005-0000-0000-0000038A0000}"/>
    <cellStyle name="Percent 14 3" xfId="3460" xr:uid="{00000000-0005-0000-0000-0000048A0000}"/>
    <cellStyle name="Percent 14 3 2" xfId="5591" xr:uid="{00000000-0005-0000-0000-0000058A0000}"/>
    <cellStyle name="Percent 14 3 2 2" xfId="12342" xr:uid="{00000000-0005-0000-0000-0000068A0000}"/>
    <cellStyle name="Percent 14 3 2 2 2" xfId="36835" xr:uid="{00000000-0005-0000-0000-0000078A0000}"/>
    <cellStyle name="Percent 14 3 2 2 3" xfId="17426" xr:uid="{00000000-0005-0000-0000-0000088A0000}"/>
    <cellStyle name="Percent 14 3 2 3" xfId="22553" xr:uid="{00000000-0005-0000-0000-0000098A0000}"/>
    <cellStyle name="Percent 14 3 3" xfId="20776" xr:uid="{00000000-0005-0000-0000-00000A8A0000}"/>
    <cellStyle name="Percent 14 4" xfId="17786" xr:uid="{00000000-0005-0000-0000-00000B8A0000}"/>
    <cellStyle name="Percent 140" xfId="26412" xr:uid="{00000000-0005-0000-0000-00000C8A0000}"/>
    <cellStyle name="Percent 141" xfId="26512" xr:uid="{00000000-0005-0000-0000-00000D8A0000}"/>
    <cellStyle name="Percent 142" xfId="26491" xr:uid="{00000000-0005-0000-0000-00000E8A0000}"/>
    <cellStyle name="Percent 143" xfId="26558" xr:uid="{00000000-0005-0000-0000-00000F8A0000}"/>
    <cellStyle name="Percent 144" xfId="26467" xr:uid="{00000000-0005-0000-0000-0000108A0000}"/>
    <cellStyle name="Percent 145" xfId="26720" xr:uid="{00000000-0005-0000-0000-0000118A0000}"/>
    <cellStyle name="Percent 146" xfId="26644" xr:uid="{00000000-0005-0000-0000-0000128A0000}"/>
    <cellStyle name="Percent 147" xfId="26439" xr:uid="{00000000-0005-0000-0000-0000138A0000}"/>
    <cellStyle name="Percent 148" xfId="26728" xr:uid="{00000000-0005-0000-0000-0000148A0000}"/>
    <cellStyle name="Percent 149" xfId="26492" xr:uid="{00000000-0005-0000-0000-0000158A0000}"/>
    <cellStyle name="Percent 15" xfId="200" xr:uid="{00000000-0005-0000-0000-0000168A0000}"/>
    <cellStyle name="Percent 15 2" xfId="3461" xr:uid="{00000000-0005-0000-0000-0000178A0000}"/>
    <cellStyle name="Percent 15 2 2" xfId="5592" xr:uid="{00000000-0005-0000-0000-0000188A0000}"/>
    <cellStyle name="Percent 15 2 2 2" xfId="12343" xr:uid="{00000000-0005-0000-0000-0000198A0000}"/>
    <cellStyle name="Percent 15 2 2 2 2" xfId="36836" xr:uid="{00000000-0005-0000-0000-00001A8A0000}"/>
    <cellStyle name="Percent 15 2 2 2 3" xfId="15455" xr:uid="{00000000-0005-0000-0000-00001B8A0000}"/>
    <cellStyle name="Percent 15 2 2 3" xfId="22554" xr:uid="{00000000-0005-0000-0000-00001C8A0000}"/>
    <cellStyle name="Percent 15 2 3" xfId="20777" xr:uid="{00000000-0005-0000-0000-00001D8A0000}"/>
    <cellStyle name="Percent 15 3" xfId="3462" xr:uid="{00000000-0005-0000-0000-00001E8A0000}"/>
    <cellStyle name="Percent 15 3 2" xfId="5593" xr:uid="{00000000-0005-0000-0000-00001F8A0000}"/>
    <cellStyle name="Percent 15 3 2 2" xfId="12344" xr:uid="{00000000-0005-0000-0000-0000208A0000}"/>
    <cellStyle name="Percent 15 3 2 2 2" xfId="36837" xr:uid="{00000000-0005-0000-0000-0000218A0000}"/>
    <cellStyle name="Percent 15 3 2 2 3" xfId="17428" xr:uid="{00000000-0005-0000-0000-0000228A0000}"/>
    <cellStyle name="Percent 15 3 2 3" xfId="22555" xr:uid="{00000000-0005-0000-0000-0000238A0000}"/>
    <cellStyle name="Percent 15 3 3" xfId="20778" xr:uid="{00000000-0005-0000-0000-0000248A0000}"/>
    <cellStyle name="Percent 15 4" xfId="17787" xr:uid="{00000000-0005-0000-0000-0000258A0000}"/>
    <cellStyle name="Percent 150" xfId="26444" xr:uid="{00000000-0005-0000-0000-0000268A0000}"/>
    <cellStyle name="Percent 151" xfId="26750" xr:uid="{00000000-0005-0000-0000-0000278A0000}"/>
    <cellStyle name="Percent 152" xfId="26616" xr:uid="{00000000-0005-0000-0000-0000288A0000}"/>
    <cellStyle name="Percent 153" xfId="26615" xr:uid="{00000000-0005-0000-0000-0000298A0000}"/>
    <cellStyle name="Percent 154" xfId="26555" xr:uid="{00000000-0005-0000-0000-00002A8A0000}"/>
    <cellStyle name="Percent 155" xfId="26646" xr:uid="{00000000-0005-0000-0000-00002B8A0000}"/>
    <cellStyle name="Percent 156" xfId="26534" xr:uid="{00000000-0005-0000-0000-00002C8A0000}"/>
    <cellStyle name="Percent 157" xfId="26719" xr:uid="{00000000-0005-0000-0000-00002D8A0000}"/>
    <cellStyle name="Percent 158" xfId="26721" xr:uid="{00000000-0005-0000-0000-00002E8A0000}"/>
    <cellStyle name="Percent 159" xfId="26651" xr:uid="{00000000-0005-0000-0000-00002F8A0000}"/>
    <cellStyle name="Percent 16" xfId="201" xr:uid="{00000000-0005-0000-0000-0000308A0000}"/>
    <cellStyle name="Percent 16 2" xfId="3463" xr:uid="{00000000-0005-0000-0000-0000318A0000}"/>
    <cellStyle name="Percent 16 2 2" xfId="5594" xr:uid="{00000000-0005-0000-0000-0000328A0000}"/>
    <cellStyle name="Percent 16 2 2 2" xfId="12345" xr:uid="{00000000-0005-0000-0000-0000338A0000}"/>
    <cellStyle name="Percent 16 2 2 2 2" xfId="36838" xr:uid="{00000000-0005-0000-0000-0000348A0000}"/>
    <cellStyle name="Percent 16 2 2 2 3" xfId="17430" xr:uid="{00000000-0005-0000-0000-0000358A0000}"/>
    <cellStyle name="Percent 16 2 2 3" xfId="22556" xr:uid="{00000000-0005-0000-0000-0000368A0000}"/>
    <cellStyle name="Percent 16 2 3" xfId="20779" xr:uid="{00000000-0005-0000-0000-0000378A0000}"/>
    <cellStyle name="Percent 16 3" xfId="3464" xr:uid="{00000000-0005-0000-0000-0000388A0000}"/>
    <cellStyle name="Percent 16 3 2" xfId="5595" xr:uid="{00000000-0005-0000-0000-0000398A0000}"/>
    <cellStyle name="Percent 16 3 2 2" xfId="12346" xr:uid="{00000000-0005-0000-0000-00003A8A0000}"/>
    <cellStyle name="Percent 16 3 2 2 2" xfId="36839" xr:uid="{00000000-0005-0000-0000-00003B8A0000}"/>
    <cellStyle name="Percent 16 3 2 2 3" xfId="17432" xr:uid="{00000000-0005-0000-0000-00003C8A0000}"/>
    <cellStyle name="Percent 16 3 2 3" xfId="22557" xr:uid="{00000000-0005-0000-0000-00003D8A0000}"/>
    <cellStyle name="Percent 16 3 3" xfId="20780" xr:uid="{00000000-0005-0000-0000-00003E8A0000}"/>
    <cellStyle name="Percent 16 4" xfId="17788" xr:uid="{00000000-0005-0000-0000-00003F8A0000}"/>
    <cellStyle name="Percent 160" xfId="26465" xr:uid="{00000000-0005-0000-0000-0000408A0000}"/>
    <cellStyle name="Percent 161" xfId="26581" xr:uid="{00000000-0005-0000-0000-0000418A0000}"/>
    <cellStyle name="Percent 162" xfId="26596" xr:uid="{00000000-0005-0000-0000-0000428A0000}"/>
    <cellStyle name="Percent 163" xfId="26683" xr:uid="{00000000-0005-0000-0000-0000438A0000}"/>
    <cellStyle name="Percent 164" xfId="26559" xr:uid="{00000000-0005-0000-0000-0000448A0000}"/>
    <cellStyle name="Percent 165" xfId="26417" xr:uid="{00000000-0005-0000-0000-0000458A0000}"/>
    <cellStyle name="Percent 166" xfId="26657" xr:uid="{00000000-0005-0000-0000-0000468A0000}"/>
    <cellStyle name="Percent 167" xfId="26786" xr:uid="{00000000-0005-0000-0000-0000478A0000}"/>
    <cellStyle name="Percent 168" xfId="27397" xr:uid="{00000000-0005-0000-0000-0000488A0000}"/>
    <cellStyle name="Percent 169" xfId="30784" xr:uid="{00000000-0005-0000-0000-0000498A0000}"/>
    <cellStyle name="Percent 17" xfId="202" xr:uid="{00000000-0005-0000-0000-00004A8A0000}"/>
    <cellStyle name="Percent 17 2" xfId="3465" xr:uid="{00000000-0005-0000-0000-00004B8A0000}"/>
    <cellStyle name="Percent 17 2 2" xfId="5596" xr:uid="{00000000-0005-0000-0000-00004C8A0000}"/>
    <cellStyle name="Percent 17 2 2 2" xfId="12347" xr:uid="{00000000-0005-0000-0000-00004D8A0000}"/>
    <cellStyle name="Percent 17 2 2 2 2" xfId="36840" xr:uid="{00000000-0005-0000-0000-00004E8A0000}"/>
    <cellStyle name="Percent 17 2 2 2 3" xfId="17434" xr:uid="{00000000-0005-0000-0000-00004F8A0000}"/>
    <cellStyle name="Percent 17 2 2 3" xfId="22558" xr:uid="{00000000-0005-0000-0000-0000508A0000}"/>
    <cellStyle name="Percent 17 2 3" xfId="20781" xr:uid="{00000000-0005-0000-0000-0000518A0000}"/>
    <cellStyle name="Percent 17 3" xfId="3466" xr:uid="{00000000-0005-0000-0000-0000528A0000}"/>
    <cellStyle name="Percent 17 3 2" xfId="5597" xr:uid="{00000000-0005-0000-0000-0000538A0000}"/>
    <cellStyle name="Percent 17 3 2 2" xfId="12348" xr:uid="{00000000-0005-0000-0000-0000548A0000}"/>
    <cellStyle name="Percent 17 3 2 2 2" xfId="36841" xr:uid="{00000000-0005-0000-0000-0000558A0000}"/>
    <cellStyle name="Percent 17 3 2 2 3" xfId="17436" xr:uid="{00000000-0005-0000-0000-0000568A0000}"/>
    <cellStyle name="Percent 17 3 2 3" xfId="22559" xr:uid="{00000000-0005-0000-0000-0000578A0000}"/>
    <cellStyle name="Percent 17 3 3" xfId="20782" xr:uid="{00000000-0005-0000-0000-0000588A0000}"/>
    <cellStyle name="Percent 17 4" xfId="17789" xr:uid="{00000000-0005-0000-0000-0000598A0000}"/>
    <cellStyle name="Percent 170" xfId="27381" xr:uid="{00000000-0005-0000-0000-00005A8A0000}"/>
    <cellStyle name="Percent 171" xfId="26814" xr:uid="{00000000-0005-0000-0000-00005B8A0000}"/>
    <cellStyle name="Percent 172" xfId="26821" xr:uid="{00000000-0005-0000-0000-00005C8A0000}"/>
    <cellStyle name="Percent 173" xfId="30832" xr:uid="{00000000-0005-0000-0000-00005D8A0000}"/>
    <cellStyle name="Percent 174" xfId="30839" xr:uid="{00000000-0005-0000-0000-00005E8A0000}"/>
    <cellStyle name="Percent 175" xfId="26813" xr:uid="{00000000-0005-0000-0000-00005F8A0000}"/>
    <cellStyle name="Percent 176" xfId="30811" xr:uid="{00000000-0005-0000-0000-0000608A0000}"/>
    <cellStyle name="Percent 177" xfId="27399" xr:uid="{00000000-0005-0000-0000-0000618A0000}"/>
    <cellStyle name="Percent 178" xfId="30750" xr:uid="{00000000-0005-0000-0000-0000628A0000}"/>
    <cellStyle name="Percent 179" xfId="26809" xr:uid="{00000000-0005-0000-0000-0000638A0000}"/>
    <cellStyle name="Percent 18" xfId="203" xr:uid="{00000000-0005-0000-0000-0000648A0000}"/>
    <cellStyle name="Percent 18 2" xfId="3467" xr:uid="{00000000-0005-0000-0000-0000658A0000}"/>
    <cellStyle name="Percent 18 2 2" xfId="5598" xr:uid="{00000000-0005-0000-0000-0000668A0000}"/>
    <cellStyle name="Percent 18 2 2 2" xfId="12349" xr:uid="{00000000-0005-0000-0000-0000678A0000}"/>
    <cellStyle name="Percent 18 2 2 2 2" xfId="36842" xr:uid="{00000000-0005-0000-0000-0000688A0000}"/>
    <cellStyle name="Percent 18 2 2 2 3" xfId="17438" xr:uid="{00000000-0005-0000-0000-0000698A0000}"/>
    <cellStyle name="Percent 18 2 2 3" xfId="22560" xr:uid="{00000000-0005-0000-0000-00006A8A0000}"/>
    <cellStyle name="Percent 18 2 3" xfId="20783" xr:uid="{00000000-0005-0000-0000-00006B8A0000}"/>
    <cellStyle name="Percent 18 3" xfId="3468" xr:uid="{00000000-0005-0000-0000-00006C8A0000}"/>
    <cellStyle name="Percent 18 3 2" xfId="5599" xr:uid="{00000000-0005-0000-0000-00006D8A0000}"/>
    <cellStyle name="Percent 18 3 2 2" xfId="12350" xr:uid="{00000000-0005-0000-0000-00006E8A0000}"/>
    <cellStyle name="Percent 18 3 2 2 2" xfId="36843" xr:uid="{00000000-0005-0000-0000-00006F8A0000}"/>
    <cellStyle name="Percent 18 3 2 2 3" xfId="17440" xr:uid="{00000000-0005-0000-0000-0000708A0000}"/>
    <cellStyle name="Percent 18 3 2 3" xfId="22561" xr:uid="{00000000-0005-0000-0000-0000718A0000}"/>
    <cellStyle name="Percent 18 3 3" xfId="20784" xr:uid="{00000000-0005-0000-0000-0000728A0000}"/>
    <cellStyle name="Percent 18 4" xfId="17790" xr:uid="{00000000-0005-0000-0000-0000738A0000}"/>
    <cellStyle name="Percent 180" xfId="26836" xr:uid="{00000000-0005-0000-0000-0000748A0000}"/>
    <cellStyle name="Percent 181" xfId="29080" xr:uid="{00000000-0005-0000-0000-0000758A0000}"/>
    <cellStyle name="Percent 182" xfId="26766" xr:uid="{00000000-0005-0000-0000-0000768A0000}"/>
    <cellStyle name="Percent 183" xfId="30845" xr:uid="{00000000-0005-0000-0000-0000778A0000}"/>
    <cellStyle name="Percent 184" xfId="30783" xr:uid="{00000000-0005-0000-0000-0000788A0000}"/>
    <cellStyle name="Percent 185" xfId="30820" xr:uid="{00000000-0005-0000-0000-0000798A0000}"/>
    <cellStyle name="Percent 186" xfId="26792" xr:uid="{00000000-0005-0000-0000-00007A8A0000}"/>
    <cellStyle name="Percent 187" xfId="30816" xr:uid="{00000000-0005-0000-0000-00007B8A0000}"/>
    <cellStyle name="Percent 188" xfId="30817" xr:uid="{00000000-0005-0000-0000-00007C8A0000}"/>
    <cellStyle name="Percent 189" xfId="30818" xr:uid="{00000000-0005-0000-0000-00007D8A0000}"/>
    <cellStyle name="Percent 19" xfId="204" xr:uid="{00000000-0005-0000-0000-00007E8A0000}"/>
    <cellStyle name="Percent 19 2" xfId="3469" xr:uid="{00000000-0005-0000-0000-00007F8A0000}"/>
    <cellStyle name="Percent 19 2 2" xfId="5600" xr:uid="{00000000-0005-0000-0000-0000808A0000}"/>
    <cellStyle name="Percent 19 2 2 2" xfId="12351" xr:uid="{00000000-0005-0000-0000-0000818A0000}"/>
    <cellStyle name="Percent 19 2 2 2 2" xfId="36844" xr:uid="{00000000-0005-0000-0000-0000828A0000}"/>
    <cellStyle name="Percent 19 2 2 2 3" xfId="17442" xr:uid="{00000000-0005-0000-0000-0000838A0000}"/>
    <cellStyle name="Percent 19 2 2 3" xfId="22562" xr:uid="{00000000-0005-0000-0000-0000848A0000}"/>
    <cellStyle name="Percent 19 2 3" xfId="20785" xr:uid="{00000000-0005-0000-0000-0000858A0000}"/>
    <cellStyle name="Percent 19 3" xfId="3470" xr:uid="{00000000-0005-0000-0000-0000868A0000}"/>
    <cellStyle name="Percent 19 3 2" xfId="5601" xr:uid="{00000000-0005-0000-0000-0000878A0000}"/>
    <cellStyle name="Percent 19 3 2 2" xfId="12352" xr:uid="{00000000-0005-0000-0000-0000888A0000}"/>
    <cellStyle name="Percent 19 3 2 2 2" xfId="36845" xr:uid="{00000000-0005-0000-0000-0000898A0000}"/>
    <cellStyle name="Percent 19 3 2 2 3" xfId="17444" xr:uid="{00000000-0005-0000-0000-00008A8A0000}"/>
    <cellStyle name="Percent 19 3 2 3" xfId="22563" xr:uid="{00000000-0005-0000-0000-00008B8A0000}"/>
    <cellStyle name="Percent 19 3 3" xfId="20786" xr:uid="{00000000-0005-0000-0000-00008C8A0000}"/>
    <cellStyle name="Percent 19 4" xfId="17791" xr:uid="{00000000-0005-0000-0000-00008D8A0000}"/>
    <cellStyle name="Percent 190" xfId="30852" xr:uid="{00000000-0005-0000-0000-00008E8A0000}"/>
    <cellStyle name="Percent 191" xfId="26795" xr:uid="{00000000-0005-0000-0000-00008F8A0000}"/>
    <cellStyle name="Percent 192" xfId="30831" xr:uid="{00000000-0005-0000-0000-0000908A0000}"/>
    <cellStyle name="Percent 193" xfId="30803" xr:uid="{00000000-0005-0000-0000-0000918A0000}"/>
    <cellStyle name="Percent 194" xfId="30809" xr:uid="{00000000-0005-0000-0000-0000928A0000}"/>
    <cellStyle name="Percent 195" xfId="30791" xr:uid="{00000000-0005-0000-0000-0000938A0000}"/>
    <cellStyle name="Percent 196" xfId="26800" xr:uid="{00000000-0005-0000-0000-0000948A0000}"/>
    <cellStyle name="Percent 197" xfId="30858" xr:uid="{00000000-0005-0000-0000-0000958A0000}"/>
    <cellStyle name="Percent 198" xfId="28219" xr:uid="{00000000-0005-0000-0000-0000968A0000}"/>
    <cellStyle name="Percent 199" xfId="30825" xr:uid="{00000000-0005-0000-0000-0000978A0000}"/>
    <cellStyle name="Percent 2" xfId="205" xr:uid="{00000000-0005-0000-0000-0000988A0000}"/>
    <cellStyle name="Percent 2 2" xfId="206" xr:uid="{00000000-0005-0000-0000-0000998A0000}"/>
    <cellStyle name="Percent 2 2 2" xfId="3471" xr:uid="{00000000-0005-0000-0000-00009A8A0000}"/>
    <cellStyle name="Percent 2 2 2 2" xfId="3472" xr:uid="{00000000-0005-0000-0000-00009B8A0000}"/>
    <cellStyle name="Percent 2 2 2 2 2" xfId="5602" xr:uid="{00000000-0005-0000-0000-00009C8A0000}"/>
    <cellStyle name="Percent 2 2 2 2 2 2" xfId="12353" xr:uid="{00000000-0005-0000-0000-00009D8A0000}"/>
    <cellStyle name="Percent 2 2 2 2 2 2 2" xfId="36846" xr:uid="{00000000-0005-0000-0000-00009E8A0000}"/>
    <cellStyle name="Percent 2 2 2 2 2 2 3" xfId="17445" xr:uid="{00000000-0005-0000-0000-00009F8A0000}"/>
    <cellStyle name="Percent 2 2 2 2 2 3" xfId="22564" xr:uid="{00000000-0005-0000-0000-0000A08A0000}"/>
    <cellStyle name="Percent 2 2 2 2 3" xfId="20788" xr:uid="{00000000-0005-0000-0000-0000A18A0000}"/>
    <cellStyle name="Percent 2 2 2 3" xfId="20787" xr:uid="{00000000-0005-0000-0000-0000A28A0000}"/>
    <cellStyle name="Percent 2 2 3" xfId="3473" xr:uid="{00000000-0005-0000-0000-0000A38A0000}"/>
    <cellStyle name="Percent 2 2 3 2" xfId="5603" xr:uid="{00000000-0005-0000-0000-0000A48A0000}"/>
    <cellStyle name="Percent 2 2 3 2 2" xfId="12354" xr:uid="{00000000-0005-0000-0000-0000A58A0000}"/>
    <cellStyle name="Percent 2 2 3 2 2 2" xfId="36847" xr:uid="{00000000-0005-0000-0000-0000A68A0000}"/>
    <cellStyle name="Percent 2 2 3 2 2 3" xfId="17446" xr:uid="{00000000-0005-0000-0000-0000A78A0000}"/>
    <cellStyle name="Percent 2 2 3 2 3" xfId="22565" xr:uid="{00000000-0005-0000-0000-0000A88A0000}"/>
    <cellStyle name="Percent 2 2 3 3" xfId="20789" xr:uid="{00000000-0005-0000-0000-0000A98A0000}"/>
    <cellStyle name="Percent 2 2 4" xfId="17793" xr:uid="{00000000-0005-0000-0000-0000AA8A0000}"/>
    <cellStyle name="Percent 2 3" xfId="3474" xr:uid="{00000000-0005-0000-0000-0000AB8A0000}"/>
    <cellStyle name="Percent 2 3 2" xfId="3475" xr:uid="{00000000-0005-0000-0000-0000AC8A0000}"/>
    <cellStyle name="Percent 2 3 2 2" xfId="5604" xr:uid="{00000000-0005-0000-0000-0000AD8A0000}"/>
    <cellStyle name="Percent 2 3 2 2 2" xfId="12355" xr:uid="{00000000-0005-0000-0000-0000AE8A0000}"/>
    <cellStyle name="Percent 2 3 2 2 2 2" xfId="36848" xr:uid="{00000000-0005-0000-0000-0000AF8A0000}"/>
    <cellStyle name="Percent 2 3 2 2 2 3" xfId="17447" xr:uid="{00000000-0005-0000-0000-0000B08A0000}"/>
    <cellStyle name="Percent 2 3 2 2 3" xfId="22566" xr:uid="{00000000-0005-0000-0000-0000B18A0000}"/>
    <cellStyle name="Percent 2 3 2 3" xfId="20791" xr:uid="{00000000-0005-0000-0000-0000B28A0000}"/>
    <cellStyle name="Percent 2 3 3" xfId="3476" xr:uid="{00000000-0005-0000-0000-0000B38A0000}"/>
    <cellStyle name="Percent 2 3 3 2" xfId="5605" xr:uid="{00000000-0005-0000-0000-0000B48A0000}"/>
    <cellStyle name="Percent 2 3 3 2 2" xfId="12356" xr:uid="{00000000-0005-0000-0000-0000B58A0000}"/>
    <cellStyle name="Percent 2 3 3 2 2 2" xfId="36849" xr:uid="{00000000-0005-0000-0000-0000B68A0000}"/>
    <cellStyle name="Percent 2 3 3 2 2 3" xfId="17448" xr:uid="{00000000-0005-0000-0000-0000B78A0000}"/>
    <cellStyle name="Percent 2 3 3 2 3" xfId="22567" xr:uid="{00000000-0005-0000-0000-0000B88A0000}"/>
    <cellStyle name="Percent 2 3 3 3" xfId="20792" xr:uid="{00000000-0005-0000-0000-0000B98A0000}"/>
    <cellStyle name="Percent 2 3 4" xfId="20790" xr:uid="{00000000-0005-0000-0000-0000BA8A0000}"/>
    <cellStyle name="Percent 2 4" xfId="3477" xr:uid="{00000000-0005-0000-0000-0000BB8A0000}"/>
    <cellStyle name="Percent 2 4 2" xfId="5606" xr:uid="{00000000-0005-0000-0000-0000BC8A0000}"/>
    <cellStyle name="Percent 2 4 2 2" xfId="12357" xr:uid="{00000000-0005-0000-0000-0000BD8A0000}"/>
    <cellStyle name="Percent 2 4 2 2 2" xfId="36850" xr:uid="{00000000-0005-0000-0000-0000BE8A0000}"/>
    <cellStyle name="Percent 2 4 2 2 3" xfId="17449" xr:uid="{00000000-0005-0000-0000-0000BF8A0000}"/>
    <cellStyle name="Percent 2 4 2 3" xfId="22568" xr:uid="{00000000-0005-0000-0000-0000C08A0000}"/>
    <cellStyle name="Percent 2 4 3" xfId="20793" xr:uid="{00000000-0005-0000-0000-0000C18A0000}"/>
    <cellStyle name="Percent 2 5" xfId="3478" xr:uid="{00000000-0005-0000-0000-0000C28A0000}"/>
    <cellStyle name="Percent 2 5 2" xfId="5607" xr:uid="{00000000-0005-0000-0000-0000C38A0000}"/>
    <cellStyle name="Percent 2 5 2 2" xfId="12358" xr:uid="{00000000-0005-0000-0000-0000C48A0000}"/>
    <cellStyle name="Percent 2 5 2 2 2" xfId="36851" xr:uid="{00000000-0005-0000-0000-0000C58A0000}"/>
    <cellStyle name="Percent 2 5 2 2 3" xfId="17450" xr:uid="{00000000-0005-0000-0000-0000C68A0000}"/>
    <cellStyle name="Percent 2 5 2 3" xfId="22569" xr:uid="{00000000-0005-0000-0000-0000C78A0000}"/>
    <cellStyle name="Percent 2 5 3" xfId="20794" xr:uid="{00000000-0005-0000-0000-0000C88A0000}"/>
    <cellStyle name="Percent 2 6" xfId="17792" xr:uid="{00000000-0005-0000-0000-0000C98A0000}"/>
    <cellStyle name="Percent 20" xfId="207" xr:uid="{00000000-0005-0000-0000-0000CA8A0000}"/>
    <cellStyle name="Percent 20 2" xfId="3479" xr:uid="{00000000-0005-0000-0000-0000CB8A0000}"/>
    <cellStyle name="Percent 20 2 2" xfId="5608" xr:uid="{00000000-0005-0000-0000-0000CC8A0000}"/>
    <cellStyle name="Percent 20 2 2 2" xfId="12359" xr:uid="{00000000-0005-0000-0000-0000CD8A0000}"/>
    <cellStyle name="Percent 20 2 2 2 2" xfId="36852" xr:uid="{00000000-0005-0000-0000-0000CE8A0000}"/>
    <cellStyle name="Percent 20 2 2 2 3" xfId="15454" xr:uid="{00000000-0005-0000-0000-0000CF8A0000}"/>
    <cellStyle name="Percent 20 2 2 3" xfId="22570" xr:uid="{00000000-0005-0000-0000-0000D08A0000}"/>
    <cellStyle name="Percent 20 2 3" xfId="20795" xr:uid="{00000000-0005-0000-0000-0000D18A0000}"/>
    <cellStyle name="Percent 20 3" xfId="3480" xr:uid="{00000000-0005-0000-0000-0000D28A0000}"/>
    <cellStyle name="Percent 20 3 2" xfId="5609" xr:uid="{00000000-0005-0000-0000-0000D38A0000}"/>
    <cellStyle name="Percent 20 3 2 2" xfId="12360" xr:uid="{00000000-0005-0000-0000-0000D48A0000}"/>
    <cellStyle name="Percent 20 3 2 2 2" xfId="36853" xr:uid="{00000000-0005-0000-0000-0000D58A0000}"/>
    <cellStyle name="Percent 20 3 2 2 3" xfId="17427" xr:uid="{00000000-0005-0000-0000-0000D68A0000}"/>
    <cellStyle name="Percent 20 3 2 3" xfId="22571" xr:uid="{00000000-0005-0000-0000-0000D78A0000}"/>
    <cellStyle name="Percent 20 3 3" xfId="20796" xr:uid="{00000000-0005-0000-0000-0000D88A0000}"/>
    <cellStyle name="Percent 20 4" xfId="17794" xr:uid="{00000000-0005-0000-0000-0000D98A0000}"/>
    <cellStyle name="Percent 200" xfId="30833" xr:uid="{00000000-0005-0000-0000-0000DA8A0000}"/>
    <cellStyle name="Percent 201" xfId="26820" xr:uid="{00000000-0005-0000-0000-0000DB8A0000}"/>
    <cellStyle name="Percent 202" xfId="30854" xr:uid="{00000000-0005-0000-0000-0000DC8A0000}"/>
    <cellStyle name="Percent 203" xfId="30787" xr:uid="{00000000-0005-0000-0000-0000DD8A0000}"/>
    <cellStyle name="Percent 204" xfId="30841" xr:uid="{00000000-0005-0000-0000-0000DE8A0000}"/>
    <cellStyle name="Percent 205" xfId="27377" xr:uid="{00000000-0005-0000-0000-0000DF8A0000}"/>
    <cellStyle name="Percent 206" xfId="30853" xr:uid="{00000000-0005-0000-0000-0000E08A0000}"/>
    <cellStyle name="Percent 207" xfId="30793" xr:uid="{00000000-0005-0000-0000-0000E18A0000}"/>
    <cellStyle name="Percent 208" xfId="27765" xr:uid="{00000000-0005-0000-0000-0000E28A0000}"/>
    <cellStyle name="Percent 209" xfId="26810" xr:uid="{00000000-0005-0000-0000-0000E38A0000}"/>
    <cellStyle name="Percent 21" xfId="208" xr:uid="{00000000-0005-0000-0000-0000E48A0000}"/>
    <cellStyle name="Percent 21 2" xfId="3481" xr:uid="{00000000-0005-0000-0000-0000E58A0000}"/>
    <cellStyle name="Percent 21 2 2" xfId="5610" xr:uid="{00000000-0005-0000-0000-0000E68A0000}"/>
    <cellStyle name="Percent 21 2 2 2" xfId="12361" xr:uid="{00000000-0005-0000-0000-0000E78A0000}"/>
    <cellStyle name="Percent 21 2 2 2 2" xfId="36854" xr:uid="{00000000-0005-0000-0000-0000E88A0000}"/>
    <cellStyle name="Percent 21 2 2 2 3" xfId="17429" xr:uid="{00000000-0005-0000-0000-0000E98A0000}"/>
    <cellStyle name="Percent 21 2 2 3" xfId="22572" xr:uid="{00000000-0005-0000-0000-0000EA8A0000}"/>
    <cellStyle name="Percent 21 2 3" xfId="20797" xr:uid="{00000000-0005-0000-0000-0000EB8A0000}"/>
    <cellStyle name="Percent 21 3" xfId="3482" xr:uid="{00000000-0005-0000-0000-0000EC8A0000}"/>
    <cellStyle name="Percent 21 3 2" xfId="5611" xr:uid="{00000000-0005-0000-0000-0000ED8A0000}"/>
    <cellStyle name="Percent 21 3 2 2" xfId="12362" xr:uid="{00000000-0005-0000-0000-0000EE8A0000}"/>
    <cellStyle name="Percent 21 3 2 2 2" xfId="36855" xr:uid="{00000000-0005-0000-0000-0000EF8A0000}"/>
    <cellStyle name="Percent 21 3 2 2 3" xfId="17431" xr:uid="{00000000-0005-0000-0000-0000F08A0000}"/>
    <cellStyle name="Percent 21 3 2 3" xfId="22573" xr:uid="{00000000-0005-0000-0000-0000F18A0000}"/>
    <cellStyle name="Percent 21 3 3" xfId="20798" xr:uid="{00000000-0005-0000-0000-0000F28A0000}"/>
    <cellStyle name="Percent 21 4" xfId="17795" xr:uid="{00000000-0005-0000-0000-0000F38A0000}"/>
    <cellStyle name="Percent 210" xfId="27407" xr:uid="{00000000-0005-0000-0000-0000F48A0000}"/>
    <cellStyle name="Percent 211" xfId="29123" xr:uid="{00000000-0005-0000-0000-0000F58A0000}"/>
    <cellStyle name="Percent 212" xfId="27394" xr:uid="{00000000-0005-0000-0000-0000F68A0000}"/>
    <cellStyle name="Percent 213" xfId="28923" xr:uid="{00000000-0005-0000-0000-0000F78A0000}"/>
    <cellStyle name="Percent 214" xfId="27398" xr:uid="{00000000-0005-0000-0000-0000F88A0000}"/>
    <cellStyle name="Percent 215" xfId="28170" xr:uid="{00000000-0005-0000-0000-0000F98A0000}"/>
    <cellStyle name="Percent 216" xfId="27755" xr:uid="{00000000-0005-0000-0000-0000FA8A0000}"/>
    <cellStyle name="Percent 217" xfId="30823" xr:uid="{00000000-0005-0000-0000-0000FB8A0000}"/>
    <cellStyle name="Percent 218" xfId="30806" xr:uid="{00000000-0005-0000-0000-0000FC8A0000}"/>
    <cellStyle name="Percent 219" xfId="30829" xr:uid="{00000000-0005-0000-0000-0000FD8A0000}"/>
    <cellStyle name="Percent 22" xfId="209" xr:uid="{00000000-0005-0000-0000-0000FE8A0000}"/>
    <cellStyle name="Percent 22 2" xfId="3483" xr:uid="{00000000-0005-0000-0000-0000FF8A0000}"/>
    <cellStyle name="Percent 22 2 2" xfId="5612" xr:uid="{00000000-0005-0000-0000-0000008B0000}"/>
    <cellStyle name="Percent 22 2 2 2" xfId="12363" xr:uid="{00000000-0005-0000-0000-0000018B0000}"/>
    <cellStyle name="Percent 22 2 2 2 2" xfId="36856" xr:uid="{00000000-0005-0000-0000-0000028B0000}"/>
    <cellStyle name="Percent 22 2 2 2 3" xfId="17433" xr:uid="{00000000-0005-0000-0000-0000038B0000}"/>
    <cellStyle name="Percent 22 2 2 3" xfId="22574" xr:uid="{00000000-0005-0000-0000-0000048B0000}"/>
    <cellStyle name="Percent 22 2 3" xfId="20799" xr:uid="{00000000-0005-0000-0000-0000058B0000}"/>
    <cellStyle name="Percent 22 3" xfId="3484" xr:uid="{00000000-0005-0000-0000-0000068B0000}"/>
    <cellStyle name="Percent 22 3 2" xfId="5613" xr:uid="{00000000-0005-0000-0000-0000078B0000}"/>
    <cellStyle name="Percent 22 3 2 2" xfId="12364" xr:uid="{00000000-0005-0000-0000-0000088B0000}"/>
    <cellStyle name="Percent 22 3 2 2 2" xfId="36857" xr:uid="{00000000-0005-0000-0000-0000098B0000}"/>
    <cellStyle name="Percent 22 3 2 2 3" xfId="17435" xr:uid="{00000000-0005-0000-0000-00000A8B0000}"/>
    <cellStyle name="Percent 22 3 2 3" xfId="22575" xr:uid="{00000000-0005-0000-0000-00000B8B0000}"/>
    <cellStyle name="Percent 22 3 3" xfId="20800" xr:uid="{00000000-0005-0000-0000-00000C8B0000}"/>
    <cellStyle name="Percent 22 4" xfId="17796" xr:uid="{00000000-0005-0000-0000-00000D8B0000}"/>
    <cellStyle name="Percent 220" xfId="29124" xr:uid="{00000000-0005-0000-0000-00000E8B0000}"/>
    <cellStyle name="Percent 221" xfId="26822" xr:uid="{00000000-0005-0000-0000-00000F8B0000}"/>
    <cellStyle name="Percent 222" xfId="27391" xr:uid="{00000000-0005-0000-0000-0000108B0000}"/>
    <cellStyle name="Percent 223" xfId="31825" xr:uid="{00000000-0005-0000-0000-0000118B0000}"/>
    <cellStyle name="Percent 224" xfId="32194" xr:uid="{00000000-0005-0000-0000-0000128B0000}"/>
    <cellStyle name="Percent 225" xfId="31833" xr:uid="{00000000-0005-0000-0000-0000138B0000}"/>
    <cellStyle name="Percent 226" xfId="37702" xr:uid="{00000000-0005-0000-0000-0000148B0000}"/>
    <cellStyle name="Percent 227" xfId="31226" xr:uid="{00000000-0005-0000-0000-0000158B0000}"/>
    <cellStyle name="Percent 228" xfId="31834" xr:uid="{00000000-0005-0000-0000-0000168B0000}"/>
    <cellStyle name="Percent 229" xfId="37698" xr:uid="{00000000-0005-0000-0000-0000178B0000}"/>
    <cellStyle name="Percent 23" xfId="210" xr:uid="{00000000-0005-0000-0000-0000188B0000}"/>
    <cellStyle name="Percent 23 2" xfId="3485" xr:uid="{00000000-0005-0000-0000-0000198B0000}"/>
    <cellStyle name="Percent 23 2 2" xfId="5614" xr:uid="{00000000-0005-0000-0000-00001A8B0000}"/>
    <cellStyle name="Percent 23 2 2 2" xfId="12365" xr:uid="{00000000-0005-0000-0000-00001B8B0000}"/>
    <cellStyle name="Percent 23 2 2 2 2" xfId="36858" xr:uid="{00000000-0005-0000-0000-00001C8B0000}"/>
    <cellStyle name="Percent 23 2 2 2 3" xfId="17437" xr:uid="{00000000-0005-0000-0000-00001D8B0000}"/>
    <cellStyle name="Percent 23 2 2 3" xfId="22576" xr:uid="{00000000-0005-0000-0000-00001E8B0000}"/>
    <cellStyle name="Percent 23 2 3" xfId="20801" xr:uid="{00000000-0005-0000-0000-00001F8B0000}"/>
    <cellStyle name="Percent 23 3" xfId="3486" xr:uid="{00000000-0005-0000-0000-0000208B0000}"/>
    <cellStyle name="Percent 23 3 2" xfId="5615" xr:uid="{00000000-0005-0000-0000-0000218B0000}"/>
    <cellStyle name="Percent 23 3 2 2" xfId="12366" xr:uid="{00000000-0005-0000-0000-0000228B0000}"/>
    <cellStyle name="Percent 23 3 2 2 2" xfId="36859" xr:uid="{00000000-0005-0000-0000-0000238B0000}"/>
    <cellStyle name="Percent 23 3 2 2 3" xfId="17439" xr:uid="{00000000-0005-0000-0000-0000248B0000}"/>
    <cellStyle name="Percent 23 3 2 3" xfId="22577" xr:uid="{00000000-0005-0000-0000-0000258B0000}"/>
    <cellStyle name="Percent 23 3 3" xfId="20802" xr:uid="{00000000-0005-0000-0000-0000268B0000}"/>
    <cellStyle name="Percent 23 4" xfId="17797" xr:uid="{00000000-0005-0000-0000-0000278B0000}"/>
    <cellStyle name="Percent 230" xfId="37717" xr:uid="{00000000-0005-0000-0000-0000288B0000}"/>
    <cellStyle name="Percent 231" xfId="31228" xr:uid="{00000000-0005-0000-0000-0000298B0000}"/>
    <cellStyle name="Percent 232" xfId="37721" xr:uid="{00000000-0005-0000-0000-00002A8B0000}"/>
    <cellStyle name="Percent 233" xfId="32202" xr:uid="{00000000-0005-0000-0000-00002B8B0000}"/>
    <cellStyle name="Percent 234" xfId="32185" xr:uid="{00000000-0005-0000-0000-00002C8B0000}"/>
    <cellStyle name="Percent 235" xfId="31220" xr:uid="{00000000-0005-0000-0000-00002D8B0000}"/>
    <cellStyle name="Percent 236" xfId="31818" xr:uid="{00000000-0005-0000-0000-00002E8B0000}"/>
    <cellStyle name="Percent 237" xfId="32199" xr:uid="{00000000-0005-0000-0000-00002F8B0000}"/>
    <cellStyle name="Percent 238" xfId="37707" xr:uid="{00000000-0005-0000-0000-0000308B0000}"/>
    <cellStyle name="Percent 239" xfId="31237" xr:uid="{00000000-0005-0000-0000-0000318B0000}"/>
    <cellStyle name="Percent 24" xfId="211" xr:uid="{00000000-0005-0000-0000-0000328B0000}"/>
    <cellStyle name="Percent 24 2" xfId="3487" xr:uid="{00000000-0005-0000-0000-0000338B0000}"/>
    <cellStyle name="Percent 24 2 2" xfId="5616" xr:uid="{00000000-0005-0000-0000-0000348B0000}"/>
    <cellStyle name="Percent 24 2 2 2" xfId="12367" xr:uid="{00000000-0005-0000-0000-0000358B0000}"/>
    <cellStyle name="Percent 24 2 2 2 2" xfId="36860" xr:uid="{00000000-0005-0000-0000-0000368B0000}"/>
    <cellStyle name="Percent 24 2 2 2 3" xfId="17441" xr:uid="{00000000-0005-0000-0000-0000378B0000}"/>
    <cellStyle name="Percent 24 2 2 3" xfId="22578" xr:uid="{00000000-0005-0000-0000-0000388B0000}"/>
    <cellStyle name="Percent 24 2 3" xfId="20803" xr:uid="{00000000-0005-0000-0000-0000398B0000}"/>
    <cellStyle name="Percent 24 3" xfId="3488" xr:uid="{00000000-0005-0000-0000-00003A8B0000}"/>
    <cellStyle name="Percent 24 3 2" xfId="5617" xr:uid="{00000000-0005-0000-0000-00003B8B0000}"/>
    <cellStyle name="Percent 24 3 2 2" xfId="12368" xr:uid="{00000000-0005-0000-0000-00003C8B0000}"/>
    <cellStyle name="Percent 24 3 2 2 2" xfId="36861" xr:uid="{00000000-0005-0000-0000-00003D8B0000}"/>
    <cellStyle name="Percent 24 3 2 2 3" xfId="17443" xr:uid="{00000000-0005-0000-0000-00003E8B0000}"/>
    <cellStyle name="Percent 24 3 2 3" xfId="22579" xr:uid="{00000000-0005-0000-0000-00003F8B0000}"/>
    <cellStyle name="Percent 24 3 3" xfId="20804" xr:uid="{00000000-0005-0000-0000-0000408B0000}"/>
    <cellStyle name="Percent 24 4" xfId="17798" xr:uid="{00000000-0005-0000-0000-0000418B0000}"/>
    <cellStyle name="Percent 240" xfId="31837" xr:uid="{00000000-0005-0000-0000-0000428B0000}"/>
    <cellStyle name="Percent 241" xfId="31987" xr:uid="{00000000-0005-0000-0000-0000438B0000}"/>
    <cellStyle name="Percent 242" xfId="31210" xr:uid="{00000000-0005-0000-0000-0000448B0000}"/>
    <cellStyle name="Percent 243" xfId="32251" xr:uid="{00000000-0005-0000-0000-0000458B0000}"/>
    <cellStyle name="Percent 244" xfId="37706" xr:uid="{00000000-0005-0000-0000-0000468B0000}"/>
    <cellStyle name="Percent 245" xfId="31225" xr:uid="{00000000-0005-0000-0000-0000478B0000}"/>
    <cellStyle name="Percent 246" xfId="31817" xr:uid="{00000000-0005-0000-0000-0000488B0000}"/>
    <cellStyle name="Percent 247" xfId="32960" xr:uid="{00000000-0005-0000-0000-0000498B0000}"/>
    <cellStyle name="Percent 248" xfId="31218" xr:uid="{00000000-0005-0000-0000-00004A8B0000}"/>
    <cellStyle name="Percent 249" xfId="37712" xr:uid="{00000000-0005-0000-0000-00004B8B0000}"/>
    <cellStyle name="Percent 25" xfId="212" xr:uid="{00000000-0005-0000-0000-00004C8B0000}"/>
    <cellStyle name="Percent 25 2" xfId="3489" xr:uid="{00000000-0005-0000-0000-00004D8B0000}"/>
    <cellStyle name="Percent 25 2 2" xfId="5618" xr:uid="{00000000-0005-0000-0000-00004E8B0000}"/>
    <cellStyle name="Percent 25 2 2 2" xfId="12369" xr:uid="{00000000-0005-0000-0000-00004F8B0000}"/>
    <cellStyle name="Percent 25 2 2 2 2" xfId="36862" xr:uid="{00000000-0005-0000-0000-0000508B0000}"/>
    <cellStyle name="Percent 25 2 2 2 3" xfId="17452" xr:uid="{00000000-0005-0000-0000-0000518B0000}"/>
    <cellStyle name="Percent 25 2 2 3" xfId="22580" xr:uid="{00000000-0005-0000-0000-0000528B0000}"/>
    <cellStyle name="Percent 25 2 3" xfId="20805" xr:uid="{00000000-0005-0000-0000-0000538B0000}"/>
    <cellStyle name="Percent 25 3" xfId="3490" xr:uid="{00000000-0005-0000-0000-0000548B0000}"/>
    <cellStyle name="Percent 25 3 2" xfId="5619" xr:uid="{00000000-0005-0000-0000-0000558B0000}"/>
    <cellStyle name="Percent 25 3 2 2" xfId="12370" xr:uid="{00000000-0005-0000-0000-0000568B0000}"/>
    <cellStyle name="Percent 25 3 2 2 2" xfId="36863" xr:uid="{00000000-0005-0000-0000-0000578B0000}"/>
    <cellStyle name="Percent 25 3 2 2 3" xfId="17454" xr:uid="{00000000-0005-0000-0000-0000588B0000}"/>
    <cellStyle name="Percent 25 3 2 3" xfId="22581" xr:uid="{00000000-0005-0000-0000-0000598B0000}"/>
    <cellStyle name="Percent 25 3 3" xfId="20806" xr:uid="{00000000-0005-0000-0000-00005A8B0000}"/>
    <cellStyle name="Percent 25 4" xfId="17799" xr:uid="{00000000-0005-0000-0000-00005B8B0000}"/>
    <cellStyle name="Percent 250" xfId="31229" xr:uid="{00000000-0005-0000-0000-00005C8B0000}"/>
    <cellStyle name="Percent 251" xfId="37713" xr:uid="{00000000-0005-0000-0000-00005D8B0000}"/>
    <cellStyle name="Percent 252" xfId="37715" xr:uid="{00000000-0005-0000-0000-00005E8B0000}"/>
    <cellStyle name="Percent 253" xfId="31227" xr:uid="{00000000-0005-0000-0000-00005F8B0000}"/>
    <cellStyle name="Percent 254" xfId="37697" xr:uid="{00000000-0005-0000-0000-0000608B0000}"/>
    <cellStyle name="Percent 255" xfId="32198" xr:uid="{00000000-0005-0000-0000-0000618B0000}"/>
    <cellStyle name="Percent 256" xfId="34581" xr:uid="{00000000-0005-0000-0000-0000628B0000}"/>
    <cellStyle name="Percent 257" xfId="32212" xr:uid="{00000000-0005-0000-0000-0000638B0000}"/>
    <cellStyle name="Percent 258" xfId="13215" xr:uid="{00000000-0005-0000-0000-0000648B0000}"/>
    <cellStyle name="Percent 26" xfId="213" xr:uid="{00000000-0005-0000-0000-0000658B0000}"/>
    <cellStyle name="Percent 26 2" xfId="3491" xr:uid="{00000000-0005-0000-0000-0000668B0000}"/>
    <cellStyle name="Percent 26 2 2" xfId="5620" xr:uid="{00000000-0005-0000-0000-0000678B0000}"/>
    <cellStyle name="Percent 26 2 2 2" xfId="12371" xr:uid="{00000000-0005-0000-0000-0000688B0000}"/>
    <cellStyle name="Percent 26 2 2 2 2" xfId="36864" xr:uid="{00000000-0005-0000-0000-0000698B0000}"/>
    <cellStyle name="Percent 26 2 2 2 3" xfId="17456" xr:uid="{00000000-0005-0000-0000-00006A8B0000}"/>
    <cellStyle name="Percent 26 2 2 3" xfId="22582" xr:uid="{00000000-0005-0000-0000-00006B8B0000}"/>
    <cellStyle name="Percent 26 2 3" xfId="20807" xr:uid="{00000000-0005-0000-0000-00006C8B0000}"/>
    <cellStyle name="Percent 26 3" xfId="3492" xr:uid="{00000000-0005-0000-0000-00006D8B0000}"/>
    <cellStyle name="Percent 26 3 2" xfId="5621" xr:uid="{00000000-0005-0000-0000-00006E8B0000}"/>
    <cellStyle name="Percent 26 3 2 2" xfId="12372" xr:uid="{00000000-0005-0000-0000-00006F8B0000}"/>
    <cellStyle name="Percent 26 3 2 2 2" xfId="36865" xr:uid="{00000000-0005-0000-0000-0000708B0000}"/>
    <cellStyle name="Percent 26 3 2 2 3" xfId="17458" xr:uid="{00000000-0005-0000-0000-0000718B0000}"/>
    <cellStyle name="Percent 26 3 2 3" xfId="22583" xr:uid="{00000000-0005-0000-0000-0000728B0000}"/>
    <cellStyle name="Percent 26 3 3" xfId="20808" xr:uid="{00000000-0005-0000-0000-0000738B0000}"/>
    <cellStyle name="Percent 26 4" xfId="17800" xr:uid="{00000000-0005-0000-0000-0000748B0000}"/>
    <cellStyle name="Percent 27" xfId="214" xr:uid="{00000000-0005-0000-0000-0000758B0000}"/>
    <cellStyle name="Percent 27 2" xfId="3493" xr:uid="{00000000-0005-0000-0000-0000768B0000}"/>
    <cellStyle name="Percent 27 2 2" xfId="5622" xr:uid="{00000000-0005-0000-0000-0000778B0000}"/>
    <cellStyle name="Percent 27 2 2 2" xfId="12373" xr:uid="{00000000-0005-0000-0000-0000788B0000}"/>
    <cellStyle name="Percent 27 2 2 2 2" xfId="36866" xr:uid="{00000000-0005-0000-0000-0000798B0000}"/>
    <cellStyle name="Percent 27 2 2 2 3" xfId="17460" xr:uid="{00000000-0005-0000-0000-00007A8B0000}"/>
    <cellStyle name="Percent 27 2 2 3" xfId="22584" xr:uid="{00000000-0005-0000-0000-00007B8B0000}"/>
    <cellStyle name="Percent 27 2 3" xfId="20809" xr:uid="{00000000-0005-0000-0000-00007C8B0000}"/>
    <cellStyle name="Percent 27 3" xfId="3494" xr:uid="{00000000-0005-0000-0000-00007D8B0000}"/>
    <cellStyle name="Percent 27 3 2" xfId="5623" xr:uid="{00000000-0005-0000-0000-00007E8B0000}"/>
    <cellStyle name="Percent 27 3 2 2" xfId="12374" xr:uid="{00000000-0005-0000-0000-00007F8B0000}"/>
    <cellStyle name="Percent 27 3 2 2 2" xfId="36867" xr:uid="{00000000-0005-0000-0000-0000808B0000}"/>
    <cellStyle name="Percent 27 3 2 2 3" xfId="17462" xr:uid="{00000000-0005-0000-0000-0000818B0000}"/>
    <cellStyle name="Percent 27 3 2 3" xfId="22585" xr:uid="{00000000-0005-0000-0000-0000828B0000}"/>
    <cellStyle name="Percent 27 3 3" xfId="20810" xr:uid="{00000000-0005-0000-0000-0000838B0000}"/>
    <cellStyle name="Percent 27 4" xfId="17801" xr:uid="{00000000-0005-0000-0000-0000848B0000}"/>
    <cellStyle name="Percent 28" xfId="215" xr:uid="{00000000-0005-0000-0000-0000858B0000}"/>
    <cellStyle name="Percent 28 2" xfId="3495" xr:uid="{00000000-0005-0000-0000-0000868B0000}"/>
    <cellStyle name="Percent 28 2 2" xfId="5624" xr:uid="{00000000-0005-0000-0000-0000878B0000}"/>
    <cellStyle name="Percent 28 2 2 2" xfId="12375" xr:uid="{00000000-0005-0000-0000-0000888B0000}"/>
    <cellStyle name="Percent 28 2 2 2 2" xfId="36868" xr:uid="{00000000-0005-0000-0000-0000898B0000}"/>
    <cellStyle name="Percent 28 2 2 2 3" xfId="15708" xr:uid="{00000000-0005-0000-0000-00008A8B0000}"/>
    <cellStyle name="Percent 28 2 2 3" xfId="22586" xr:uid="{00000000-0005-0000-0000-00008B8B0000}"/>
    <cellStyle name="Percent 28 2 3" xfId="20811" xr:uid="{00000000-0005-0000-0000-00008C8B0000}"/>
    <cellStyle name="Percent 28 3" xfId="3496" xr:uid="{00000000-0005-0000-0000-00008D8B0000}"/>
    <cellStyle name="Percent 28 3 2" xfId="5625" xr:uid="{00000000-0005-0000-0000-00008E8B0000}"/>
    <cellStyle name="Percent 28 3 2 2" xfId="12376" xr:uid="{00000000-0005-0000-0000-00008F8B0000}"/>
    <cellStyle name="Percent 28 3 2 2 2" xfId="36869" xr:uid="{00000000-0005-0000-0000-0000908B0000}"/>
    <cellStyle name="Percent 28 3 2 2 3" xfId="17464" xr:uid="{00000000-0005-0000-0000-0000918B0000}"/>
    <cellStyle name="Percent 28 3 2 3" xfId="22587" xr:uid="{00000000-0005-0000-0000-0000928B0000}"/>
    <cellStyle name="Percent 28 3 3" xfId="20812" xr:uid="{00000000-0005-0000-0000-0000938B0000}"/>
    <cellStyle name="Percent 28 4" xfId="17802" xr:uid="{00000000-0005-0000-0000-0000948B0000}"/>
    <cellStyle name="Percent 29" xfId="216" xr:uid="{00000000-0005-0000-0000-0000958B0000}"/>
    <cellStyle name="Percent 29 2" xfId="3497" xr:uid="{00000000-0005-0000-0000-0000968B0000}"/>
    <cellStyle name="Percent 29 2 2" xfId="5626" xr:uid="{00000000-0005-0000-0000-0000978B0000}"/>
    <cellStyle name="Percent 29 2 2 2" xfId="12377" xr:uid="{00000000-0005-0000-0000-0000988B0000}"/>
    <cellStyle name="Percent 29 2 2 2 2" xfId="36870" xr:uid="{00000000-0005-0000-0000-0000998B0000}"/>
    <cellStyle name="Percent 29 2 2 2 3" xfId="17466" xr:uid="{00000000-0005-0000-0000-00009A8B0000}"/>
    <cellStyle name="Percent 29 2 2 3" xfId="22588" xr:uid="{00000000-0005-0000-0000-00009B8B0000}"/>
    <cellStyle name="Percent 29 2 3" xfId="20813" xr:uid="{00000000-0005-0000-0000-00009C8B0000}"/>
    <cellStyle name="Percent 29 3" xfId="3498" xr:uid="{00000000-0005-0000-0000-00009D8B0000}"/>
    <cellStyle name="Percent 29 3 2" xfId="5627" xr:uid="{00000000-0005-0000-0000-00009E8B0000}"/>
    <cellStyle name="Percent 29 3 2 2" xfId="12378" xr:uid="{00000000-0005-0000-0000-00009F8B0000}"/>
    <cellStyle name="Percent 29 3 2 2 2" xfId="36871" xr:uid="{00000000-0005-0000-0000-0000A08B0000}"/>
    <cellStyle name="Percent 29 3 2 2 3" xfId="17468" xr:uid="{00000000-0005-0000-0000-0000A18B0000}"/>
    <cellStyle name="Percent 29 3 2 3" xfId="22589" xr:uid="{00000000-0005-0000-0000-0000A28B0000}"/>
    <cellStyle name="Percent 29 3 3" xfId="20814" xr:uid="{00000000-0005-0000-0000-0000A38B0000}"/>
    <cellStyle name="Percent 29 4" xfId="17803" xr:uid="{00000000-0005-0000-0000-0000A48B0000}"/>
    <cellStyle name="Percent 3" xfId="217" xr:uid="{00000000-0005-0000-0000-0000A58B0000}"/>
    <cellStyle name="Percent 3 2" xfId="218" xr:uid="{00000000-0005-0000-0000-0000A68B0000}"/>
    <cellStyle name="Percent 3 2 2" xfId="3499" xr:uid="{00000000-0005-0000-0000-0000A78B0000}"/>
    <cellStyle name="Percent 3 2 2 2" xfId="3500" xr:uid="{00000000-0005-0000-0000-0000A88B0000}"/>
    <cellStyle name="Percent 3 2 2 2 2" xfId="5628" xr:uid="{00000000-0005-0000-0000-0000A98B0000}"/>
    <cellStyle name="Percent 3 2 2 2 2 2" xfId="12379" xr:uid="{00000000-0005-0000-0000-0000AA8B0000}"/>
    <cellStyle name="Percent 3 2 2 2 2 2 2" xfId="36872" xr:uid="{00000000-0005-0000-0000-0000AB8B0000}"/>
    <cellStyle name="Percent 3 2 2 2 2 2 3" xfId="17469" xr:uid="{00000000-0005-0000-0000-0000AC8B0000}"/>
    <cellStyle name="Percent 3 2 2 2 2 3" xfId="22590" xr:uid="{00000000-0005-0000-0000-0000AD8B0000}"/>
    <cellStyle name="Percent 3 2 2 2 3" xfId="20816" xr:uid="{00000000-0005-0000-0000-0000AE8B0000}"/>
    <cellStyle name="Percent 3 2 2 3" xfId="3501" xr:uid="{00000000-0005-0000-0000-0000AF8B0000}"/>
    <cellStyle name="Percent 3 2 2 3 2" xfId="5629" xr:uid="{00000000-0005-0000-0000-0000B08B0000}"/>
    <cellStyle name="Percent 3 2 2 3 2 2" xfId="12380" xr:uid="{00000000-0005-0000-0000-0000B18B0000}"/>
    <cellStyle name="Percent 3 2 2 3 2 2 2" xfId="36873" xr:uid="{00000000-0005-0000-0000-0000B28B0000}"/>
    <cellStyle name="Percent 3 2 2 3 2 2 3" xfId="17470" xr:uid="{00000000-0005-0000-0000-0000B38B0000}"/>
    <cellStyle name="Percent 3 2 2 3 2 3" xfId="22591" xr:uid="{00000000-0005-0000-0000-0000B48B0000}"/>
    <cellStyle name="Percent 3 2 2 3 3" xfId="20817" xr:uid="{00000000-0005-0000-0000-0000B58B0000}"/>
    <cellStyle name="Percent 3 2 2 4" xfId="20815" xr:uid="{00000000-0005-0000-0000-0000B68B0000}"/>
    <cellStyle name="Percent 3 2 3" xfId="3502" xr:uid="{00000000-0005-0000-0000-0000B78B0000}"/>
    <cellStyle name="Percent 3 2 3 2" xfId="5630" xr:uid="{00000000-0005-0000-0000-0000B88B0000}"/>
    <cellStyle name="Percent 3 2 3 2 2" xfId="12381" xr:uid="{00000000-0005-0000-0000-0000B98B0000}"/>
    <cellStyle name="Percent 3 2 3 2 2 2" xfId="36874" xr:uid="{00000000-0005-0000-0000-0000BA8B0000}"/>
    <cellStyle name="Percent 3 2 3 2 2 3" xfId="17471" xr:uid="{00000000-0005-0000-0000-0000BB8B0000}"/>
    <cellStyle name="Percent 3 2 3 2 3" xfId="22592" xr:uid="{00000000-0005-0000-0000-0000BC8B0000}"/>
    <cellStyle name="Percent 3 2 3 3" xfId="20818" xr:uid="{00000000-0005-0000-0000-0000BD8B0000}"/>
    <cellStyle name="Percent 3 2 4" xfId="3503" xr:uid="{00000000-0005-0000-0000-0000BE8B0000}"/>
    <cellStyle name="Percent 3 2 4 2" xfId="5631" xr:uid="{00000000-0005-0000-0000-0000BF8B0000}"/>
    <cellStyle name="Percent 3 2 4 2 2" xfId="12382" xr:uid="{00000000-0005-0000-0000-0000C08B0000}"/>
    <cellStyle name="Percent 3 2 4 2 2 2" xfId="36875" xr:uid="{00000000-0005-0000-0000-0000C18B0000}"/>
    <cellStyle name="Percent 3 2 4 2 2 3" xfId="17472" xr:uid="{00000000-0005-0000-0000-0000C28B0000}"/>
    <cellStyle name="Percent 3 2 4 2 3" xfId="22593" xr:uid="{00000000-0005-0000-0000-0000C38B0000}"/>
    <cellStyle name="Percent 3 2 4 3" xfId="20819" xr:uid="{00000000-0005-0000-0000-0000C48B0000}"/>
    <cellStyle name="Percent 3 2 5" xfId="17805" xr:uid="{00000000-0005-0000-0000-0000C58B0000}"/>
    <cellStyle name="Percent 3 3" xfId="3504" xr:uid="{00000000-0005-0000-0000-0000C68B0000}"/>
    <cellStyle name="Percent 3 3 2" xfId="3505" xr:uid="{00000000-0005-0000-0000-0000C78B0000}"/>
    <cellStyle name="Percent 3 3 2 2" xfId="5632" xr:uid="{00000000-0005-0000-0000-0000C88B0000}"/>
    <cellStyle name="Percent 3 3 2 2 2" xfId="12383" xr:uid="{00000000-0005-0000-0000-0000C98B0000}"/>
    <cellStyle name="Percent 3 3 2 2 2 2" xfId="36876" xr:uid="{00000000-0005-0000-0000-0000CA8B0000}"/>
    <cellStyle name="Percent 3 3 2 2 2 3" xfId="17473" xr:uid="{00000000-0005-0000-0000-0000CB8B0000}"/>
    <cellStyle name="Percent 3 3 2 2 3" xfId="22594" xr:uid="{00000000-0005-0000-0000-0000CC8B0000}"/>
    <cellStyle name="Percent 3 3 2 3" xfId="20821" xr:uid="{00000000-0005-0000-0000-0000CD8B0000}"/>
    <cellStyle name="Percent 3 3 3" xfId="3506" xr:uid="{00000000-0005-0000-0000-0000CE8B0000}"/>
    <cellStyle name="Percent 3 3 3 2" xfId="5633" xr:uid="{00000000-0005-0000-0000-0000CF8B0000}"/>
    <cellStyle name="Percent 3 3 3 2 2" xfId="12384" xr:uid="{00000000-0005-0000-0000-0000D08B0000}"/>
    <cellStyle name="Percent 3 3 3 2 2 2" xfId="36877" xr:uid="{00000000-0005-0000-0000-0000D18B0000}"/>
    <cellStyle name="Percent 3 3 3 2 2 3" xfId="17474" xr:uid="{00000000-0005-0000-0000-0000D28B0000}"/>
    <cellStyle name="Percent 3 3 3 2 3" xfId="22595" xr:uid="{00000000-0005-0000-0000-0000D38B0000}"/>
    <cellStyle name="Percent 3 3 3 3" xfId="20822" xr:uid="{00000000-0005-0000-0000-0000D48B0000}"/>
    <cellStyle name="Percent 3 3 4" xfId="20820" xr:uid="{00000000-0005-0000-0000-0000D58B0000}"/>
    <cellStyle name="Percent 3 4" xfId="3507" xr:uid="{00000000-0005-0000-0000-0000D68B0000}"/>
    <cellStyle name="Percent 3 4 2" xfId="5634" xr:uid="{00000000-0005-0000-0000-0000D78B0000}"/>
    <cellStyle name="Percent 3 4 2 2" xfId="12385" xr:uid="{00000000-0005-0000-0000-0000D88B0000}"/>
    <cellStyle name="Percent 3 4 2 2 2" xfId="36878" xr:uid="{00000000-0005-0000-0000-0000D98B0000}"/>
    <cellStyle name="Percent 3 4 2 2 3" xfId="17475" xr:uid="{00000000-0005-0000-0000-0000DA8B0000}"/>
    <cellStyle name="Percent 3 4 2 3" xfId="22596" xr:uid="{00000000-0005-0000-0000-0000DB8B0000}"/>
    <cellStyle name="Percent 3 4 3" xfId="20823" xr:uid="{00000000-0005-0000-0000-0000DC8B0000}"/>
    <cellStyle name="Percent 3 5" xfId="3508" xr:uid="{00000000-0005-0000-0000-0000DD8B0000}"/>
    <cellStyle name="Percent 3 5 2" xfId="5635" xr:uid="{00000000-0005-0000-0000-0000DE8B0000}"/>
    <cellStyle name="Percent 3 5 2 2" xfId="12386" xr:uid="{00000000-0005-0000-0000-0000DF8B0000}"/>
    <cellStyle name="Percent 3 5 2 2 2" xfId="36879" xr:uid="{00000000-0005-0000-0000-0000E08B0000}"/>
    <cellStyle name="Percent 3 5 2 2 3" xfId="17476" xr:uid="{00000000-0005-0000-0000-0000E18B0000}"/>
    <cellStyle name="Percent 3 5 2 3" xfId="22597" xr:uid="{00000000-0005-0000-0000-0000E28B0000}"/>
    <cellStyle name="Percent 3 5 3" xfId="20824" xr:uid="{00000000-0005-0000-0000-0000E38B0000}"/>
    <cellStyle name="Percent 3 6" xfId="17804" xr:uid="{00000000-0005-0000-0000-0000E48B0000}"/>
    <cellStyle name="Percent 30" xfId="219" xr:uid="{00000000-0005-0000-0000-0000E58B0000}"/>
    <cellStyle name="Percent 30 2" xfId="3509" xr:uid="{00000000-0005-0000-0000-0000E68B0000}"/>
    <cellStyle name="Percent 30 2 2" xfId="5636" xr:uid="{00000000-0005-0000-0000-0000E78B0000}"/>
    <cellStyle name="Percent 30 2 2 2" xfId="12387" xr:uid="{00000000-0005-0000-0000-0000E88B0000}"/>
    <cellStyle name="Percent 30 2 2 2 2" xfId="36880" xr:uid="{00000000-0005-0000-0000-0000E98B0000}"/>
    <cellStyle name="Percent 30 2 2 2 3" xfId="17451" xr:uid="{00000000-0005-0000-0000-0000EA8B0000}"/>
    <cellStyle name="Percent 30 2 2 3" xfId="22598" xr:uid="{00000000-0005-0000-0000-0000EB8B0000}"/>
    <cellStyle name="Percent 30 2 3" xfId="20825" xr:uid="{00000000-0005-0000-0000-0000EC8B0000}"/>
    <cellStyle name="Percent 30 3" xfId="3510" xr:uid="{00000000-0005-0000-0000-0000ED8B0000}"/>
    <cellStyle name="Percent 30 3 2" xfId="5637" xr:uid="{00000000-0005-0000-0000-0000EE8B0000}"/>
    <cellStyle name="Percent 30 3 2 2" xfId="12388" xr:uid="{00000000-0005-0000-0000-0000EF8B0000}"/>
    <cellStyle name="Percent 30 3 2 2 2" xfId="36881" xr:uid="{00000000-0005-0000-0000-0000F08B0000}"/>
    <cellStyle name="Percent 30 3 2 2 3" xfId="17453" xr:uid="{00000000-0005-0000-0000-0000F18B0000}"/>
    <cellStyle name="Percent 30 3 2 3" xfId="22599" xr:uid="{00000000-0005-0000-0000-0000F28B0000}"/>
    <cellStyle name="Percent 30 3 3" xfId="20826" xr:uid="{00000000-0005-0000-0000-0000F38B0000}"/>
    <cellStyle name="Percent 30 4" xfId="17806" xr:uid="{00000000-0005-0000-0000-0000F48B0000}"/>
    <cellStyle name="Percent 31" xfId="220" xr:uid="{00000000-0005-0000-0000-0000F58B0000}"/>
    <cellStyle name="Percent 31 2" xfId="3511" xr:uid="{00000000-0005-0000-0000-0000F68B0000}"/>
    <cellStyle name="Percent 31 2 2" xfId="5638" xr:uid="{00000000-0005-0000-0000-0000F78B0000}"/>
    <cellStyle name="Percent 31 2 2 2" xfId="12389" xr:uid="{00000000-0005-0000-0000-0000F88B0000}"/>
    <cellStyle name="Percent 31 2 2 2 2" xfId="36882" xr:uid="{00000000-0005-0000-0000-0000F98B0000}"/>
    <cellStyle name="Percent 31 2 2 2 3" xfId="17455" xr:uid="{00000000-0005-0000-0000-0000FA8B0000}"/>
    <cellStyle name="Percent 31 2 2 3" xfId="22600" xr:uid="{00000000-0005-0000-0000-0000FB8B0000}"/>
    <cellStyle name="Percent 31 2 3" xfId="20827" xr:uid="{00000000-0005-0000-0000-0000FC8B0000}"/>
    <cellStyle name="Percent 31 3" xfId="3512" xr:uid="{00000000-0005-0000-0000-0000FD8B0000}"/>
    <cellStyle name="Percent 31 3 2" xfId="5639" xr:uid="{00000000-0005-0000-0000-0000FE8B0000}"/>
    <cellStyle name="Percent 31 3 2 2" xfId="12390" xr:uid="{00000000-0005-0000-0000-0000FF8B0000}"/>
    <cellStyle name="Percent 31 3 2 2 2" xfId="36883" xr:uid="{00000000-0005-0000-0000-0000008C0000}"/>
    <cellStyle name="Percent 31 3 2 2 3" xfId="17457" xr:uid="{00000000-0005-0000-0000-0000018C0000}"/>
    <cellStyle name="Percent 31 3 2 3" xfId="22601" xr:uid="{00000000-0005-0000-0000-0000028C0000}"/>
    <cellStyle name="Percent 31 3 3" xfId="20828" xr:uid="{00000000-0005-0000-0000-0000038C0000}"/>
    <cellStyle name="Percent 31 4" xfId="17807" xr:uid="{00000000-0005-0000-0000-0000048C0000}"/>
    <cellStyle name="Percent 32" xfId="221" xr:uid="{00000000-0005-0000-0000-0000058C0000}"/>
    <cellStyle name="Percent 32 2" xfId="3513" xr:uid="{00000000-0005-0000-0000-0000068C0000}"/>
    <cellStyle name="Percent 32 2 2" xfId="5640" xr:uid="{00000000-0005-0000-0000-0000078C0000}"/>
    <cellStyle name="Percent 32 2 2 2" xfId="12391" xr:uid="{00000000-0005-0000-0000-0000088C0000}"/>
    <cellStyle name="Percent 32 2 2 2 2" xfId="36884" xr:uid="{00000000-0005-0000-0000-0000098C0000}"/>
    <cellStyle name="Percent 32 2 2 2 3" xfId="17459" xr:uid="{00000000-0005-0000-0000-00000A8C0000}"/>
    <cellStyle name="Percent 32 2 2 3" xfId="22602" xr:uid="{00000000-0005-0000-0000-00000B8C0000}"/>
    <cellStyle name="Percent 32 2 3" xfId="20829" xr:uid="{00000000-0005-0000-0000-00000C8C0000}"/>
    <cellStyle name="Percent 32 3" xfId="3514" xr:uid="{00000000-0005-0000-0000-00000D8C0000}"/>
    <cellStyle name="Percent 32 3 2" xfId="5641" xr:uid="{00000000-0005-0000-0000-00000E8C0000}"/>
    <cellStyle name="Percent 32 3 2 2" xfId="12392" xr:uid="{00000000-0005-0000-0000-00000F8C0000}"/>
    <cellStyle name="Percent 32 3 2 2 2" xfId="36885" xr:uid="{00000000-0005-0000-0000-0000108C0000}"/>
    <cellStyle name="Percent 32 3 2 2 3" xfId="17461" xr:uid="{00000000-0005-0000-0000-0000118C0000}"/>
    <cellStyle name="Percent 32 3 2 3" xfId="22603" xr:uid="{00000000-0005-0000-0000-0000128C0000}"/>
    <cellStyle name="Percent 32 3 3" xfId="20830" xr:uid="{00000000-0005-0000-0000-0000138C0000}"/>
    <cellStyle name="Percent 32 4" xfId="17808" xr:uid="{00000000-0005-0000-0000-0000148C0000}"/>
    <cellStyle name="Percent 33" xfId="222" xr:uid="{00000000-0005-0000-0000-0000158C0000}"/>
    <cellStyle name="Percent 33 2" xfId="3515" xr:uid="{00000000-0005-0000-0000-0000168C0000}"/>
    <cellStyle name="Percent 33 2 2" xfId="5642" xr:uid="{00000000-0005-0000-0000-0000178C0000}"/>
    <cellStyle name="Percent 33 2 2 2" xfId="12393" xr:uid="{00000000-0005-0000-0000-0000188C0000}"/>
    <cellStyle name="Percent 33 2 2 2 2" xfId="36886" xr:uid="{00000000-0005-0000-0000-0000198C0000}"/>
    <cellStyle name="Percent 33 2 2 2 3" xfId="15707" xr:uid="{00000000-0005-0000-0000-00001A8C0000}"/>
    <cellStyle name="Percent 33 2 2 3" xfId="22604" xr:uid="{00000000-0005-0000-0000-00001B8C0000}"/>
    <cellStyle name="Percent 33 2 3" xfId="20831" xr:uid="{00000000-0005-0000-0000-00001C8C0000}"/>
    <cellStyle name="Percent 33 3" xfId="3516" xr:uid="{00000000-0005-0000-0000-00001D8C0000}"/>
    <cellStyle name="Percent 33 3 2" xfId="5643" xr:uid="{00000000-0005-0000-0000-00001E8C0000}"/>
    <cellStyle name="Percent 33 3 2 2" xfId="12394" xr:uid="{00000000-0005-0000-0000-00001F8C0000}"/>
    <cellStyle name="Percent 33 3 2 2 2" xfId="36887" xr:uid="{00000000-0005-0000-0000-0000208C0000}"/>
    <cellStyle name="Percent 33 3 2 2 3" xfId="17463" xr:uid="{00000000-0005-0000-0000-0000218C0000}"/>
    <cellStyle name="Percent 33 3 2 3" xfId="22605" xr:uid="{00000000-0005-0000-0000-0000228C0000}"/>
    <cellStyle name="Percent 33 3 3" xfId="20832" xr:uid="{00000000-0005-0000-0000-0000238C0000}"/>
    <cellStyle name="Percent 33 4" xfId="17809" xr:uid="{00000000-0005-0000-0000-0000248C0000}"/>
    <cellStyle name="Percent 34" xfId="223" xr:uid="{00000000-0005-0000-0000-0000258C0000}"/>
    <cellStyle name="Percent 34 2" xfId="3517" xr:uid="{00000000-0005-0000-0000-0000268C0000}"/>
    <cellStyle name="Percent 34 2 2" xfId="5644" xr:uid="{00000000-0005-0000-0000-0000278C0000}"/>
    <cellStyle name="Percent 34 2 2 2" xfId="12395" xr:uid="{00000000-0005-0000-0000-0000288C0000}"/>
    <cellStyle name="Percent 34 2 2 2 2" xfId="36888" xr:uid="{00000000-0005-0000-0000-0000298C0000}"/>
    <cellStyle name="Percent 34 2 2 2 3" xfId="17465" xr:uid="{00000000-0005-0000-0000-00002A8C0000}"/>
    <cellStyle name="Percent 34 2 2 3" xfId="22606" xr:uid="{00000000-0005-0000-0000-00002B8C0000}"/>
    <cellStyle name="Percent 34 2 3" xfId="20833" xr:uid="{00000000-0005-0000-0000-00002C8C0000}"/>
    <cellStyle name="Percent 34 3" xfId="3518" xr:uid="{00000000-0005-0000-0000-00002D8C0000}"/>
    <cellStyle name="Percent 34 3 2" xfId="5645" xr:uid="{00000000-0005-0000-0000-00002E8C0000}"/>
    <cellStyle name="Percent 34 3 2 2" xfId="12396" xr:uid="{00000000-0005-0000-0000-00002F8C0000}"/>
    <cellStyle name="Percent 34 3 2 2 2" xfId="36889" xr:uid="{00000000-0005-0000-0000-0000308C0000}"/>
    <cellStyle name="Percent 34 3 2 2 3" xfId="17467" xr:uid="{00000000-0005-0000-0000-0000318C0000}"/>
    <cellStyle name="Percent 34 3 2 3" xfId="22607" xr:uid="{00000000-0005-0000-0000-0000328C0000}"/>
    <cellStyle name="Percent 34 3 3" xfId="20834" xr:uid="{00000000-0005-0000-0000-0000338C0000}"/>
    <cellStyle name="Percent 34 4" xfId="17810" xr:uid="{00000000-0005-0000-0000-0000348C0000}"/>
    <cellStyle name="Percent 35" xfId="224" xr:uid="{00000000-0005-0000-0000-0000358C0000}"/>
    <cellStyle name="Percent 35 2" xfId="3519" xr:uid="{00000000-0005-0000-0000-0000368C0000}"/>
    <cellStyle name="Percent 35 2 2" xfId="5646" xr:uid="{00000000-0005-0000-0000-0000378C0000}"/>
    <cellStyle name="Percent 35 2 2 2" xfId="12397" xr:uid="{00000000-0005-0000-0000-0000388C0000}"/>
    <cellStyle name="Percent 35 2 2 2 2" xfId="36890" xr:uid="{00000000-0005-0000-0000-0000398C0000}"/>
    <cellStyle name="Percent 35 2 2 2 3" xfId="17478" xr:uid="{00000000-0005-0000-0000-00003A8C0000}"/>
    <cellStyle name="Percent 35 2 2 3" xfId="22608" xr:uid="{00000000-0005-0000-0000-00003B8C0000}"/>
    <cellStyle name="Percent 35 2 3" xfId="20835" xr:uid="{00000000-0005-0000-0000-00003C8C0000}"/>
    <cellStyle name="Percent 35 3" xfId="3520" xr:uid="{00000000-0005-0000-0000-00003D8C0000}"/>
    <cellStyle name="Percent 35 3 2" xfId="5647" xr:uid="{00000000-0005-0000-0000-00003E8C0000}"/>
    <cellStyle name="Percent 35 3 2 2" xfId="12398" xr:uid="{00000000-0005-0000-0000-00003F8C0000}"/>
    <cellStyle name="Percent 35 3 2 2 2" xfId="36891" xr:uid="{00000000-0005-0000-0000-0000408C0000}"/>
    <cellStyle name="Percent 35 3 2 2 3" xfId="17480" xr:uid="{00000000-0005-0000-0000-0000418C0000}"/>
    <cellStyle name="Percent 35 3 2 3" xfId="22609" xr:uid="{00000000-0005-0000-0000-0000428C0000}"/>
    <cellStyle name="Percent 35 3 3" xfId="20836" xr:uid="{00000000-0005-0000-0000-0000438C0000}"/>
    <cellStyle name="Percent 35 4" xfId="17811" xr:uid="{00000000-0005-0000-0000-0000448C0000}"/>
    <cellStyle name="Percent 36" xfId="225" xr:uid="{00000000-0005-0000-0000-0000458C0000}"/>
    <cellStyle name="Percent 36 2" xfId="3521" xr:uid="{00000000-0005-0000-0000-0000468C0000}"/>
    <cellStyle name="Percent 36 2 2" xfId="5648" xr:uid="{00000000-0005-0000-0000-0000478C0000}"/>
    <cellStyle name="Percent 36 2 2 2" xfId="12399" xr:uid="{00000000-0005-0000-0000-0000488C0000}"/>
    <cellStyle name="Percent 36 2 2 2 2" xfId="36892" xr:uid="{00000000-0005-0000-0000-0000498C0000}"/>
    <cellStyle name="Percent 36 2 2 2 3" xfId="17482" xr:uid="{00000000-0005-0000-0000-00004A8C0000}"/>
    <cellStyle name="Percent 36 2 2 3" xfId="22610" xr:uid="{00000000-0005-0000-0000-00004B8C0000}"/>
    <cellStyle name="Percent 36 2 3" xfId="20837" xr:uid="{00000000-0005-0000-0000-00004C8C0000}"/>
    <cellStyle name="Percent 36 3" xfId="3522" xr:uid="{00000000-0005-0000-0000-00004D8C0000}"/>
    <cellStyle name="Percent 36 3 2" xfId="5649" xr:uid="{00000000-0005-0000-0000-00004E8C0000}"/>
    <cellStyle name="Percent 36 3 2 2" xfId="12400" xr:uid="{00000000-0005-0000-0000-00004F8C0000}"/>
    <cellStyle name="Percent 36 3 2 2 2" xfId="36893" xr:uid="{00000000-0005-0000-0000-0000508C0000}"/>
    <cellStyle name="Percent 36 3 2 2 3" xfId="15263" xr:uid="{00000000-0005-0000-0000-0000518C0000}"/>
    <cellStyle name="Percent 36 3 2 3" xfId="22611" xr:uid="{00000000-0005-0000-0000-0000528C0000}"/>
    <cellStyle name="Percent 36 3 3" xfId="20838" xr:uid="{00000000-0005-0000-0000-0000538C0000}"/>
    <cellStyle name="Percent 36 4" xfId="17812" xr:uid="{00000000-0005-0000-0000-0000548C0000}"/>
    <cellStyle name="Percent 37" xfId="226" xr:uid="{00000000-0005-0000-0000-0000558C0000}"/>
    <cellStyle name="Percent 37 2" xfId="3523" xr:uid="{00000000-0005-0000-0000-0000568C0000}"/>
    <cellStyle name="Percent 37 2 2" xfId="5650" xr:uid="{00000000-0005-0000-0000-0000578C0000}"/>
    <cellStyle name="Percent 37 2 2 2" xfId="12401" xr:uid="{00000000-0005-0000-0000-0000588C0000}"/>
    <cellStyle name="Percent 37 2 2 2 2" xfId="36894" xr:uid="{00000000-0005-0000-0000-0000598C0000}"/>
    <cellStyle name="Percent 37 2 2 2 3" xfId="17484" xr:uid="{00000000-0005-0000-0000-00005A8C0000}"/>
    <cellStyle name="Percent 37 2 2 3" xfId="22612" xr:uid="{00000000-0005-0000-0000-00005B8C0000}"/>
    <cellStyle name="Percent 37 2 3" xfId="20839" xr:uid="{00000000-0005-0000-0000-00005C8C0000}"/>
    <cellStyle name="Percent 37 3" xfId="3524" xr:uid="{00000000-0005-0000-0000-00005D8C0000}"/>
    <cellStyle name="Percent 37 3 2" xfId="5651" xr:uid="{00000000-0005-0000-0000-00005E8C0000}"/>
    <cellStyle name="Percent 37 3 2 2" xfId="12402" xr:uid="{00000000-0005-0000-0000-00005F8C0000}"/>
    <cellStyle name="Percent 37 3 2 2 2" xfId="36895" xr:uid="{00000000-0005-0000-0000-0000608C0000}"/>
    <cellStyle name="Percent 37 3 2 2 3" xfId="17486" xr:uid="{00000000-0005-0000-0000-0000618C0000}"/>
    <cellStyle name="Percent 37 3 2 3" xfId="22613" xr:uid="{00000000-0005-0000-0000-0000628C0000}"/>
    <cellStyle name="Percent 37 3 3" xfId="20840" xr:uid="{00000000-0005-0000-0000-0000638C0000}"/>
    <cellStyle name="Percent 37 4" xfId="17813" xr:uid="{00000000-0005-0000-0000-0000648C0000}"/>
    <cellStyle name="Percent 38" xfId="227" xr:uid="{00000000-0005-0000-0000-0000658C0000}"/>
    <cellStyle name="Percent 38 2" xfId="3525" xr:uid="{00000000-0005-0000-0000-0000668C0000}"/>
    <cellStyle name="Percent 38 2 2" xfId="5652" xr:uid="{00000000-0005-0000-0000-0000678C0000}"/>
    <cellStyle name="Percent 38 2 2 2" xfId="12403" xr:uid="{00000000-0005-0000-0000-0000688C0000}"/>
    <cellStyle name="Percent 38 2 2 2 2" xfId="36896" xr:uid="{00000000-0005-0000-0000-0000698C0000}"/>
    <cellStyle name="Percent 38 2 2 2 3" xfId="17488" xr:uid="{00000000-0005-0000-0000-00006A8C0000}"/>
    <cellStyle name="Percent 38 2 2 3" xfId="22614" xr:uid="{00000000-0005-0000-0000-00006B8C0000}"/>
    <cellStyle name="Percent 38 2 3" xfId="20841" xr:uid="{00000000-0005-0000-0000-00006C8C0000}"/>
    <cellStyle name="Percent 38 3" xfId="3526" xr:uid="{00000000-0005-0000-0000-00006D8C0000}"/>
    <cellStyle name="Percent 38 3 2" xfId="5653" xr:uid="{00000000-0005-0000-0000-00006E8C0000}"/>
    <cellStyle name="Percent 38 3 2 2" xfId="12404" xr:uid="{00000000-0005-0000-0000-00006F8C0000}"/>
    <cellStyle name="Percent 38 3 2 2 2" xfId="36897" xr:uid="{00000000-0005-0000-0000-0000708C0000}"/>
    <cellStyle name="Percent 38 3 2 2 3" xfId="17490" xr:uid="{00000000-0005-0000-0000-0000718C0000}"/>
    <cellStyle name="Percent 38 3 2 3" xfId="22615" xr:uid="{00000000-0005-0000-0000-0000728C0000}"/>
    <cellStyle name="Percent 38 3 3" xfId="20842" xr:uid="{00000000-0005-0000-0000-0000738C0000}"/>
    <cellStyle name="Percent 38 4" xfId="17814" xr:uid="{00000000-0005-0000-0000-0000748C0000}"/>
    <cellStyle name="Percent 39" xfId="228" xr:uid="{00000000-0005-0000-0000-0000758C0000}"/>
    <cellStyle name="Percent 39 2" xfId="3527" xr:uid="{00000000-0005-0000-0000-0000768C0000}"/>
    <cellStyle name="Percent 39 2 2" xfId="5654" xr:uid="{00000000-0005-0000-0000-0000778C0000}"/>
    <cellStyle name="Percent 39 2 2 2" xfId="12405" xr:uid="{00000000-0005-0000-0000-0000788C0000}"/>
    <cellStyle name="Percent 39 2 2 2 2" xfId="36898" xr:uid="{00000000-0005-0000-0000-0000798C0000}"/>
    <cellStyle name="Percent 39 2 2 2 3" xfId="17492" xr:uid="{00000000-0005-0000-0000-00007A8C0000}"/>
    <cellStyle name="Percent 39 2 2 3" xfId="22616" xr:uid="{00000000-0005-0000-0000-00007B8C0000}"/>
    <cellStyle name="Percent 39 2 3" xfId="20843" xr:uid="{00000000-0005-0000-0000-00007C8C0000}"/>
    <cellStyle name="Percent 39 3" xfId="3528" xr:uid="{00000000-0005-0000-0000-00007D8C0000}"/>
    <cellStyle name="Percent 39 3 2" xfId="5655" xr:uid="{00000000-0005-0000-0000-00007E8C0000}"/>
    <cellStyle name="Percent 39 3 2 2" xfId="12406" xr:uid="{00000000-0005-0000-0000-00007F8C0000}"/>
    <cellStyle name="Percent 39 3 2 2 2" xfId="36899" xr:uid="{00000000-0005-0000-0000-0000808C0000}"/>
    <cellStyle name="Percent 39 3 2 2 3" xfId="17494" xr:uid="{00000000-0005-0000-0000-0000818C0000}"/>
    <cellStyle name="Percent 39 3 2 3" xfId="22617" xr:uid="{00000000-0005-0000-0000-0000828C0000}"/>
    <cellStyle name="Percent 39 3 3" xfId="20844" xr:uid="{00000000-0005-0000-0000-0000838C0000}"/>
    <cellStyle name="Percent 39 4" xfId="17815" xr:uid="{00000000-0005-0000-0000-0000848C0000}"/>
    <cellStyle name="Percent 4" xfId="229" xr:uid="{00000000-0005-0000-0000-0000858C0000}"/>
    <cellStyle name="Percent 4 2" xfId="3529" xr:uid="{00000000-0005-0000-0000-0000868C0000}"/>
    <cellStyle name="Percent 4 2 2" xfId="3530" xr:uid="{00000000-0005-0000-0000-0000878C0000}"/>
    <cellStyle name="Percent 4 2 2 2" xfId="5656" xr:uid="{00000000-0005-0000-0000-0000888C0000}"/>
    <cellStyle name="Percent 4 2 2 2 2" xfId="12407" xr:uid="{00000000-0005-0000-0000-0000898C0000}"/>
    <cellStyle name="Percent 4 2 2 2 2 2" xfId="36900" xr:uid="{00000000-0005-0000-0000-00008A8C0000}"/>
    <cellStyle name="Percent 4 2 2 2 2 3" xfId="17495" xr:uid="{00000000-0005-0000-0000-00008B8C0000}"/>
    <cellStyle name="Percent 4 2 2 2 3" xfId="22618" xr:uid="{00000000-0005-0000-0000-00008C8C0000}"/>
    <cellStyle name="Percent 4 2 2 3" xfId="20846" xr:uid="{00000000-0005-0000-0000-00008D8C0000}"/>
    <cellStyle name="Percent 4 2 3" xfId="3531" xr:uid="{00000000-0005-0000-0000-00008E8C0000}"/>
    <cellStyle name="Percent 4 2 3 2" xfId="5657" xr:uid="{00000000-0005-0000-0000-00008F8C0000}"/>
    <cellStyle name="Percent 4 2 3 2 2" xfId="12408" xr:uid="{00000000-0005-0000-0000-0000908C0000}"/>
    <cellStyle name="Percent 4 2 3 2 2 2" xfId="36901" xr:uid="{00000000-0005-0000-0000-0000918C0000}"/>
    <cellStyle name="Percent 4 2 3 2 2 3" xfId="17496" xr:uid="{00000000-0005-0000-0000-0000928C0000}"/>
    <cellStyle name="Percent 4 2 3 2 3" xfId="22619" xr:uid="{00000000-0005-0000-0000-0000938C0000}"/>
    <cellStyle name="Percent 4 2 3 3" xfId="20847" xr:uid="{00000000-0005-0000-0000-0000948C0000}"/>
    <cellStyle name="Percent 4 2 4" xfId="20845" xr:uid="{00000000-0005-0000-0000-0000958C0000}"/>
    <cellStyle name="Percent 4 3" xfId="3532" xr:uid="{00000000-0005-0000-0000-0000968C0000}"/>
    <cellStyle name="Percent 4 3 2" xfId="5658" xr:uid="{00000000-0005-0000-0000-0000978C0000}"/>
    <cellStyle name="Percent 4 3 2 2" xfId="12409" xr:uid="{00000000-0005-0000-0000-0000988C0000}"/>
    <cellStyle name="Percent 4 3 2 2 2" xfId="36902" xr:uid="{00000000-0005-0000-0000-0000998C0000}"/>
    <cellStyle name="Percent 4 3 2 2 3" xfId="17497" xr:uid="{00000000-0005-0000-0000-00009A8C0000}"/>
    <cellStyle name="Percent 4 3 2 3" xfId="22620" xr:uid="{00000000-0005-0000-0000-00009B8C0000}"/>
    <cellStyle name="Percent 4 3 3" xfId="20848" xr:uid="{00000000-0005-0000-0000-00009C8C0000}"/>
    <cellStyle name="Percent 4 4" xfId="3533" xr:uid="{00000000-0005-0000-0000-00009D8C0000}"/>
    <cellStyle name="Percent 4 4 2" xfId="5659" xr:uid="{00000000-0005-0000-0000-00009E8C0000}"/>
    <cellStyle name="Percent 4 4 2 2" xfId="12410" xr:uid="{00000000-0005-0000-0000-00009F8C0000}"/>
    <cellStyle name="Percent 4 4 2 2 2" xfId="36903" xr:uid="{00000000-0005-0000-0000-0000A08C0000}"/>
    <cellStyle name="Percent 4 4 2 2 3" xfId="17498" xr:uid="{00000000-0005-0000-0000-0000A18C0000}"/>
    <cellStyle name="Percent 4 4 2 3" xfId="22621" xr:uid="{00000000-0005-0000-0000-0000A28C0000}"/>
    <cellStyle name="Percent 4 4 3" xfId="20849" xr:uid="{00000000-0005-0000-0000-0000A38C0000}"/>
    <cellStyle name="Percent 4 5" xfId="17816" xr:uid="{00000000-0005-0000-0000-0000A48C0000}"/>
    <cellStyle name="Percent 40" xfId="230" xr:uid="{00000000-0005-0000-0000-0000A58C0000}"/>
    <cellStyle name="Percent 40 2" xfId="3534" xr:uid="{00000000-0005-0000-0000-0000A68C0000}"/>
    <cellStyle name="Percent 40 2 2" xfId="5660" xr:uid="{00000000-0005-0000-0000-0000A78C0000}"/>
    <cellStyle name="Percent 40 2 2 2" xfId="12411" xr:uid="{00000000-0005-0000-0000-0000A88C0000}"/>
    <cellStyle name="Percent 40 2 2 2 2" xfId="36904" xr:uid="{00000000-0005-0000-0000-0000A98C0000}"/>
    <cellStyle name="Percent 40 2 2 2 3" xfId="17477" xr:uid="{00000000-0005-0000-0000-0000AA8C0000}"/>
    <cellStyle name="Percent 40 2 2 3" xfId="22622" xr:uid="{00000000-0005-0000-0000-0000AB8C0000}"/>
    <cellStyle name="Percent 40 2 3" xfId="20850" xr:uid="{00000000-0005-0000-0000-0000AC8C0000}"/>
    <cellStyle name="Percent 40 3" xfId="3535" xr:uid="{00000000-0005-0000-0000-0000AD8C0000}"/>
    <cellStyle name="Percent 40 3 2" xfId="5661" xr:uid="{00000000-0005-0000-0000-0000AE8C0000}"/>
    <cellStyle name="Percent 40 3 2 2" xfId="12412" xr:uid="{00000000-0005-0000-0000-0000AF8C0000}"/>
    <cellStyle name="Percent 40 3 2 2 2" xfId="36905" xr:uid="{00000000-0005-0000-0000-0000B08C0000}"/>
    <cellStyle name="Percent 40 3 2 2 3" xfId="17479" xr:uid="{00000000-0005-0000-0000-0000B18C0000}"/>
    <cellStyle name="Percent 40 3 2 3" xfId="22623" xr:uid="{00000000-0005-0000-0000-0000B28C0000}"/>
    <cellStyle name="Percent 40 3 3" xfId="20851" xr:uid="{00000000-0005-0000-0000-0000B38C0000}"/>
    <cellStyle name="Percent 40 4" xfId="17817" xr:uid="{00000000-0005-0000-0000-0000B48C0000}"/>
    <cellStyle name="Percent 41" xfId="231" xr:uid="{00000000-0005-0000-0000-0000B58C0000}"/>
    <cellStyle name="Percent 41 2" xfId="3536" xr:uid="{00000000-0005-0000-0000-0000B68C0000}"/>
    <cellStyle name="Percent 41 2 2" xfId="5662" xr:uid="{00000000-0005-0000-0000-0000B78C0000}"/>
    <cellStyle name="Percent 41 2 2 2" xfId="12413" xr:uid="{00000000-0005-0000-0000-0000B88C0000}"/>
    <cellStyle name="Percent 41 2 2 2 2" xfId="36906" xr:uid="{00000000-0005-0000-0000-0000B98C0000}"/>
    <cellStyle name="Percent 41 2 2 2 3" xfId="17481" xr:uid="{00000000-0005-0000-0000-0000BA8C0000}"/>
    <cellStyle name="Percent 41 2 2 3" xfId="22624" xr:uid="{00000000-0005-0000-0000-0000BB8C0000}"/>
    <cellStyle name="Percent 41 2 3" xfId="20852" xr:uid="{00000000-0005-0000-0000-0000BC8C0000}"/>
    <cellStyle name="Percent 41 3" xfId="3537" xr:uid="{00000000-0005-0000-0000-0000BD8C0000}"/>
    <cellStyle name="Percent 41 3 2" xfId="5663" xr:uid="{00000000-0005-0000-0000-0000BE8C0000}"/>
    <cellStyle name="Percent 41 3 2 2" xfId="12414" xr:uid="{00000000-0005-0000-0000-0000BF8C0000}"/>
    <cellStyle name="Percent 41 3 2 2 2" xfId="36907" xr:uid="{00000000-0005-0000-0000-0000C08C0000}"/>
    <cellStyle name="Percent 41 3 2 2 3" xfId="15262" xr:uid="{00000000-0005-0000-0000-0000C18C0000}"/>
    <cellStyle name="Percent 41 3 2 3" xfId="22625" xr:uid="{00000000-0005-0000-0000-0000C28C0000}"/>
    <cellStyle name="Percent 41 3 3" xfId="20853" xr:uid="{00000000-0005-0000-0000-0000C38C0000}"/>
    <cellStyle name="Percent 41 4" xfId="17818" xr:uid="{00000000-0005-0000-0000-0000C48C0000}"/>
    <cellStyle name="Percent 42" xfId="232" xr:uid="{00000000-0005-0000-0000-0000C58C0000}"/>
    <cellStyle name="Percent 42 2" xfId="3538" xr:uid="{00000000-0005-0000-0000-0000C68C0000}"/>
    <cellStyle name="Percent 42 2 2" xfId="5664" xr:uid="{00000000-0005-0000-0000-0000C78C0000}"/>
    <cellStyle name="Percent 42 2 2 2" xfId="12415" xr:uid="{00000000-0005-0000-0000-0000C88C0000}"/>
    <cellStyle name="Percent 42 2 2 2 2" xfId="36908" xr:uid="{00000000-0005-0000-0000-0000C98C0000}"/>
    <cellStyle name="Percent 42 2 2 2 3" xfId="17483" xr:uid="{00000000-0005-0000-0000-0000CA8C0000}"/>
    <cellStyle name="Percent 42 2 2 3" xfId="22626" xr:uid="{00000000-0005-0000-0000-0000CB8C0000}"/>
    <cellStyle name="Percent 42 2 3" xfId="20854" xr:uid="{00000000-0005-0000-0000-0000CC8C0000}"/>
    <cellStyle name="Percent 42 3" xfId="3539" xr:uid="{00000000-0005-0000-0000-0000CD8C0000}"/>
    <cellStyle name="Percent 42 3 2" xfId="5665" xr:uid="{00000000-0005-0000-0000-0000CE8C0000}"/>
    <cellStyle name="Percent 42 3 2 2" xfId="12416" xr:uid="{00000000-0005-0000-0000-0000CF8C0000}"/>
    <cellStyle name="Percent 42 3 2 2 2" xfId="36909" xr:uid="{00000000-0005-0000-0000-0000D08C0000}"/>
    <cellStyle name="Percent 42 3 2 2 3" xfId="17485" xr:uid="{00000000-0005-0000-0000-0000D18C0000}"/>
    <cellStyle name="Percent 42 3 2 3" xfId="22627" xr:uid="{00000000-0005-0000-0000-0000D28C0000}"/>
    <cellStyle name="Percent 42 3 3" xfId="20855" xr:uid="{00000000-0005-0000-0000-0000D38C0000}"/>
    <cellStyle name="Percent 42 4" xfId="17819" xr:uid="{00000000-0005-0000-0000-0000D48C0000}"/>
    <cellStyle name="Percent 43" xfId="233" xr:uid="{00000000-0005-0000-0000-0000D58C0000}"/>
    <cellStyle name="Percent 43 2" xfId="3540" xr:uid="{00000000-0005-0000-0000-0000D68C0000}"/>
    <cellStyle name="Percent 43 2 2" xfId="5666" xr:uid="{00000000-0005-0000-0000-0000D78C0000}"/>
    <cellStyle name="Percent 43 2 2 2" xfId="12417" xr:uid="{00000000-0005-0000-0000-0000D88C0000}"/>
    <cellStyle name="Percent 43 2 2 2 2" xfId="36910" xr:uid="{00000000-0005-0000-0000-0000D98C0000}"/>
    <cellStyle name="Percent 43 2 2 2 3" xfId="17487" xr:uid="{00000000-0005-0000-0000-0000DA8C0000}"/>
    <cellStyle name="Percent 43 2 2 3" xfId="22628" xr:uid="{00000000-0005-0000-0000-0000DB8C0000}"/>
    <cellStyle name="Percent 43 2 3" xfId="20856" xr:uid="{00000000-0005-0000-0000-0000DC8C0000}"/>
    <cellStyle name="Percent 43 3" xfId="3541" xr:uid="{00000000-0005-0000-0000-0000DD8C0000}"/>
    <cellStyle name="Percent 43 3 2" xfId="5667" xr:uid="{00000000-0005-0000-0000-0000DE8C0000}"/>
    <cellStyle name="Percent 43 3 2 2" xfId="12418" xr:uid="{00000000-0005-0000-0000-0000DF8C0000}"/>
    <cellStyle name="Percent 43 3 2 2 2" xfId="36911" xr:uid="{00000000-0005-0000-0000-0000E08C0000}"/>
    <cellStyle name="Percent 43 3 2 2 3" xfId="17489" xr:uid="{00000000-0005-0000-0000-0000E18C0000}"/>
    <cellStyle name="Percent 43 3 2 3" xfId="22629" xr:uid="{00000000-0005-0000-0000-0000E28C0000}"/>
    <cellStyle name="Percent 43 3 3" xfId="20857" xr:uid="{00000000-0005-0000-0000-0000E38C0000}"/>
    <cellStyle name="Percent 43 4" xfId="17820" xr:uid="{00000000-0005-0000-0000-0000E48C0000}"/>
    <cellStyle name="Percent 44" xfId="234" xr:uid="{00000000-0005-0000-0000-0000E58C0000}"/>
    <cellStyle name="Percent 44 2" xfId="3542" xr:uid="{00000000-0005-0000-0000-0000E68C0000}"/>
    <cellStyle name="Percent 44 2 2" xfId="5668" xr:uid="{00000000-0005-0000-0000-0000E78C0000}"/>
    <cellStyle name="Percent 44 2 2 2" xfId="12419" xr:uid="{00000000-0005-0000-0000-0000E88C0000}"/>
    <cellStyle name="Percent 44 2 2 2 2" xfId="36912" xr:uid="{00000000-0005-0000-0000-0000E98C0000}"/>
    <cellStyle name="Percent 44 2 2 2 3" xfId="17491" xr:uid="{00000000-0005-0000-0000-0000EA8C0000}"/>
    <cellStyle name="Percent 44 2 2 3" xfId="22630" xr:uid="{00000000-0005-0000-0000-0000EB8C0000}"/>
    <cellStyle name="Percent 44 2 3" xfId="20858" xr:uid="{00000000-0005-0000-0000-0000EC8C0000}"/>
    <cellStyle name="Percent 44 3" xfId="3543" xr:uid="{00000000-0005-0000-0000-0000ED8C0000}"/>
    <cellStyle name="Percent 44 3 2" xfId="5669" xr:uid="{00000000-0005-0000-0000-0000EE8C0000}"/>
    <cellStyle name="Percent 44 3 2 2" xfId="12420" xr:uid="{00000000-0005-0000-0000-0000EF8C0000}"/>
    <cellStyle name="Percent 44 3 2 2 2" xfId="36913" xr:uid="{00000000-0005-0000-0000-0000F08C0000}"/>
    <cellStyle name="Percent 44 3 2 2 3" xfId="17493" xr:uid="{00000000-0005-0000-0000-0000F18C0000}"/>
    <cellStyle name="Percent 44 3 2 3" xfId="22631" xr:uid="{00000000-0005-0000-0000-0000F28C0000}"/>
    <cellStyle name="Percent 44 3 3" xfId="20859" xr:uid="{00000000-0005-0000-0000-0000F38C0000}"/>
    <cellStyle name="Percent 44 4" xfId="17821" xr:uid="{00000000-0005-0000-0000-0000F48C0000}"/>
    <cellStyle name="Percent 45" xfId="235" xr:uid="{00000000-0005-0000-0000-0000F58C0000}"/>
    <cellStyle name="Percent 45 2" xfId="3544" xr:uid="{00000000-0005-0000-0000-0000F68C0000}"/>
    <cellStyle name="Percent 45 2 2" xfId="5670" xr:uid="{00000000-0005-0000-0000-0000F78C0000}"/>
    <cellStyle name="Percent 45 2 2 2" xfId="12421" xr:uid="{00000000-0005-0000-0000-0000F88C0000}"/>
    <cellStyle name="Percent 45 2 2 2 2" xfId="36914" xr:uid="{00000000-0005-0000-0000-0000F98C0000}"/>
    <cellStyle name="Percent 45 2 2 2 3" xfId="17500" xr:uid="{00000000-0005-0000-0000-0000FA8C0000}"/>
    <cellStyle name="Percent 45 2 2 3" xfId="22632" xr:uid="{00000000-0005-0000-0000-0000FB8C0000}"/>
    <cellStyle name="Percent 45 2 3" xfId="20860" xr:uid="{00000000-0005-0000-0000-0000FC8C0000}"/>
    <cellStyle name="Percent 45 3" xfId="3545" xr:uid="{00000000-0005-0000-0000-0000FD8C0000}"/>
    <cellStyle name="Percent 45 3 2" xfId="5671" xr:uid="{00000000-0005-0000-0000-0000FE8C0000}"/>
    <cellStyle name="Percent 45 3 2 2" xfId="12422" xr:uid="{00000000-0005-0000-0000-0000FF8C0000}"/>
    <cellStyle name="Percent 45 3 2 2 2" xfId="36915" xr:uid="{00000000-0005-0000-0000-0000008D0000}"/>
    <cellStyle name="Percent 45 3 2 2 3" xfId="17501" xr:uid="{00000000-0005-0000-0000-0000018D0000}"/>
    <cellStyle name="Percent 45 3 2 3" xfId="22633" xr:uid="{00000000-0005-0000-0000-0000028D0000}"/>
    <cellStyle name="Percent 45 3 3" xfId="20861" xr:uid="{00000000-0005-0000-0000-0000038D0000}"/>
    <cellStyle name="Percent 45 4" xfId="17822" xr:uid="{00000000-0005-0000-0000-0000048D0000}"/>
    <cellStyle name="Percent 46" xfId="7692" xr:uid="{00000000-0005-0000-0000-0000058D0000}"/>
    <cellStyle name="Percent 46 2" xfId="24647" xr:uid="{00000000-0005-0000-0000-0000068D0000}"/>
    <cellStyle name="Percent 46 3" xfId="17503" xr:uid="{00000000-0005-0000-0000-0000078D0000}"/>
    <cellStyle name="Percent 47" xfId="9825" xr:uid="{00000000-0005-0000-0000-0000088D0000}"/>
    <cellStyle name="Percent 47 2" xfId="26352" xr:uid="{00000000-0005-0000-0000-0000098D0000}"/>
    <cellStyle name="Percent 47 3" xfId="13590" xr:uid="{00000000-0005-0000-0000-00000A8D0000}"/>
    <cellStyle name="Percent 48" xfId="10067" xr:uid="{00000000-0005-0000-0000-00000B8D0000}"/>
    <cellStyle name="Percent 48 2" xfId="26400" xr:uid="{00000000-0005-0000-0000-00000C8D0000}"/>
    <cellStyle name="Percent 48 3" xfId="17505" xr:uid="{00000000-0005-0000-0000-00000D8D0000}"/>
    <cellStyle name="Percent 49" xfId="8965" xr:uid="{00000000-0005-0000-0000-00000E8D0000}"/>
    <cellStyle name="Percent 49 2" xfId="25612" xr:uid="{00000000-0005-0000-0000-00000F8D0000}"/>
    <cellStyle name="Percent 49 3" xfId="17507" xr:uid="{00000000-0005-0000-0000-0000108D0000}"/>
    <cellStyle name="Percent 5" xfId="236" xr:uid="{00000000-0005-0000-0000-0000118D0000}"/>
    <cellStyle name="Percent 5 2" xfId="237" xr:uid="{00000000-0005-0000-0000-0000128D0000}"/>
    <cellStyle name="Percent 5 2 10" xfId="26788" xr:uid="{00000000-0005-0000-0000-0000138D0000}"/>
    <cellStyle name="Percent 5 2 11" xfId="31824" xr:uid="{00000000-0005-0000-0000-0000148D0000}"/>
    <cellStyle name="Percent 5 2 12" xfId="17508" xr:uid="{00000000-0005-0000-0000-0000158D0000}"/>
    <cellStyle name="Percent 5 2 2" xfId="3548" xr:uid="{00000000-0005-0000-0000-0000168D0000}"/>
    <cellStyle name="Percent 5 2 2 2" xfId="3549" xr:uid="{00000000-0005-0000-0000-0000178D0000}"/>
    <cellStyle name="Percent 5 2 2 2 2" xfId="5672" xr:uid="{00000000-0005-0000-0000-0000188D0000}"/>
    <cellStyle name="Percent 5 2 2 2 2 2" xfId="12423" xr:uid="{00000000-0005-0000-0000-0000198D0000}"/>
    <cellStyle name="Percent 5 2 2 2 2 2 2" xfId="36916" xr:uid="{00000000-0005-0000-0000-00001A8D0000}"/>
    <cellStyle name="Percent 5 2 2 2 2 2 3" xfId="17509" xr:uid="{00000000-0005-0000-0000-00001B8D0000}"/>
    <cellStyle name="Percent 5 2 2 2 2 3" xfId="22634" xr:uid="{00000000-0005-0000-0000-00001C8D0000}"/>
    <cellStyle name="Percent 5 2 2 2 3" xfId="20865" xr:uid="{00000000-0005-0000-0000-00001D8D0000}"/>
    <cellStyle name="Percent 5 2 2 3" xfId="3550" xr:uid="{00000000-0005-0000-0000-00001E8D0000}"/>
    <cellStyle name="Percent 5 2 2 3 2" xfId="5673" xr:uid="{00000000-0005-0000-0000-00001F8D0000}"/>
    <cellStyle name="Percent 5 2 2 3 2 2" xfId="12424" xr:uid="{00000000-0005-0000-0000-0000208D0000}"/>
    <cellStyle name="Percent 5 2 2 3 2 2 2" xfId="36917" xr:uid="{00000000-0005-0000-0000-0000218D0000}"/>
    <cellStyle name="Percent 5 2 2 3 2 2 3" xfId="17510" xr:uid="{00000000-0005-0000-0000-0000228D0000}"/>
    <cellStyle name="Percent 5 2 2 3 2 3" xfId="22635" xr:uid="{00000000-0005-0000-0000-0000238D0000}"/>
    <cellStyle name="Percent 5 2 2 3 3" xfId="20866" xr:uid="{00000000-0005-0000-0000-0000248D0000}"/>
    <cellStyle name="Percent 5 2 2 4" xfId="3551" xr:uid="{00000000-0005-0000-0000-0000258D0000}"/>
    <cellStyle name="Percent 5 2 2 4 2" xfId="20867" xr:uid="{00000000-0005-0000-0000-0000268D0000}"/>
    <cellStyle name="Percent 5 2 2 4 3" xfId="17511" xr:uid="{00000000-0005-0000-0000-0000278D0000}"/>
    <cellStyle name="Percent 5 2 2 5" xfId="5993" xr:uid="{00000000-0005-0000-0000-0000288D0000}"/>
    <cellStyle name="Percent 5 2 2 5 2" xfId="9001" xr:uid="{00000000-0005-0000-0000-0000298D0000}"/>
    <cellStyle name="Percent 5 2 2 5 2 2" xfId="30030" xr:uid="{00000000-0005-0000-0000-00002A8D0000}"/>
    <cellStyle name="Percent 5 2 2 5 2 3" xfId="33865" xr:uid="{00000000-0005-0000-0000-00002B8D0000}"/>
    <cellStyle name="Percent 5 2 2 5 2 4" xfId="25648" xr:uid="{00000000-0005-0000-0000-00002C8D0000}"/>
    <cellStyle name="Percent 5 2 2 5 3" xfId="12455" xr:uid="{00000000-0005-0000-0000-00002D8D0000}"/>
    <cellStyle name="Percent 5 2 2 5 3 2" xfId="36948" xr:uid="{00000000-0005-0000-0000-00002E8D0000}"/>
    <cellStyle name="Percent 5 2 2 5 3 3" xfId="22955" xr:uid="{00000000-0005-0000-0000-00002F8D0000}"/>
    <cellStyle name="Percent 5 2 2 5 4" xfId="28008" xr:uid="{00000000-0005-0000-0000-0000308D0000}"/>
    <cellStyle name="Percent 5 2 2 5 5" xfId="32197" xr:uid="{00000000-0005-0000-0000-0000318D0000}"/>
    <cellStyle name="Percent 5 2 2 5 6" xfId="17512" xr:uid="{00000000-0005-0000-0000-0000328D0000}"/>
    <cellStyle name="Percent 5 2 2 6" xfId="20864" xr:uid="{00000000-0005-0000-0000-0000338D0000}"/>
    <cellStyle name="Percent 5 2 3" xfId="3552" xr:uid="{00000000-0005-0000-0000-0000348D0000}"/>
    <cellStyle name="Percent 5 2 3 2" xfId="5674" xr:uid="{00000000-0005-0000-0000-0000358D0000}"/>
    <cellStyle name="Percent 5 2 3 2 2" xfId="12425" xr:uid="{00000000-0005-0000-0000-0000368D0000}"/>
    <cellStyle name="Percent 5 2 3 2 2 2" xfId="36918" xr:uid="{00000000-0005-0000-0000-0000378D0000}"/>
    <cellStyle name="Percent 5 2 3 2 2 3" xfId="17513" xr:uid="{00000000-0005-0000-0000-0000388D0000}"/>
    <cellStyle name="Percent 5 2 3 2 3" xfId="22636" xr:uid="{00000000-0005-0000-0000-0000398D0000}"/>
    <cellStyle name="Percent 5 2 3 3" xfId="20868" xr:uid="{00000000-0005-0000-0000-00003A8D0000}"/>
    <cellStyle name="Percent 5 2 4" xfId="3553" xr:uid="{00000000-0005-0000-0000-00003B8D0000}"/>
    <cellStyle name="Percent 5 2 4 2" xfId="5675" xr:uid="{00000000-0005-0000-0000-00003C8D0000}"/>
    <cellStyle name="Percent 5 2 4 2 2" xfId="12426" xr:uid="{00000000-0005-0000-0000-00003D8D0000}"/>
    <cellStyle name="Percent 5 2 4 2 2 2" xfId="36919" xr:uid="{00000000-0005-0000-0000-00003E8D0000}"/>
    <cellStyle name="Percent 5 2 4 2 2 3" xfId="17514" xr:uid="{00000000-0005-0000-0000-00003F8D0000}"/>
    <cellStyle name="Percent 5 2 4 2 3" xfId="22637" xr:uid="{00000000-0005-0000-0000-0000408D0000}"/>
    <cellStyle name="Percent 5 2 4 3" xfId="20869" xr:uid="{00000000-0005-0000-0000-0000418D0000}"/>
    <cellStyle name="Percent 5 2 5" xfId="3554" xr:uid="{00000000-0005-0000-0000-0000428D0000}"/>
    <cellStyle name="Percent 5 2 5 2" xfId="20870" xr:uid="{00000000-0005-0000-0000-0000438D0000}"/>
    <cellStyle name="Percent 5 2 5 3" xfId="17515" xr:uid="{00000000-0005-0000-0000-0000448D0000}"/>
    <cellStyle name="Percent 5 2 6" xfId="3547" xr:uid="{00000000-0005-0000-0000-0000458D0000}"/>
    <cellStyle name="Percent 5 2 6 2" xfId="20863" xr:uid="{00000000-0005-0000-0000-0000468D0000}"/>
    <cellStyle name="Percent 5 2 6 3" xfId="17516" xr:uid="{00000000-0005-0000-0000-0000478D0000}"/>
    <cellStyle name="Percent 5 2 7" xfId="5992" xr:uid="{00000000-0005-0000-0000-0000488D0000}"/>
    <cellStyle name="Percent 5 2 7 2" xfId="9000" xr:uid="{00000000-0005-0000-0000-0000498D0000}"/>
    <cellStyle name="Percent 5 2 7 2 2" xfId="30029" xr:uid="{00000000-0005-0000-0000-00004A8D0000}"/>
    <cellStyle name="Percent 5 2 7 2 3" xfId="33864" xr:uid="{00000000-0005-0000-0000-00004B8D0000}"/>
    <cellStyle name="Percent 5 2 7 2 4" xfId="25647" xr:uid="{00000000-0005-0000-0000-00004C8D0000}"/>
    <cellStyle name="Percent 5 2 7 3" xfId="12454" xr:uid="{00000000-0005-0000-0000-00004D8D0000}"/>
    <cellStyle name="Percent 5 2 7 3 2" xfId="36947" xr:uid="{00000000-0005-0000-0000-00004E8D0000}"/>
    <cellStyle name="Percent 5 2 7 3 3" xfId="22954" xr:uid="{00000000-0005-0000-0000-00004F8D0000}"/>
    <cellStyle name="Percent 5 2 7 4" xfId="28007" xr:uid="{00000000-0005-0000-0000-0000508D0000}"/>
    <cellStyle name="Percent 5 2 7 5" xfId="32196" xr:uid="{00000000-0005-0000-0000-0000518D0000}"/>
    <cellStyle name="Percent 5 2 7 6" xfId="17517" xr:uid="{00000000-0005-0000-0000-0000528D0000}"/>
    <cellStyle name="Percent 5 2 8" xfId="7693" xr:uid="{00000000-0005-0000-0000-0000538D0000}"/>
    <cellStyle name="Percent 5 2 8 2" xfId="29119" xr:uid="{00000000-0005-0000-0000-0000548D0000}"/>
    <cellStyle name="Percent 5 2 8 3" xfId="32958" xr:uid="{00000000-0005-0000-0000-0000558D0000}"/>
    <cellStyle name="Percent 5 2 8 4" xfId="24648" xr:uid="{00000000-0005-0000-0000-0000568D0000}"/>
    <cellStyle name="Percent 5 2 9" xfId="10641" xr:uid="{00000000-0005-0000-0000-0000578D0000}"/>
    <cellStyle name="Percent 5 2 9 2" xfId="35184" xr:uid="{00000000-0005-0000-0000-0000588D0000}"/>
    <cellStyle name="Percent 5 2 9 3" xfId="17824" xr:uid="{00000000-0005-0000-0000-0000598D0000}"/>
    <cellStyle name="Percent 5 3" xfId="3555" xr:uid="{00000000-0005-0000-0000-00005A8D0000}"/>
    <cellStyle name="Percent 5 3 2" xfId="3556" xr:uid="{00000000-0005-0000-0000-00005B8D0000}"/>
    <cellStyle name="Percent 5 3 2 2" xfId="5676" xr:uid="{00000000-0005-0000-0000-00005C8D0000}"/>
    <cellStyle name="Percent 5 3 2 2 2" xfId="12427" xr:uid="{00000000-0005-0000-0000-00005D8D0000}"/>
    <cellStyle name="Percent 5 3 2 2 2 2" xfId="36920" xr:uid="{00000000-0005-0000-0000-00005E8D0000}"/>
    <cellStyle name="Percent 5 3 2 2 2 3" xfId="17518" xr:uid="{00000000-0005-0000-0000-00005F8D0000}"/>
    <cellStyle name="Percent 5 3 2 2 3" xfId="22638" xr:uid="{00000000-0005-0000-0000-0000608D0000}"/>
    <cellStyle name="Percent 5 3 2 3" xfId="20872" xr:uid="{00000000-0005-0000-0000-0000618D0000}"/>
    <cellStyle name="Percent 5 3 3" xfId="3557" xr:uid="{00000000-0005-0000-0000-0000628D0000}"/>
    <cellStyle name="Percent 5 3 3 2" xfId="5677" xr:uid="{00000000-0005-0000-0000-0000638D0000}"/>
    <cellStyle name="Percent 5 3 3 2 2" xfId="12428" xr:uid="{00000000-0005-0000-0000-0000648D0000}"/>
    <cellStyle name="Percent 5 3 3 2 2 2" xfId="36921" xr:uid="{00000000-0005-0000-0000-0000658D0000}"/>
    <cellStyle name="Percent 5 3 3 2 2 3" xfId="16150" xr:uid="{00000000-0005-0000-0000-0000668D0000}"/>
    <cellStyle name="Percent 5 3 3 2 3" xfId="22639" xr:uid="{00000000-0005-0000-0000-0000678D0000}"/>
    <cellStyle name="Percent 5 3 3 3" xfId="20873" xr:uid="{00000000-0005-0000-0000-0000688D0000}"/>
    <cellStyle name="Percent 5 3 4" xfId="20871" xr:uid="{00000000-0005-0000-0000-0000698D0000}"/>
    <cellStyle name="Percent 5 4" xfId="3558" xr:uid="{00000000-0005-0000-0000-00006A8D0000}"/>
    <cellStyle name="Percent 5 4 2" xfId="5678" xr:uid="{00000000-0005-0000-0000-00006B8D0000}"/>
    <cellStyle name="Percent 5 4 2 2" xfId="12429" xr:uid="{00000000-0005-0000-0000-00006C8D0000}"/>
    <cellStyle name="Percent 5 4 2 2 2" xfId="36922" xr:uid="{00000000-0005-0000-0000-00006D8D0000}"/>
    <cellStyle name="Percent 5 4 2 2 3" xfId="17519" xr:uid="{00000000-0005-0000-0000-00006E8D0000}"/>
    <cellStyle name="Percent 5 4 2 3" xfId="22640" xr:uid="{00000000-0005-0000-0000-00006F8D0000}"/>
    <cellStyle name="Percent 5 4 3" xfId="20874" xr:uid="{00000000-0005-0000-0000-0000708D0000}"/>
    <cellStyle name="Percent 5 5" xfId="3559" xr:uid="{00000000-0005-0000-0000-0000718D0000}"/>
    <cellStyle name="Percent 5 5 2" xfId="5679" xr:uid="{00000000-0005-0000-0000-0000728D0000}"/>
    <cellStyle name="Percent 5 5 2 2" xfId="12430" xr:uid="{00000000-0005-0000-0000-0000738D0000}"/>
    <cellStyle name="Percent 5 5 2 2 2" xfId="36923" xr:uid="{00000000-0005-0000-0000-0000748D0000}"/>
    <cellStyle name="Percent 5 5 2 2 3" xfId="17520" xr:uid="{00000000-0005-0000-0000-0000758D0000}"/>
    <cellStyle name="Percent 5 5 2 3" xfId="22641" xr:uid="{00000000-0005-0000-0000-0000768D0000}"/>
    <cellStyle name="Percent 5 5 3" xfId="20875" xr:uid="{00000000-0005-0000-0000-0000778D0000}"/>
    <cellStyle name="Percent 5 6" xfId="3560" xr:uid="{00000000-0005-0000-0000-0000788D0000}"/>
    <cellStyle name="Percent 5 6 2" xfId="20876" xr:uid="{00000000-0005-0000-0000-0000798D0000}"/>
    <cellStyle name="Percent 5 6 3" xfId="17521" xr:uid="{00000000-0005-0000-0000-00007A8D0000}"/>
    <cellStyle name="Percent 5 7" xfId="3546" xr:uid="{00000000-0005-0000-0000-00007B8D0000}"/>
    <cellStyle name="Percent 5 7 2" xfId="20862" xr:uid="{00000000-0005-0000-0000-00007C8D0000}"/>
    <cellStyle name="Percent 5 7 3" xfId="17522" xr:uid="{00000000-0005-0000-0000-00007D8D0000}"/>
    <cellStyle name="Percent 5 8" xfId="5991" xr:uid="{00000000-0005-0000-0000-00007E8D0000}"/>
    <cellStyle name="Percent 5 8 2" xfId="8999" xr:uid="{00000000-0005-0000-0000-00007F8D0000}"/>
    <cellStyle name="Percent 5 8 2 2" xfId="30028" xr:uid="{00000000-0005-0000-0000-0000808D0000}"/>
    <cellStyle name="Percent 5 8 2 3" xfId="33863" xr:uid="{00000000-0005-0000-0000-0000818D0000}"/>
    <cellStyle name="Percent 5 8 2 4" xfId="25646" xr:uid="{00000000-0005-0000-0000-0000828D0000}"/>
    <cellStyle name="Percent 5 8 3" xfId="12453" xr:uid="{00000000-0005-0000-0000-0000838D0000}"/>
    <cellStyle name="Percent 5 8 3 2" xfId="36946" xr:uid="{00000000-0005-0000-0000-0000848D0000}"/>
    <cellStyle name="Percent 5 8 3 3" xfId="22953" xr:uid="{00000000-0005-0000-0000-0000858D0000}"/>
    <cellStyle name="Percent 5 8 4" xfId="28006" xr:uid="{00000000-0005-0000-0000-0000868D0000}"/>
    <cellStyle name="Percent 5 8 5" xfId="32195" xr:uid="{00000000-0005-0000-0000-0000878D0000}"/>
    <cellStyle name="Percent 5 8 6" xfId="17523" xr:uid="{00000000-0005-0000-0000-0000888D0000}"/>
    <cellStyle name="Percent 5 9" xfId="17823" xr:uid="{00000000-0005-0000-0000-0000898D0000}"/>
    <cellStyle name="Percent 50" xfId="7884" xr:uid="{00000000-0005-0000-0000-00008A8D0000}"/>
    <cellStyle name="Percent 50 2" xfId="24649" xr:uid="{00000000-0005-0000-0000-00008B8D0000}"/>
    <cellStyle name="Percent 50 3" xfId="17499" xr:uid="{00000000-0005-0000-0000-00008C8D0000}"/>
    <cellStyle name="Percent 51" xfId="10642" xr:uid="{00000000-0005-0000-0000-00008D8D0000}"/>
    <cellStyle name="Percent 51 2" xfId="35185" xr:uid="{00000000-0005-0000-0000-00008E8D0000}"/>
    <cellStyle name="Percent 51 3" xfId="17502" xr:uid="{00000000-0005-0000-0000-00008F8D0000}"/>
    <cellStyle name="Percent 52" xfId="13589" xr:uid="{00000000-0005-0000-0000-0000908D0000}"/>
    <cellStyle name="Percent 53" xfId="17504" xr:uid="{00000000-0005-0000-0000-0000918D0000}"/>
    <cellStyle name="Percent 54" xfId="17506" xr:uid="{00000000-0005-0000-0000-0000928D0000}"/>
    <cellStyle name="Percent 55" xfId="17525" xr:uid="{00000000-0005-0000-0000-0000938D0000}"/>
    <cellStyle name="Percent 56" xfId="17527" xr:uid="{00000000-0005-0000-0000-0000948D0000}"/>
    <cellStyle name="Percent 57" xfId="17529" xr:uid="{00000000-0005-0000-0000-0000958D0000}"/>
    <cellStyle name="Percent 58" xfId="15457" xr:uid="{00000000-0005-0000-0000-0000968D0000}"/>
    <cellStyle name="Percent 59" xfId="17531" xr:uid="{00000000-0005-0000-0000-0000978D0000}"/>
    <cellStyle name="Percent 6" xfId="238" xr:uid="{00000000-0005-0000-0000-0000988D0000}"/>
    <cellStyle name="Percent 6 2" xfId="239" xr:uid="{00000000-0005-0000-0000-0000998D0000}"/>
    <cellStyle name="Percent 6 2 2" xfId="3562" xr:uid="{00000000-0005-0000-0000-00009A8D0000}"/>
    <cellStyle name="Percent 6 2 2 2" xfId="5680" xr:uid="{00000000-0005-0000-0000-00009B8D0000}"/>
    <cellStyle name="Percent 6 2 2 2 2" xfId="12431" xr:uid="{00000000-0005-0000-0000-00009C8D0000}"/>
    <cellStyle name="Percent 6 2 2 2 2 2" xfId="36924" xr:uid="{00000000-0005-0000-0000-00009D8D0000}"/>
    <cellStyle name="Percent 6 2 2 2 2 3" xfId="17533" xr:uid="{00000000-0005-0000-0000-00009E8D0000}"/>
    <cellStyle name="Percent 6 2 2 2 3" xfId="22642" xr:uid="{00000000-0005-0000-0000-00009F8D0000}"/>
    <cellStyle name="Percent 6 2 2 3" xfId="20878" xr:uid="{00000000-0005-0000-0000-0000A08D0000}"/>
    <cellStyle name="Percent 6 2 3" xfId="3563" xr:uid="{00000000-0005-0000-0000-0000A18D0000}"/>
    <cellStyle name="Percent 6 2 3 2" xfId="5681" xr:uid="{00000000-0005-0000-0000-0000A28D0000}"/>
    <cellStyle name="Percent 6 2 3 2 2" xfId="12432" xr:uid="{00000000-0005-0000-0000-0000A38D0000}"/>
    <cellStyle name="Percent 6 2 3 2 2 2" xfId="36925" xr:uid="{00000000-0005-0000-0000-0000A48D0000}"/>
    <cellStyle name="Percent 6 2 3 2 2 3" xfId="17534" xr:uid="{00000000-0005-0000-0000-0000A58D0000}"/>
    <cellStyle name="Percent 6 2 3 2 3" xfId="22643" xr:uid="{00000000-0005-0000-0000-0000A68D0000}"/>
    <cellStyle name="Percent 6 2 3 3" xfId="20879" xr:uid="{00000000-0005-0000-0000-0000A78D0000}"/>
    <cellStyle name="Percent 6 2 4" xfId="3564" xr:uid="{00000000-0005-0000-0000-0000A88D0000}"/>
    <cellStyle name="Percent 6 2 4 2" xfId="20880" xr:uid="{00000000-0005-0000-0000-0000A98D0000}"/>
    <cellStyle name="Percent 6 2 4 3" xfId="17535" xr:uid="{00000000-0005-0000-0000-0000AA8D0000}"/>
    <cellStyle name="Percent 6 2 5" xfId="3561" xr:uid="{00000000-0005-0000-0000-0000AB8D0000}"/>
    <cellStyle name="Percent 6 2 5 2" xfId="20877" xr:uid="{00000000-0005-0000-0000-0000AC8D0000}"/>
    <cellStyle name="Percent 6 2 5 3" xfId="17536" xr:uid="{00000000-0005-0000-0000-0000AD8D0000}"/>
    <cellStyle name="Percent 6 2 6" xfId="17826" xr:uid="{00000000-0005-0000-0000-0000AE8D0000}"/>
    <cellStyle name="Percent 6 2 7" xfId="17532" xr:uid="{00000000-0005-0000-0000-0000AF8D0000}"/>
    <cellStyle name="Percent 6 3" xfId="3565" xr:uid="{00000000-0005-0000-0000-0000B08D0000}"/>
    <cellStyle name="Percent 6 3 2" xfId="5682" xr:uid="{00000000-0005-0000-0000-0000B18D0000}"/>
    <cellStyle name="Percent 6 3 2 2" xfId="12433" xr:uid="{00000000-0005-0000-0000-0000B28D0000}"/>
    <cellStyle name="Percent 6 3 2 2 2" xfId="36926" xr:uid="{00000000-0005-0000-0000-0000B38D0000}"/>
    <cellStyle name="Percent 6 3 2 2 3" xfId="17537" xr:uid="{00000000-0005-0000-0000-0000B48D0000}"/>
    <cellStyle name="Percent 6 3 2 3" xfId="22644" xr:uid="{00000000-0005-0000-0000-0000B58D0000}"/>
    <cellStyle name="Percent 6 3 3" xfId="20881" xr:uid="{00000000-0005-0000-0000-0000B68D0000}"/>
    <cellStyle name="Percent 6 4" xfId="17825" xr:uid="{00000000-0005-0000-0000-0000B78D0000}"/>
    <cellStyle name="Percent 60" xfId="17524" xr:uid="{00000000-0005-0000-0000-0000B88D0000}"/>
    <cellStyle name="Percent 61" xfId="17526" xr:uid="{00000000-0005-0000-0000-0000B98D0000}"/>
    <cellStyle name="Percent 62" xfId="17528" xr:uid="{00000000-0005-0000-0000-0000BA8D0000}"/>
    <cellStyle name="Percent 63" xfId="15456" xr:uid="{00000000-0005-0000-0000-0000BB8D0000}"/>
    <cellStyle name="Percent 64" xfId="17530" xr:uid="{00000000-0005-0000-0000-0000BC8D0000}"/>
    <cellStyle name="Percent 65" xfId="17539" xr:uid="{00000000-0005-0000-0000-0000BD8D0000}"/>
    <cellStyle name="Percent 66" xfId="17541" xr:uid="{00000000-0005-0000-0000-0000BE8D0000}"/>
    <cellStyle name="Percent 67" xfId="17543" xr:uid="{00000000-0005-0000-0000-0000BF8D0000}"/>
    <cellStyle name="Percent 68" xfId="17545" xr:uid="{00000000-0005-0000-0000-0000C08D0000}"/>
    <cellStyle name="Percent 69" xfId="17547" xr:uid="{00000000-0005-0000-0000-0000C18D0000}"/>
    <cellStyle name="Percent 7" xfId="240" xr:uid="{00000000-0005-0000-0000-0000C28D0000}"/>
    <cellStyle name="Percent 7 2" xfId="241" xr:uid="{00000000-0005-0000-0000-0000C38D0000}"/>
    <cellStyle name="Percent 7 2 2" xfId="242" xr:uid="{00000000-0005-0000-0000-0000C48D0000}"/>
    <cellStyle name="Percent 7 2 2 2" xfId="3567" xr:uid="{00000000-0005-0000-0000-0000C58D0000}"/>
    <cellStyle name="Percent 7 2 2 2 2" xfId="5683" xr:uid="{00000000-0005-0000-0000-0000C68D0000}"/>
    <cellStyle name="Percent 7 2 2 2 2 2" xfId="12434" xr:uid="{00000000-0005-0000-0000-0000C78D0000}"/>
    <cellStyle name="Percent 7 2 2 2 2 2 2" xfId="36927" xr:uid="{00000000-0005-0000-0000-0000C88D0000}"/>
    <cellStyle name="Percent 7 2 2 2 2 2 3" xfId="17549" xr:uid="{00000000-0005-0000-0000-0000C98D0000}"/>
    <cellStyle name="Percent 7 2 2 2 2 3" xfId="22645" xr:uid="{00000000-0005-0000-0000-0000CA8D0000}"/>
    <cellStyle name="Percent 7 2 2 2 3" xfId="20883" xr:uid="{00000000-0005-0000-0000-0000CB8D0000}"/>
    <cellStyle name="Percent 7 2 2 3" xfId="3568" xr:uid="{00000000-0005-0000-0000-0000CC8D0000}"/>
    <cellStyle name="Percent 7 2 2 3 2" xfId="5684" xr:uid="{00000000-0005-0000-0000-0000CD8D0000}"/>
    <cellStyle name="Percent 7 2 2 3 2 2" xfId="12435" xr:uid="{00000000-0005-0000-0000-0000CE8D0000}"/>
    <cellStyle name="Percent 7 2 2 3 2 2 2" xfId="36928" xr:uid="{00000000-0005-0000-0000-0000CF8D0000}"/>
    <cellStyle name="Percent 7 2 2 3 2 2 3" xfId="17550" xr:uid="{00000000-0005-0000-0000-0000D08D0000}"/>
    <cellStyle name="Percent 7 2 2 3 2 3" xfId="22646" xr:uid="{00000000-0005-0000-0000-0000D18D0000}"/>
    <cellStyle name="Percent 7 2 2 3 3" xfId="20884" xr:uid="{00000000-0005-0000-0000-0000D28D0000}"/>
    <cellStyle name="Percent 7 2 2 4" xfId="3569" xr:uid="{00000000-0005-0000-0000-0000D38D0000}"/>
    <cellStyle name="Percent 7 2 2 4 2" xfId="20885" xr:uid="{00000000-0005-0000-0000-0000D48D0000}"/>
    <cellStyle name="Percent 7 2 2 4 3" xfId="17551" xr:uid="{00000000-0005-0000-0000-0000D58D0000}"/>
    <cellStyle name="Percent 7 2 2 5" xfId="3566" xr:uid="{00000000-0005-0000-0000-0000D68D0000}"/>
    <cellStyle name="Percent 7 2 2 5 2" xfId="20882" xr:uid="{00000000-0005-0000-0000-0000D78D0000}"/>
    <cellStyle name="Percent 7 2 2 5 3" xfId="17552" xr:uid="{00000000-0005-0000-0000-0000D88D0000}"/>
    <cellStyle name="Percent 7 2 2 6" xfId="17829" xr:uid="{00000000-0005-0000-0000-0000D98D0000}"/>
    <cellStyle name="Percent 7 2 2 7" xfId="17548" xr:uid="{00000000-0005-0000-0000-0000DA8D0000}"/>
    <cellStyle name="Percent 7 2 3" xfId="3570" xr:uid="{00000000-0005-0000-0000-0000DB8D0000}"/>
    <cellStyle name="Percent 7 2 3 2" xfId="5685" xr:uid="{00000000-0005-0000-0000-0000DC8D0000}"/>
    <cellStyle name="Percent 7 2 3 2 2" xfId="12436" xr:uid="{00000000-0005-0000-0000-0000DD8D0000}"/>
    <cellStyle name="Percent 7 2 3 2 2 2" xfId="36929" xr:uid="{00000000-0005-0000-0000-0000DE8D0000}"/>
    <cellStyle name="Percent 7 2 3 2 2 3" xfId="17553" xr:uid="{00000000-0005-0000-0000-0000DF8D0000}"/>
    <cellStyle name="Percent 7 2 3 2 3" xfId="22647" xr:uid="{00000000-0005-0000-0000-0000E08D0000}"/>
    <cellStyle name="Percent 7 2 3 3" xfId="20886" xr:uid="{00000000-0005-0000-0000-0000E18D0000}"/>
    <cellStyle name="Percent 7 2 4" xfId="17828" xr:uid="{00000000-0005-0000-0000-0000E28D0000}"/>
    <cellStyle name="Percent 7 3" xfId="243" xr:uid="{00000000-0005-0000-0000-0000E38D0000}"/>
    <cellStyle name="Percent 7 3 2" xfId="3572" xr:uid="{00000000-0005-0000-0000-0000E48D0000}"/>
    <cellStyle name="Percent 7 3 2 2" xfId="5686" xr:uid="{00000000-0005-0000-0000-0000E58D0000}"/>
    <cellStyle name="Percent 7 3 2 2 2" xfId="12437" xr:uid="{00000000-0005-0000-0000-0000E68D0000}"/>
    <cellStyle name="Percent 7 3 2 2 2 2" xfId="36930" xr:uid="{00000000-0005-0000-0000-0000E78D0000}"/>
    <cellStyle name="Percent 7 3 2 2 2 3" xfId="17555" xr:uid="{00000000-0005-0000-0000-0000E88D0000}"/>
    <cellStyle name="Percent 7 3 2 2 3" xfId="22648" xr:uid="{00000000-0005-0000-0000-0000E98D0000}"/>
    <cellStyle name="Percent 7 3 2 3" xfId="20888" xr:uid="{00000000-0005-0000-0000-0000EA8D0000}"/>
    <cellStyle name="Percent 7 3 3" xfId="3573" xr:uid="{00000000-0005-0000-0000-0000EB8D0000}"/>
    <cellStyle name="Percent 7 3 3 2" xfId="5687" xr:uid="{00000000-0005-0000-0000-0000EC8D0000}"/>
    <cellStyle name="Percent 7 3 3 2 2" xfId="12438" xr:uid="{00000000-0005-0000-0000-0000ED8D0000}"/>
    <cellStyle name="Percent 7 3 3 2 2 2" xfId="36931" xr:uid="{00000000-0005-0000-0000-0000EE8D0000}"/>
    <cellStyle name="Percent 7 3 3 2 2 3" xfId="17556" xr:uid="{00000000-0005-0000-0000-0000EF8D0000}"/>
    <cellStyle name="Percent 7 3 3 2 3" xfId="22649" xr:uid="{00000000-0005-0000-0000-0000F08D0000}"/>
    <cellStyle name="Percent 7 3 3 3" xfId="20889" xr:uid="{00000000-0005-0000-0000-0000F18D0000}"/>
    <cellStyle name="Percent 7 3 4" xfId="3574" xr:uid="{00000000-0005-0000-0000-0000F28D0000}"/>
    <cellStyle name="Percent 7 3 4 2" xfId="20890" xr:uid="{00000000-0005-0000-0000-0000F38D0000}"/>
    <cellStyle name="Percent 7 3 4 3" xfId="17557" xr:uid="{00000000-0005-0000-0000-0000F48D0000}"/>
    <cellStyle name="Percent 7 3 5" xfId="3571" xr:uid="{00000000-0005-0000-0000-0000F58D0000}"/>
    <cellStyle name="Percent 7 3 5 2" xfId="20887" xr:uid="{00000000-0005-0000-0000-0000F68D0000}"/>
    <cellStyle name="Percent 7 3 5 3" xfId="17558" xr:uid="{00000000-0005-0000-0000-0000F78D0000}"/>
    <cellStyle name="Percent 7 3 6" xfId="17830" xr:uid="{00000000-0005-0000-0000-0000F88D0000}"/>
    <cellStyle name="Percent 7 3 7" xfId="17554" xr:uid="{00000000-0005-0000-0000-0000F98D0000}"/>
    <cellStyle name="Percent 7 4" xfId="3575" xr:uid="{00000000-0005-0000-0000-0000FA8D0000}"/>
    <cellStyle name="Percent 7 4 2" xfId="5688" xr:uid="{00000000-0005-0000-0000-0000FB8D0000}"/>
    <cellStyle name="Percent 7 4 2 2" xfId="12439" xr:uid="{00000000-0005-0000-0000-0000FC8D0000}"/>
    <cellStyle name="Percent 7 4 2 2 2" xfId="36932" xr:uid="{00000000-0005-0000-0000-0000FD8D0000}"/>
    <cellStyle name="Percent 7 4 2 2 3" xfId="17559" xr:uid="{00000000-0005-0000-0000-0000FE8D0000}"/>
    <cellStyle name="Percent 7 4 2 3" xfId="22650" xr:uid="{00000000-0005-0000-0000-0000FF8D0000}"/>
    <cellStyle name="Percent 7 4 3" xfId="20891" xr:uid="{00000000-0005-0000-0000-0000008E0000}"/>
    <cellStyle name="Percent 7 5" xfId="17827" xr:uid="{00000000-0005-0000-0000-0000018E0000}"/>
    <cellStyle name="Percent 70" xfId="17538" xr:uid="{00000000-0005-0000-0000-0000028E0000}"/>
    <cellStyle name="Percent 71" xfId="17540" xr:uid="{00000000-0005-0000-0000-0000038E0000}"/>
    <cellStyle name="Percent 72" xfId="17542" xr:uid="{00000000-0005-0000-0000-0000048E0000}"/>
    <cellStyle name="Percent 73" xfId="17544" xr:uid="{00000000-0005-0000-0000-0000058E0000}"/>
    <cellStyle name="Percent 74" xfId="17546" xr:uid="{00000000-0005-0000-0000-0000068E0000}"/>
    <cellStyle name="Percent 75" xfId="17561" xr:uid="{00000000-0005-0000-0000-0000078E0000}"/>
    <cellStyle name="Percent 76" xfId="17563" xr:uid="{00000000-0005-0000-0000-0000088E0000}"/>
    <cellStyle name="Percent 77" xfId="17565" xr:uid="{00000000-0005-0000-0000-0000098E0000}"/>
    <cellStyle name="Percent 78" xfId="17567" xr:uid="{00000000-0005-0000-0000-00000A8E0000}"/>
    <cellStyle name="Percent 79" xfId="17569" xr:uid="{00000000-0005-0000-0000-00000B8E0000}"/>
    <cellStyle name="Percent 8" xfId="244" xr:uid="{00000000-0005-0000-0000-00000C8E0000}"/>
    <cellStyle name="Percent 8 2" xfId="3576" xr:uid="{00000000-0005-0000-0000-00000D8E0000}"/>
    <cellStyle name="Percent 8 2 2" xfId="5689" xr:uid="{00000000-0005-0000-0000-00000E8E0000}"/>
    <cellStyle name="Percent 8 2 2 2" xfId="12440" xr:uid="{00000000-0005-0000-0000-00000F8E0000}"/>
    <cellStyle name="Percent 8 2 2 2 2" xfId="36933" xr:uid="{00000000-0005-0000-0000-0000108E0000}"/>
    <cellStyle name="Percent 8 2 2 2 3" xfId="17570" xr:uid="{00000000-0005-0000-0000-0000118E0000}"/>
    <cellStyle name="Percent 8 2 2 3" xfId="22651" xr:uid="{00000000-0005-0000-0000-0000128E0000}"/>
    <cellStyle name="Percent 8 2 3" xfId="20892" xr:uid="{00000000-0005-0000-0000-0000138E0000}"/>
    <cellStyle name="Percent 8 3" xfId="3577" xr:uid="{00000000-0005-0000-0000-0000148E0000}"/>
    <cellStyle name="Percent 8 3 2" xfId="5690" xr:uid="{00000000-0005-0000-0000-0000158E0000}"/>
    <cellStyle name="Percent 8 3 2 2" xfId="12441" xr:uid="{00000000-0005-0000-0000-0000168E0000}"/>
    <cellStyle name="Percent 8 3 2 2 2" xfId="36934" xr:uid="{00000000-0005-0000-0000-0000178E0000}"/>
    <cellStyle name="Percent 8 3 2 2 3" xfId="17571" xr:uid="{00000000-0005-0000-0000-0000188E0000}"/>
    <cellStyle name="Percent 8 3 2 3" xfId="22652" xr:uid="{00000000-0005-0000-0000-0000198E0000}"/>
    <cellStyle name="Percent 8 3 3" xfId="20893" xr:uid="{00000000-0005-0000-0000-00001A8E0000}"/>
    <cellStyle name="Percent 8 4" xfId="17831" xr:uid="{00000000-0005-0000-0000-00001B8E0000}"/>
    <cellStyle name="Percent 80" xfId="17560" xr:uid="{00000000-0005-0000-0000-00001C8E0000}"/>
    <cellStyle name="Percent 81" xfId="17562" xr:uid="{00000000-0005-0000-0000-00001D8E0000}"/>
    <cellStyle name="Percent 82" xfId="17564" xr:uid="{00000000-0005-0000-0000-00001E8E0000}"/>
    <cellStyle name="Percent 83" xfId="17566" xr:uid="{00000000-0005-0000-0000-00001F8E0000}"/>
    <cellStyle name="Percent 84" xfId="17568" xr:uid="{00000000-0005-0000-0000-0000208E0000}"/>
    <cellStyle name="Percent 85" xfId="17368" xr:uid="{00000000-0005-0000-0000-0000218E0000}"/>
    <cellStyle name="Percent 86" xfId="17573" xr:uid="{00000000-0005-0000-0000-0000228E0000}"/>
    <cellStyle name="Percent 87" xfId="17575" xr:uid="{00000000-0005-0000-0000-0000238E0000}"/>
    <cellStyle name="Percent 88" xfId="17577" xr:uid="{00000000-0005-0000-0000-0000248E0000}"/>
    <cellStyle name="Percent 89" xfId="17579" xr:uid="{00000000-0005-0000-0000-0000258E0000}"/>
    <cellStyle name="Percent 9" xfId="245" xr:uid="{00000000-0005-0000-0000-0000268E0000}"/>
    <cellStyle name="Percent 9 2" xfId="3578" xr:uid="{00000000-0005-0000-0000-0000278E0000}"/>
    <cellStyle name="Percent 9 2 2" xfId="5691" xr:uid="{00000000-0005-0000-0000-0000288E0000}"/>
    <cellStyle name="Percent 9 2 2 2" xfId="12442" xr:uid="{00000000-0005-0000-0000-0000298E0000}"/>
    <cellStyle name="Percent 9 2 2 2 2" xfId="36935" xr:uid="{00000000-0005-0000-0000-00002A8E0000}"/>
    <cellStyle name="Percent 9 2 2 2 3" xfId="17580" xr:uid="{00000000-0005-0000-0000-00002B8E0000}"/>
    <cellStyle name="Percent 9 2 2 3" xfId="22653" xr:uid="{00000000-0005-0000-0000-00002C8E0000}"/>
    <cellStyle name="Percent 9 2 3" xfId="20894" xr:uid="{00000000-0005-0000-0000-00002D8E0000}"/>
    <cellStyle name="Percent 9 3" xfId="3579" xr:uid="{00000000-0005-0000-0000-00002E8E0000}"/>
    <cellStyle name="Percent 9 3 2" xfId="5692" xr:uid="{00000000-0005-0000-0000-00002F8E0000}"/>
    <cellStyle name="Percent 9 3 2 2" xfId="12443" xr:uid="{00000000-0005-0000-0000-0000308E0000}"/>
    <cellStyle name="Percent 9 3 2 2 2" xfId="36936" xr:uid="{00000000-0005-0000-0000-0000318E0000}"/>
    <cellStyle name="Percent 9 3 2 2 3" xfId="17581" xr:uid="{00000000-0005-0000-0000-0000328E0000}"/>
    <cellStyle name="Percent 9 3 2 3" xfId="22654" xr:uid="{00000000-0005-0000-0000-0000338E0000}"/>
    <cellStyle name="Percent 9 3 3" xfId="20895" xr:uid="{00000000-0005-0000-0000-0000348E0000}"/>
    <cellStyle name="Percent 9 4" xfId="17832" xr:uid="{00000000-0005-0000-0000-0000358E0000}"/>
    <cellStyle name="Percent 90" xfId="17367" xr:uid="{00000000-0005-0000-0000-0000368E0000}"/>
    <cellStyle name="Percent 91" xfId="17572" xr:uid="{00000000-0005-0000-0000-0000378E0000}"/>
    <cellStyle name="Percent 92" xfId="17574" xr:uid="{00000000-0005-0000-0000-0000388E0000}"/>
    <cellStyle name="Percent 93" xfId="17576" xr:uid="{00000000-0005-0000-0000-0000398E0000}"/>
    <cellStyle name="Percent 94" xfId="17578" xr:uid="{00000000-0005-0000-0000-00003A8E0000}"/>
    <cellStyle name="Percent 95" xfId="17582" xr:uid="{00000000-0005-0000-0000-00003B8E0000}"/>
    <cellStyle name="Percent 96" xfId="17583" xr:uid="{00000000-0005-0000-0000-00003C8E0000}"/>
    <cellStyle name="Percent 97" xfId="13593" xr:uid="{00000000-0005-0000-0000-00003D8E0000}"/>
    <cellStyle name="Percent 98" xfId="17584" xr:uid="{00000000-0005-0000-0000-00003E8E0000}"/>
    <cellStyle name="Percent 99" xfId="17585" xr:uid="{00000000-0005-0000-0000-00003F8E0000}"/>
    <cellStyle name="Persen 2" xfId="246" xr:uid="{00000000-0005-0000-0000-0000408E0000}"/>
    <cellStyle name="Persen 2 2" xfId="3581" xr:uid="{00000000-0005-0000-0000-0000418E0000}"/>
    <cellStyle name="Persen 2 2 2" xfId="5693" xr:uid="{00000000-0005-0000-0000-0000428E0000}"/>
    <cellStyle name="Persen 2 2 2 2" xfId="12444" xr:uid="{00000000-0005-0000-0000-0000438E0000}"/>
    <cellStyle name="Persen 2 2 2 2 2" xfId="36937" xr:uid="{00000000-0005-0000-0000-0000448E0000}"/>
    <cellStyle name="Persen 2 2 2 2 3" xfId="17587" xr:uid="{00000000-0005-0000-0000-0000458E0000}"/>
    <cellStyle name="Persen 2 2 2 3" xfId="22655" xr:uid="{00000000-0005-0000-0000-0000468E0000}"/>
    <cellStyle name="Persen 2 2 3" xfId="20897" xr:uid="{00000000-0005-0000-0000-0000478E0000}"/>
    <cellStyle name="Persen 2 3" xfId="3582" xr:uid="{00000000-0005-0000-0000-0000488E0000}"/>
    <cellStyle name="Persen 2 3 2" xfId="5694" xr:uid="{00000000-0005-0000-0000-0000498E0000}"/>
    <cellStyle name="Persen 2 3 2 2" xfId="12445" xr:uid="{00000000-0005-0000-0000-00004A8E0000}"/>
    <cellStyle name="Persen 2 3 2 2 2" xfId="36938" xr:uid="{00000000-0005-0000-0000-00004B8E0000}"/>
    <cellStyle name="Persen 2 3 2 2 3" xfId="17588" xr:uid="{00000000-0005-0000-0000-00004C8E0000}"/>
    <cellStyle name="Persen 2 3 2 3" xfId="22656" xr:uid="{00000000-0005-0000-0000-00004D8E0000}"/>
    <cellStyle name="Persen 2 3 3" xfId="20898" xr:uid="{00000000-0005-0000-0000-00004E8E0000}"/>
    <cellStyle name="Persen 2 4" xfId="3583" xr:uid="{00000000-0005-0000-0000-00004F8E0000}"/>
    <cellStyle name="Persen 2 4 2" xfId="20899" xr:uid="{00000000-0005-0000-0000-0000508E0000}"/>
    <cellStyle name="Persen 2 4 3" xfId="17589" xr:uid="{00000000-0005-0000-0000-0000518E0000}"/>
    <cellStyle name="Persen 2 5" xfId="3580" xr:uid="{00000000-0005-0000-0000-0000528E0000}"/>
    <cellStyle name="Persen 2 5 2" xfId="20896" xr:uid="{00000000-0005-0000-0000-0000538E0000}"/>
    <cellStyle name="Persen 2 5 3" xfId="17590" xr:uid="{00000000-0005-0000-0000-0000548E0000}"/>
    <cellStyle name="Persen 2 6" xfId="17833" xr:uid="{00000000-0005-0000-0000-0000558E0000}"/>
    <cellStyle name="Persen 2 7" xfId="17586" xr:uid="{00000000-0005-0000-0000-0000568E0000}"/>
    <cellStyle name="regstoresfromspecstores" xfId="247" xr:uid="{00000000-0005-0000-0000-0000578E0000}"/>
    <cellStyle name="report_title" xfId="248" xr:uid="{00000000-0005-0000-0000-0000588E0000}"/>
    <cellStyle name="Reset  - Style7" xfId="249" xr:uid="{00000000-0005-0000-0000-0000598E0000}"/>
    <cellStyle name="Reset  - Style7 2" xfId="3584" xr:uid="{00000000-0005-0000-0000-00005A8E0000}"/>
    <cellStyle name="Reset  - Style7 3" xfId="3585" xr:uid="{00000000-0005-0000-0000-00005B8E0000}"/>
    <cellStyle name="Reset  - Style7 4" xfId="17834" xr:uid="{00000000-0005-0000-0000-00005C8E0000}"/>
    <cellStyle name="RevList" xfId="250" xr:uid="{00000000-0005-0000-0000-00005D8E0000}"/>
    <cellStyle name="RevList 2" xfId="3586" xr:uid="{00000000-0005-0000-0000-00005E8E0000}"/>
    <cellStyle name="RevList 2 2" xfId="3587" xr:uid="{00000000-0005-0000-0000-00005F8E0000}"/>
    <cellStyle name="RevList 2 2 2" xfId="5695" xr:uid="{00000000-0005-0000-0000-0000608E0000}"/>
    <cellStyle name="RevList 2 2 2 2" xfId="12446" xr:uid="{00000000-0005-0000-0000-0000618E0000}"/>
    <cellStyle name="RevList 2 2 2 2 2" xfId="36939" xr:uid="{00000000-0005-0000-0000-0000628E0000}"/>
    <cellStyle name="RevList 2 2 2 2 3" xfId="17591" xr:uid="{00000000-0005-0000-0000-0000638E0000}"/>
    <cellStyle name="RevList 2 2 2 3" xfId="22657" xr:uid="{00000000-0005-0000-0000-0000648E0000}"/>
    <cellStyle name="RevList 2 2 3" xfId="20901" xr:uid="{00000000-0005-0000-0000-0000658E0000}"/>
    <cellStyle name="RevList 2 3" xfId="20900" xr:uid="{00000000-0005-0000-0000-0000668E0000}"/>
    <cellStyle name="RevList 3" xfId="3588" xr:uid="{00000000-0005-0000-0000-0000678E0000}"/>
    <cellStyle name="RevList 3 2" xfId="5696" xr:uid="{00000000-0005-0000-0000-0000688E0000}"/>
    <cellStyle name="RevList 3 2 2" xfId="12447" xr:uid="{00000000-0005-0000-0000-0000698E0000}"/>
    <cellStyle name="RevList 3 2 2 2" xfId="36940" xr:uid="{00000000-0005-0000-0000-00006A8E0000}"/>
    <cellStyle name="RevList 3 2 2 3" xfId="14107" xr:uid="{00000000-0005-0000-0000-00006B8E0000}"/>
    <cellStyle name="RevList 3 2 3" xfId="22658" xr:uid="{00000000-0005-0000-0000-00006C8E0000}"/>
    <cellStyle name="RevList 3 3" xfId="20902" xr:uid="{00000000-0005-0000-0000-00006D8E0000}"/>
    <cellStyle name="RevList 4" xfId="17835" xr:uid="{00000000-0005-0000-0000-00006E8E0000}"/>
    <cellStyle name="SHADEDSTORES" xfId="251" xr:uid="{00000000-0005-0000-0000-00006F8E0000}"/>
    <cellStyle name="SHADEDSTORES 10" xfId="3589" xr:uid="{00000000-0005-0000-0000-0000708E0000}"/>
    <cellStyle name="SHADEDSTORES 10 2" xfId="5765" xr:uid="{00000000-0005-0000-0000-0000718E0000}"/>
    <cellStyle name="SHADEDSTORES 10 2 2" xfId="22727" xr:uid="{00000000-0005-0000-0000-0000728E0000}"/>
    <cellStyle name="SHADEDSTORES 10 3" xfId="20903" xr:uid="{00000000-0005-0000-0000-0000738E0000}"/>
    <cellStyle name="SHADEDSTORES 11" xfId="5762" xr:uid="{00000000-0005-0000-0000-0000748E0000}"/>
    <cellStyle name="SHADEDSTORES 11 2" xfId="22724" xr:uid="{00000000-0005-0000-0000-0000758E0000}"/>
    <cellStyle name="SHADEDSTORES 12" xfId="17836" xr:uid="{00000000-0005-0000-0000-0000768E0000}"/>
    <cellStyle name="SHADEDSTORES 2" xfId="252" xr:uid="{00000000-0005-0000-0000-0000778E0000}"/>
    <cellStyle name="SHADEDSTORES 2 10" xfId="5768" xr:uid="{00000000-0005-0000-0000-0000788E0000}"/>
    <cellStyle name="SHADEDSTORES 2 10 2" xfId="22730" xr:uid="{00000000-0005-0000-0000-0000798E0000}"/>
    <cellStyle name="SHADEDSTORES 2 11" xfId="17837" xr:uid="{00000000-0005-0000-0000-00007A8E0000}"/>
    <cellStyle name="SHADEDSTORES 2 2" xfId="3590" xr:uid="{00000000-0005-0000-0000-00007B8E0000}"/>
    <cellStyle name="SHADEDSTORES 2 2 2" xfId="3591" xr:uid="{00000000-0005-0000-0000-00007C8E0000}"/>
    <cellStyle name="SHADEDSTORES 2 2 2 2" xfId="7241" xr:uid="{00000000-0005-0000-0000-00007D8E0000}"/>
    <cellStyle name="SHADEDSTORES 2 2 2 2 2" xfId="24203" xr:uid="{00000000-0005-0000-0000-00007E8E0000}"/>
    <cellStyle name="SHADEDSTORES 2 2 2 3" xfId="20905" xr:uid="{00000000-0005-0000-0000-00007F8E0000}"/>
    <cellStyle name="SHADEDSTORES 2 2 3" xfId="3592" xr:uid="{00000000-0005-0000-0000-0000808E0000}"/>
    <cellStyle name="SHADEDSTORES 2 2 3 2" xfId="5777" xr:uid="{00000000-0005-0000-0000-0000818E0000}"/>
    <cellStyle name="SHADEDSTORES 2 2 3 2 2" xfId="22739" xr:uid="{00000000-0005-0000-0000-0000828E0000}"/>
    <cellStyle name="SHADEDSTORES 2 2 3 3" xfId="20906" xr:uid="{00000000-0005-0000-0000-0000838E0000}"/>
    <cellStyle name="SHADEDSTORES 2 2 4" xfId="3593" xr:uid="{00000000-0005-0000-0000-0000848E0000}"/>
    <cellStyle name="SHADEDSTORES 2 2 4 2" xfId="5780" xr:uid="{00000000-0005-0000-0000-0000858E0000}"/>
    <cellStyle name="SHADEDSTORES 2 2 4 2 2" xfId="22742" xr:uid="{00000000-0005-0000-0000-0000868E0000}"/>
    <cellStyle name="SHADEDSTORES 2 2 4 3" xfId="20907" xr:uid="{00000000-0005-0000-0000-0000878E0000}"/>
    <cellStyle name="SHADEDSTORES 2 2 5" xfId="3594" xr:uid="{00000000-0005-0000-0000-0000888E0000}"/>
    <cellStyle name="SHADEDSTORES 2 2 5 2" xfId="5783" xr:uid="{00000000-0005-0000-0000-0000898E0000}"/>
    <cellStyle name="SHADEDSTORES 2 2 5 2 2" xfId="22745" xr:uid="{00000000-0005-0000-0000-00008A8E0000}"/>
    <cellStyle name="SHADEDSTORES 2 2 5 3" xfId="20908" xr:uid="{00000000-0005-0000-0000-00008B8E0000}"/>
    <cellStyle name="SHADEDSTORES 2 2 6" xfId="3595" xr:uid="{00000000-0005-0000-0000-00008C8E0000}"/>
    <cellStyle name="SHADEDSTORES 2 2 6 2" xfId="5784" xr:uid="{00000000-0005-0000-0000-00008D8E0000}"/>
    <cellStyle name="SHADEDSTORES 2 2 6 2 2" xfId="22746" xr:uid="{00000000-0005-0000-0000-00008E8E0000}"/>
    <cellStyle name="SHADEDSTORES 2 2 6 3" xfId="20909" xr:uid="{00000000-0005-0000-0000-00008F8E0000}"/>
    <cellStyle name="SHADEDSTORES 2 2 7" xfId="3596" xr:uid="{00000000-0005-0000-0000-0000908E0000}"/>
    <cellStyle name="SHADEDSTORES 2 2 7 2" xfId="5785" xr:uid="{00000000-0005-0000-0000-0000918E0000}"/>
    <cellStyle name="SHADEDSTORES 2 2 7 2 2" xfId="22747" xr:uid="{00000000-0005-0000-0000-0000928E0000}"/>
    <cellStyle name="SHADEDSTORES 2 2 7 3" xfId="20910" xr:uid="{00000000-0005-0000-0000-0000938E0000}"/>
    <cellStyle name="SHADEDSTORES 2 2 8" xfId="5774" xr:uid="{00000000-0005-0000-0000-0000948E0000}"/>
    <cellStyle name="SHADEDSTORES 2 2 8 2" xfId="22736" xr:uid="{00000000-0005-0000-0000-0000958E0000}"/>
    <cellStyle name="SHADEDSTORES 2 2 9" xfId="20904" xr:uid="{00000000-0005-0000-0000-0000968E0000}"/>
    <cellStyle name="SHADEDSTORES 2 3" xfId="3597" xr:uid="{00000000-0005-0000-0000-0000978E0000}"/>
    <cellStyle name="SHADEDSTORES 2 3 2" xfId="5786" xr:uid="{00000000-0005-0000-0000-0000988E0000}"/>
    <cellStyle name="SHADEDSTORES 2 3 2 2" xfId="22748" xr:uid="{00000000-0005-0000-0000-0000998E0000}"/>
    <cellStyle name="SHADEDSTORES 2 3 3" xfId="20911" xr:uid="{00000000-0005-0000-0000-00009A8E0000}"/>
    <cellStyle name="SHADEDSTORES 2 4" xfId="3598" xr:uid="{00000000-0005-0000-0000-00009B8E0000}"/>
    <cellStyle name="SHADEDSTORES 2 4 2" xfId="5787" xr:uid="{00000000-0005-0000-0000-00009C8E0000}"/>
    <cellStyle name="SHADEDSTORES 2 4 2 2" xfId="22749" xr:uid="{00000000-0005-0000-0000-00009D8E0000}"/>
    <cellStyle name="SHADEDSTORES 2 4 3" xfId="20912" xr:uid="{00000000-0005-0000-0000-00009E8E0000}"/>
    <cellStyle name="SHADEDSTORES 2 5" xfId="3599" xr:uid="{00000000-0005-0000-0000-00009F8E0000}"/>
    <cellStyle name="SHADEDSTORES 2 5 2" xfId="5788" xr:uid="{00000000-0005-0000-0000-0000A08E0000}"/>
    <cellStyle name="SHADEDSTORES 2 5 2 2" xfId="22750" xr:uid="{00000000-0005-0000-0000-0000A18E0000}"/>
    <cellStyle name="SHADEDSTORES 2 5 3" xfId="20913" xr:uid="{00000000-0005-0000-0000-0000A28E0000}"/>
    <cellStyle name="SHADEDSTORES 2 6" xfId="3600" xr:uid="{00000000-0005-0000-0000-0000A38E0000}"/>
    <cellStyle name="SHADEDSTORES 2 6 2" xfId="7125" xr:uid="{00000000-0005-0000-0000-0000A48E0000}"/>
    <cellStyle name="SHADEDSTORES 2 6 2 2" xfId="24087" xr:uid="{00000000-0005-0000-0000-0000A58E0000}"/>
    <cellStyle name="SHADEDSTORES 2 6 3" xfId="20914" xr:uid="{00000000-0005-0000-0000-0000A68E0000}"/>
    <cellStyle name="SHADEDSTORES 2 7" xfId="3601" xr:uid="{00000000-0005-0000-0000-0000A78E0000}"/>
    <cellStyle name="SHADEDSTORES 2 7 2" xfId="5789" xr:uid="{00000000-0005-0000-0000-0000A88E0000}"/>
    <cellStyle name="SHADEDSTORES 2 7 2 2" xfId="22751" xr:uid="{00000000-0005-0000-0000-0000A98E0000}"/>
    <cellStyle name="SHADEDSTORES 2 7 3" xfId="20915" xr:uid="{00000000-0005-0000-0000-0000AA8E0000}"/>
    <cellStyle name="SHADEDSTORES 2 8" xfId="3602" xr:uid="{00000000-0005-0000-0000-0000AB8E0000}"/>
    <cellStyle name="SHADEDSTORES 2 8 2" xfId="5790" xr:uid="{00000000-0005-0000-0000-0000AC8E0000}"/>
    <cellStyle name="SHADEDSTORES 2 8 2 2" xfId="22752" xr:uid="{00000000-0005-0000-0000-0000AD8E0000}"/>
    <cellStyle name="SHADEDSTORES 2 8 3" xfId="20916" xr:uid="{00000000-0005-0000-0000-0000AE8E0000}"/>
    <cellStyle name="SHADEDSTORES 2 9" xfId="3603" xr:uid="{00000000-0005-0000-0000-0000AF8E0000}"/>
    <cellStyle name="SHADEDSTORES 2 9 2" xfId="5791" xr:uid="{00000000-0005-0000-0000-0000B08E0000}"/>
    <cellStyle name="SHADEDSTORES 2 9 2 2" xfId="22753" xr:uid="{00000000-0005-0000-0000-0000B18E0000}"/>
    <cellStyle name="SHADEDSTORES 2 9 3" xfId="20917" xr:uid="{00000000-0005-0000-0000-0000B28E0000}"/>
    <cellStyle name="SHADEDSTORES 3" xfId="3604" xr:uid="{00000000-0005-0000-0000-0000B38E0000}"/>
    <cellStyle name="SHADEDSTORES 3 2" xfId="3605" xr:uid="{00000000-0005-0000-0000-0000B48E0000}"/>
    <cellStyle name="SHADEDSTORES 3 2 2" xfId="5793" xr:uid="{00000000-0005-0000-0000-0000B58E0000}"/>
    <cellStyle name="SHADEDSTORES 3 2 2 2" xfId="22755" xr:uid="{00000000-0005-0000-0000-0000B68E0000}"/>
    <cellStyle name="SHADEDSTORES 3 2 3" xfId="20919" xr:uid="{00000000-0005-0000-0000-0000B78E0000}"/>
    <cellStyle name="SHADEDSTORES 3 3" xfId="3606" xr:uid="{00000000-0005-0000-0000-0000B88E0000}"/>
    <cellStyle name="SHADEDSTORES 3 3 2" xfId="5794" xr:uid="{00000000-0005-0000-0000-0000B98E0000}"/>
    <cellStyle name="SHADEDSTORES 3 3 2 2" xfId="22756" xr:uid="{00000000-0005-0000-0000-0000BA8E0000}"/>
    <cellStyle name="SHADEDSTORES 3 3 3" xfId="20920" xr:uid="{00000000-0005-0000-0000-0000BB8E0000}"/>
    <cellStyle name="SHADEDSTORES 3 4" xfId="3607" xr:uid="{00000000-0005-0000-0000-0000BC8E0000}"/>
    <cellStyle name="SHADEDSTORES 3 4 2" xfId="5795" xr:uid="{00000000-0005-0000-0000-0000BD8E0000}"/>
    <cellStyle name="SHADEDSTORES 3 4 2 2" xfId="22757" xr:uid="{00000000-0005-0000-0000-0000BE8E0000}"/>
    <cellStyle name="SHADEDSTORES 3 4 3" xfId="20921" xr:uid="{00000000-0005-0000-0000-0000BF8E0000}"/>
    <cellStyle name="SHADEDSTORES 3 5" xfId="3608" xr:uid="{00000000-0005-0000-0000-0000C08E0000}"/>
    <cellStyle name="SHADEDSTORES 3 5 2" xfId="5724" xr:uid="{00000000-0005-0000-0000-0000C18E0000}"/>
    <cellStyle name="SHADEDSTORES 3 5 2 2" xfId="22686" xr:uid="{00000000-0005-0000-0000-0000C28E0000}"/>
    <cellStyle name="SHADEDSTORES 3 5 3" xfId="20922" xr:uid="{00000000-0005-0000-0000-0000C38E0000}"/>
    <cellStyle name="SHADEDSTORES 3 6" xfId="3609" xr:uid="{00000000-0005-0000-0000-0000C48E0000}"/>
    <cellStyle name="SHADEDSTORES 3 6 2" xfId="5725" xr:uid="{00000000-0005-0000-0000-0000C58E0000}"/>
    <cellStyle name="SHADEDSTORES 3 6 2 2" xfId="22687" xr:uid="{00000000-0005-0000-0000-0000C68E0000}"/>
    <cellStyle name="SHADEDSTORES 3 6 3" xfId="20923" xr:uid="{00000000-0005-0000-0000-0000C78E0000}"/>
    <cellStyle name="SHADEDSTORES 3 7" xfId="3610" xr:uid="{00000000-0005-0000-0000-0000C88E0000}"/>
    <cellStyle name="SHADEDSTORES 3 7 2" xfId="5719" xr:uid="{00000000-0005-0000-0000-0000C98E0000}"/>
    <cellStyle name="SHADEDSTORES 3 7 2 2" xfId="22681" xr:uid="{00000000-0005-0000-0000-0000CA8E0000}"/>
    <cellStyle name="SHADEDSTORES 3 7 3" xfId="20924" xr:uid="{00000000-0005-0000-0000-0000CB8E0000}"/>
    <cellStyle name="SHADEDSTORES 3 8" xfId="5792" xr:uid="{00000000-0005-0000-0000-0000CC8E0000}"/>
    <cellStyle name="SHADEDSTORES 3 8 2" xfId="22754" xr:uid="{00000000-0005-0000-0000-0000CD8E0000}"/>
    <cellStyle name="SHADEDSTORES 3 9" xfId="20918" xr:uid="{00000000-0005-0000-0000-0000CE8E0000}"/>
    <cellStyle name="SHADEDSTORES 4" xfId="3611" xr:uid="{00000000-0005-0000-0000-0000CF8E0000}"/>
    <cellStyle name="SHADEDSTORES 4 2" xfId="5720" xr:uid="{00000000-0005-0000-0000-0000D08E0000}"/>
    <cellStyle name="SHADEDSTORES 4 2 2" xfId="22682" xr:uid="{00000000-0005-0000-0000-0000D18E0000}"/>
    <cellStyle name="SHADEDSTORES 4 3" xfId="20925" xr:uid="{00000000-0005-0000-0000-0000D28E0000}"/>
    <cellStyle name="SHADEDSTORES 5" xfId="3612" xr:uid="{00000000-0005-0000-0000-0000D38E0000}"/>
    <cellStyle name="SHADEDSTORES 5 2" xfId="5721" xr:uid="{00000000-0005-0000-0000-0000D48E0000}"/>
    <cellStyle name="SHADEDSTORES 5 2 2" xfId="22683" xr:uid="{00000000-0005-0000-0000-0000D58E0000}"/>
    <cellStyle name="SHADEDSTORES 5 3" xfId="20926" xr:uid="{00000000-0005-0000-0000-0000D68E0000}"/>
    <cellStyle name="SHADEDSTORES 6" xfId="3613" xr:uid="{00000000-0005-0000-0000-0000D78E0000}"/>
    <cellStyle name="SHADEDSTORES 6 2" xfId="5722" xr:uid="{00000000-0005-0000-0000-0000D88E0000}"/>
    <cellStyle name="SHADEDSTORES 6 2 2" xfId="22684" xr:uid="{00000000-0005-0000-0000-0000D98E0000}"/>
    <cellStyle name="SHADEDSTORES 6 3" xfId="20927" xr:uid="{00000000-0005-0000-0000-0000DA8E0000}"/>
    <cellStyle name="SHADEDSTORES 7" xfId="3614" xr:uid="{00000000-0005-0000-0000-0000DB8E0000}"/>
    <cellStyle name="SHADEDSTORES 7 2" xfId="5723" xr:uid="{00000000-0005-0000-0000-0000DC8E0000}"/>
    <cellStyle name="SHADEDSTORES 7 2 2" xfId="22685" xr:uid="{00000000-0005-0000-0000-0000DD8E0000}"/>
    <cellStyle name="SHADEDSTORES 7 3" xfId="20928" xr:uid="{00000000-0005-0000-0000-0000DE8E0000}"/>
    <cellStyle name="SHADEDSTORES 8" xfId="3615" xr:uid="{00000000-0005-0000-0000-0000DF8E0000}"/>
    <cellStyle name="SHADEDSTORES 8 2" xfId="5726" xr:uid="{00000000-0005-0000-0000-0000E08E0000}"/>
    <cellStyle name="SHADEDSTORES 8 2 2" xfId="22688" xr:uid="{00000000-0005-0000-0000-0000E18E0000}"/>
    <cellStyle name="SHADEDSTORES 8 3" xfId="20929" xr:uid="{00000000-0005-0000-0000-0000E28E0000}"/>
    <cellStyle name="SHADEDSTORES 9" xfId="3616" xr:uid="{00000000-0005-0000-0000-0000E38E0000}"/>
    <cellStyle name="SHADEDSTORES 9 2" xfId="5728" xr:uid="{00000000-0005-0000-0000-0000E48E0000}"/>
    <cellStyle name="SHADEDSTORES 9 2 2" xfId="22690" xr:uid="{00000000-0005-0000-0000-0000E58E0000}"/>
    <cellStyle name="SHADEDSTORES 9 3" xfId="20930" xr:uid="{00000000-0005-0000-0000-0000E68E0000}"/>
    <cellStyle name="specstores" xfId="253" xr:uid="{00000000-0005-0000-0000-0000E78E0000}"/>
    <cellStyle name="specstores 2" xfId="3617" xr:uid="{00000000-0005-0000-0000-0000E88E0000}"/>
    <cellStyle name="specstores 2 2" xfId="3618" xr:uid="{00000000-0005-0000-0000-0000E98E0000}"/>
    <cellStyle name="specstores 2 2 2" xfId="5697" xr:uid="{00000000-0005-0000-0000-0000EA8E0000}"/>
    <cellStyle name="specstores 2 2 2 2" xfId="12448" xr:uid="{00000000-0005-0000-0000-0000EB8E0000}"/>
    <cellStyle name="specstores 2 2 2 2 2" xfId="36941" xr:uid="{00000000-0005-0000-0000-0000EC8E0000}"/>
    <cellStyle name="specstores 2 2 2 2 3" xfId="17592" xr:uid="{00000000-0005-0000-0000-0000ED8E0000}"/>
    <cellStyle name="specstores 2 2 2 3" xfId="22659" xr:uid="{00000000-0005-0000-0000-0000EE8E0000}"/>
    <cellStyle name="specstores 2 2 3" xfId="20932" xr:uid="{00000000-0005-0000-0000-0000EF8E0000}"/>
    <cellStyle name="specstores 2 3" xfId="20931" xr:uid="{00000000-0005-0000-0000-0000F08E0000}"/>
    <cellStyle name="specstores 3" xfId="3619" xr:uid="{00000000-0005-0000-0000-0000F18E0000}"/>
    <cellStyle name="specstores 3 2" xfId="5698" xr:uid="{00000000-0005-0000-0000-0000F28E0000}"/>
    <cellStyle name="specstores 3 2 2" xfId="12449" xr:uid="{00000000-0005-0000-0000-0000F38E0000}"/>
    <cellStyle name="specstores 3 2 2 2" xfId="36942" xr:uid="{00000000-0005-0000-0000-0000F48E0000}"/>
    <cellStyle name="specstores 3 2 2 3" xfId="17593" xr:uid="{00000000-0005-0000-0000-0000F58E0000}"/>
    <cellStyle name="specstores 3 2 3" xfId="22660" xr:uid="{00000000-0005-0000-0000-0000F68E0000}"/>
    <cellStyle name="specstores 3 3" xfId="20933" xr:uid="{00000000-0005-0000-0000-0000F78E0000}"/>
    <cellStyle name="specstores 4" xfId="17838" xr:uid="{00000000-0005-0000-0000-0000F88E0000}"/>
    <cellStyle name="Standard_0.055_KALK_20.07.00" xfId="254" xr:uid="{00000000-0005-0000-0000-0000F98E0000}"/>
    <cellStyle name="Subtotal" xfId="255" xr:uid="{00000000-0005-0000-0000-0000FA8E0000}"/>
    <cellStyle name="Subtotal 2" xfId="3620" xr:uid="{00000000-0005-0000-0000-0000FB8E0000}"/>
    <cellStyle name="Subtotal 3" xfId="3621" xr:uid="{00000000-0005-0000-0000-0000FC8E0000}"/>
    <cellStyle name="Subtotal 4" xfId="17839" xr:uid="{00000000-0005-0000-0000-0000FD8E0000}"/>
    <cellStyle name="Table  - Style6" xfId="256" xr:uid="{00000000-0005-0000-0000-0000FE8E0000}"/>
    <cellStyle name="Table  - Style6 10" xfId="3622" xr:uid="{00000000-0005-0000-0000-0000FF8E0000}"/>
    <cellStyle name="Table  - Style6 10 2" xfId="5730" xr:uid="{00000000-0005-0000-0000-0000008F0000}"/>
    <cellStyle name="Table  - Style6 10 2 2" xfId="22692" xr:uid="{00000000-0005-0000-0000-0000018F0000}"/>
    <cellStyle name="Table  - Style6 10 2 3" xfId="27767" xr:uid="{00000000-0005-0000-0000-0000028F0000}"/>
    <cellStyle name="Table  - Style6 11" xfId="3623" xr:uid="{00000000-0005-0000-0000-0000038F0000}"/>
    <cellStyle name="Table  - Style6 11 2" xfId="5732" xr:uid="{00000000-0005-0000-0000-0000048F0000}"/>
    <cellStyle name="Table  - Style6 11 2 2" xfId="22694" xr:uid="{00000000-0005-0000-0000-0000058F0000}"/>
    <cellStyle name="Table  - Style6 11 2 3" xfId="27769" xr:uid="{00000000-0005-0000-0000-0000068F0000}"/>
    <cellStyle name="Table  - Style6 12" xfId="3624" xr:uid="{00000000-0005-0000-0000-0000078F0000}"/>
    <cellStyle name="Table  - Style6 12 2" xfId="5734" xr:uid="{00000000-0005-0000-0000-0000088F0000}"/>
    <cellStyle name="Table  - Style6 12 2 2" xfId="22696" xr:uid="{00000000-0005-0000-0000-0000098F0000}"/>
    <cellStyle name="Table  - Style6 12 2 3" xfId="27771" xr:uid="{00000000-0005-0000-0000-00000A8F0000}"/>
    <cellStyle name="Table  - Style6 13" xfId="3625" xr:uid="{00000000-0005-0000-0000-00000B8F0000}"/>
    <cellStyle name="Table  - Style6 13 2" xfId="5736" xr:uid="{00000000-0005-0000-0000-00000C8F0000}"/>
    <cellStyle name="Table  - Style6 13 2 2" xfId="22698" xr:uid="{00000000-0005-0000-0000-00000D8F0000}"/>
    <cellStyle name="Table  - Style6 13 2 3" xfId="27773" xr:uid="{00000000-0005-0000-0000-00000E8F0000}"/>
    <cellStyle name="Table  - Style6 14" xfId="3626" xr:uid="{00000000-0005-0000-0000-00000F8F0000}"/>
    <cellStyle name="Table  - Style6 14 2" xfId="5738" xr:uid="{00000000-0005-0000-0000-0000108F0000}"/>
    <cellStyle name="Table  - Style6 14 2 2" xfId="22700" xr:uid="{00000000-0005-0000-0000-0000118F0000}"/>
    <cellStyle name="Table  - Style6 14 2 3" xfId="27775" xr:uid="{00000000-0005-0000-0000-0000128F0000}"/>
    <cellStyle name="Table  - Style6 15" xfId="3627" xr:uid="{00000000-0005-0000-0000-0000138F0000}"/>
    <cellStyle name="Table  - Style6 15 2" xfId="5740" xr:uid="{00000000-0005-0000-0000-0000148F0000}"/>
    <cellStyle name="Table  - Style6 15 2 2" xfId="22702" xr:uid="{00000000-0005-0000-0000-0000158F0000}"/>
    <cellStyle name="Table  - Style6 15 2 3" xfId="27777" xr:uid="{00000000-0005-0000-0000-0000168F0000}"/>
    <cellStyle name="Table  - Style6 16" xfId="3628" xr:uid="{00000000-0005-0000-0000-0000178F0000}"/>
    <cellStyle name="Table  - Style6 16 2" xfId="5741" xr:uid="{00000000-0005-0000-0000-0000188F0000}"/>
    <cellStyle name="Table  - Style6 16 2 2" xfId="22703" xr:uid="{00000000-0005-0000-0000-0000198F0000}"/>
    <cellStyle name="Table  - Style6 16 2 3" xfId="27778" xr:uid="{00000000-0005-0000-0000-00001A8F0000}"/>
    <cellStyle name="Table  - Style6 17" xfId="3629" xr:uid="{00000000-0005-0000-0000-00001B8F0000}"/>
    <cellStyle name="Table  - Style6 17 2" xfId="5742" xr:uid="{00000000-0005-0000-0000-00001C8F0000}"/>
    <cellStyle name="Table  - Style6 17 2 2" xfId="22704" xr:uid="{00000000-0005-0000-0000-00001D8F0000}"/>
    <cellStyle name="Table  - Style6 17 2 3" xfId="27779" xr:uid="{00000000-0005-0000-0000-00001E8F0000}"/>
    <cellStyle name="Table  - Style6 18" xfId="3630" xr:uid="{00000000-0005-0000-0000-00001F8F0000}"/>
    <cellStyle name="Table  - Style6 18 2" xfId="7340" xr:uid="{00000000-0005-0000-0000-0000208F0000}"/>
    <cellStyle name="Table  - Style6 18 2 2" xfId="24302" xr:uid="{00000000-0005-0000-0000-0000218F0000}"/>
    <cellStyle name="Table  - Style6 18 2 3" xfId="29049" xr:uid="{00000000-0005-0000-0000-0000228F0000}"/>
    <cellStyle name="Table  - Style6 19" xfId="3631" xr:uid="{00000000-0005-0000-0000-0000238F0000}"/>
    <cellStyle name="Table  - Style6 19 2" xfId="5731" xr:uid="{00000000-0005-0000-0000-0000248F0000}"/>
    <cellStyle name="Table  - Style6 19 2 2" xfId="22693" xr:uid="{00000000-0005-0000-0000-0000258F0000}"/>
    <cellStyle name="Table  - Style6 19 2 3" xfId="27768" xr:uid="{00000000-0005-0000-0000-0000268F0000}"/>
    <cellStyle name="Table  - Style6 2" xfId="257" xr:uid="{00000000-0005-0000-0000-0000278F0000}"/>
    <cellStyle name="Table  - Style6 2 10" xfId="3632" xr:uid="{00000000-0005-0000-0000-0000288F0000}"/>
    <cellStyle name="Table  - Style6 2 10 2" xfId="5735" xr:uid="{00000000-0005-0000-0000-0000298F0000}"/>
    <cellStyle name="Table  - Style6 2 10 2 2" xfId="22697" xr:uid="{00000000-0005-0000-0000-00002A8F0000}"/>
    <cellStyle name="Table  - Style6 2 10 2 3" xfId="27772" xr:uid="{00000000-0005-0000-0000-00002B8F0000}"/>
    <cellStyle name="Table  - Style6 2 11" xfId="3633" xr:uid="{00000000-0005-0000-0000-00002C8F0000}"/>
    <cellStyle name="Table  - Style6 2 11 2" xfId="5737" xr:uid="{00000000-0005-0000-0000-00002D8F0000}"/>
    <cellStyle name="Table  - Style6 2 11 2 2" xfId="22699" xr:uid="{00000000-0005-0000-0000-00002E8F0000}"/>
    <cellStyle name="Table  - Style6 2 11 2 3" xfId="27774" xr:uid="{00000000-0005-0000-0000-00002F8F0000}"/>
    <cellStyle name="Table  - Style6 2 12" xfId="3634" xr:uid="{00000000-0005-0000-0000-0000308F0000}"/>
    <cellStyle name="Table  - Style6 2 12 2" xfId="5739" xr:uid="{00000000-0005-0000-0000-0000318F0000}"/>
    <cellStyle name="Table  - Style6 2 12 2 2" xfId="22701" xr:uid="{00000000-0005-0000-0000-0000328F0000}"/>
    <cellStyle name="Table  - Style6 2 12 2 3" xfId="27776" xr:uid="{00000000-0005-0000-0000-0000338F0000}"/>
    <cellStyle name="Table  - Style6 2 13" xfId="3635" xr:uid="{00000000-0005-0000-0000-0000348F0000}"/>
    <cellStyle name="Table  - Style6 2 13 2" xfId="5744" xr:uid="{00000000-0005-0000-0000-0000358F0000}"/>
    <cellStyle name="Table  - Style6 2 13 2 2" xfId="22706" xr:uid="{00000000-0005-0000-0000-0000368F0000}"/>
    <cellStyle name="Table  - Style6 2 13 2 3" xfId="27781" xr:uid="{00000000-0005-0000-0000-0000378F0000}"/>
    <cellStyle name="Table  - Style6 2 14" xfId="3636" xr:uid="{00000000-0005-0000-0000-0000388F0000}"/>
    <cellStyle name="Table  - Style6 2 14 2" xfId="5746" xr:uid="{00000000-0005-0000-0000-0000398F0000}"/>
    <cellStyle name="Table  - Style6 2 14 2 2" xfId="22708" xr:uid="{00000000-0005-0000-0000-00003A8F0000}"/>
    <cellStyle name="Table  - Style6 2 14 2 3" xfId="27783" xr:uid="{00000000-0005-0000-0000-00003B8F0000}"/>
    <cellStyle name="Table  - Style6 2 15" xfId="3637" xr:uid="{00000000-0005-0000-0000-00003C8F0000}"/>
    <cellStyle name="Table  - Style6 2 15 2" xfId="5748" xr:uid="{00000000-0005-0000-0000-00003D8F0000}"/>
    <cellStyle name="Table  - Style6 2 15 2 2" xfId="22710" xr:uid="{00000000-0005-0000-0000-00003E8F0000}"/>
    <cellStyle name="Table  - Style6 2 15 2 3" xfId="27785" xr:uid="{00000000-0005-0000-0000-00003F8F0000}"/>
    <cellStyle name="Table  - Style6 2 16" xfId="3638" xr:uid="{00000000-0005-0000-0000-0000408F0000}"/>
    <cellStyle name="Table  - Style6 2 16 2" xfId="5750" xr:uid="{00000000-0005-0000-0000-0000418F0000}"/>
    <cellStyle name="Table  - Style6 2 16 2 2" xfId="22712" xr:uid="{00000000-0005-0000-0000-0000428F0000}"/>
    <cellStyle name="Table  - Style6 2 16 2 3" xfId="27787" xr:uid="{00000000-0005-0000-0000-0000438F0000}"/>
    <cellStyle name="Table  - Style6 2 17" xfId="3639" xr:uid="{00000000-0005-0000-0000-0000448F0000}"/>
    <cellStyle name="Table  - Style6 2 17 2" xfId="5752" xr:uid="{00000000-0005-0000-0000-0000458F0000}"/>
    <cellStyle name="Table  - Style6 2 17 2 2" xfId="22714" xr:uid="{00000000-0005-0000-0000-0000468F0000}"/>
    <cellStyle name="Table  - Style6 2 17 2 3" xfId="27789" xr:uid="{00000000-0005-0000-0000-0000478F0000}"/>
    <cellStyle name="Table  - Style6 2 18" xfId="3640" xr:uid="{00000000-0005-0000-0000-0000488F0000}"/>
    <cellStyle name="Table  - Style6 2 18 2" xfId="5753" xr:uid="{00000000-0005-0000-0000-0000498F0000}"/>
    <cellStyle name="Table  - Style6 2 18 2 2" xfId="22715" xr:uid="{00000000-0005-0000-0000-00004A8F0000}"/>
    <cellStyle name="Table  - Style6 2 18 2 3" xfId="27790" xr:uid="{00000000-0005-0000-0000-00004B8F0000}"/>
    <cellStyle name="Table  - Style6 2 19" xfId="3641" xr:uid="{00000000-0005-0000-0000-00004C8F0000}"/>
    <cellStyle name="Table  - Style6 2 19 2" xfId="5754" xr:uid="{00000000-0005-0000-0000-00004D8F0000}"/>
    <cellStyle name="Table  - Style6 2 19 2 2" xfId="22716" xr:uid="{00000000-0005-0000-0000-00004E8F0000}"/>
    <cellStyle name="Table  - Style6 2 19 2 3" xfId="27791" xr:uid="{00000000-0005-0000-0000-00004F8F0000}"/>
    <cellStyle name="Table  - Style6 2 2" xfId="3642" xr:uid="{00000000-0005-0000-0000-0000508F0000}"/>
    <cellStyle name="Table  - Style6 2 2 10" xfId="3643" xr:uid="{00000000-0005-0000-0000-0000518F0000}"/>
    <cellStyle name="Table  - Style6 2 2 10 2" xfId="5743" xr:uid="{00000000-0005-0000-0000-0000528F0000}"/>
    <cellStyle name="Table  - Style6 2 2 10 2 2" xfId="22705" xr:uid="{00000000-0005-0000-0000-0000538F0000}"/>
    <cellStyle name="Table  - Style6 2 2 10 2 3" xfId="27780" xr:uid="{00000000-0005-0000-0000-0000548F0000}"/>
    <cellStyle name="Table  - Style6 2 2 11" xfId="3644" xr:uid="{00000000-0005-0000-0000-0000558F0000}"/>
    <cellStyle name="Table  - Style6 2 2 11 2" xfId="5745" xr:uid="{00000000-0005-0000-0000-0000568F0000}"/>
    <cellStyle name="Table  - Style6 2 2 11 2 2" xfId="22707" xr:uid="{00000000-0005-0000-0000-0000578F0000}"/>
    <cellStyle name="Table  - Style6 2 2 11 2 3" xfId="27782" xr:uid="{00000000-0005-0000-0000-0000588F0000}"/>
    <cellStyle name="Table  - Style6 2 2 12" xfId="3645" xr:uid="{00000000-0005-0000-0000-0000598F0000}"/>
    <cellStyle name="Table  - Style6 2 2 12 2" xfId="5747" xr:uid="{00000000-0005-0000-0000-00005A8F0000}"/>
    <cellStyle name="Table  - Style6 2 2 12 2 2" xfId="22709" xr:uid="{00000000-0005-0000-0000-00005B8F0000}"/>
    <cellStyle name="Table  - Style6 2 2 12 2 3" xfId="27784" xr:uid="{00000000-0005-0000-0000-00005C8F0000}"/>
    <cellStyle name="Table  - Style6 2 2 13" xfId="3646" xr:uid="{00000000-0005-0000-0000-00005D8F0000}"/>
    <cellStyle name="Table  - Style6 2 2 13 2" xfId="5749" xr:uid="{00000000-0005-0000-0000-00005E8F0000}"/>
    <cellStyle name="Table  - Style6 2 2 13 2 2" xfId="22711" xr:uid="{00000000-0005-0000-0000-00005F8F0000}"/>
    <cellStyle name="Table  - Style6 2 2 13 2 3" xfId="27786" xr:uid="{00000000-0005-0000-0000-0000608F0000}"/>
    <cellStyle name="Table  - Style6 2 2 14" xfId="3647" xr:uid="{00000000-0005-0000-0000-0000618F0000}"/>
    <cellStyle name="Table  - Style6 2 2 14 2" xfId="5751" xr:uid="{00000000-0005-0000-0000-0000628F0000}"/>
    <cellStyle name="Table  - Style6 2 2 14 2 2" xfId="22713" xr:uid="{00000000-0005-0000-0000-0000638F0000}"/>
    <cellStyle name="Table  - Style6 2 2 14 2 3" xfId="27788" xr:uid="{00000000-0005-0000-0000-0000648F0000}"/>
    <cellStyle name="Table  - Style6 2 2 15" xfId="3648" xr:uid="{00000000-0005-0000-0000-0000658F0000}"/>
    <cellStyle name="Table  - Style6 2 2 15 2" xfId="5756" xr:uid="{00000000-0005-0000-0000-0000668F0000}"/>
    <cellStyle name="Table  - Style6 2 2 15 2 2" xfId="22718" xr:uid="{00000000-0005-0000-0000-0000678F0000}"/>
    <cellStyle name="Table  - Style6 2 2 15 2 3" xfId="27793" xr:uid="{00000000-0005-0000-0000-0000688F0000}"/>
    <cellStyle name="Table  - Style6 2 2 16" xfId="3649" xr:uid="{00000000-0005-0000-0000-0000698F0000}"/>
    <cellStyle name="Table  - Style6 2 2 16 2" xfId="5758" xr:uid="{00000000-0005-0000-0000-00006A8F0000}"/>
    <cellStyle name="Table  - Style6 2 2 16 2 2" xfId="22720" xr:uid="{00000000-0005-0000-0000-00006B8F0000}"/>
    <cellStyle name="Table  - Style6 2 2 16 2 3" xfId="27795" xr:uid="{00000000-0005-0000-0000-00006C8F0000}"/>
    <cellStyle name="Table  - Style6 2 2 17" xfId="3650" xr:uid="{00000000-0005-0000-0000-00006D8F0000}"/>
    <cellStyle name="Table  - Style6 2 2 17 2" xfId="5761" xr:uid="{00000000-0005-0000-0000-00006E8F0000}"/>
    <cellStyle name="Table  - Style6 2 2 17 2 2" xfId="22723" xr:uid="{00000000-0005-0000-0000-00006F8F0000}"/>
    <cellStyle name="Table  - Style6 2 2 17 2 3" xfId="27798" xr:uid="{00000000-0005-0000-0000-0000708F0000}"/>
    <cellStyle name="Table  - Style6 2 2 18" xfId="3651" xr:uid="{00000000-0005-0000-0000-0000718F0000}"/>
    <cellStyle name="Table  - Style6 2 2 18 2" xfId="5764" xr:uid="{00000000-0005-0000-0000-0000728F0000}"/>
    <cellStyle name="Table  - Style6 2 2 18 2 2" xfId="22726" xr:uid="{00000000-0005-0000-0000-0000738F0000}"/>
    <cellStyle name="Table  - Style6 2 2 18 2 3" xfId="27800" xr:uid="{00000000-0005-0000-0000-0000748F0000}"/>
    <cellStyle name="Table  - Style6 2 2 19" xfId="3652" xr:uid="{00000000-0005-0000-0000-0000758F0000}"/>
    <cellStyle name="Table  - Style6 2 2 19 2" xfId="5767" xr:uid="{00000000-0005-0000-0000-0000768F0000}"/>
    <cellStyle name="Table  - Style6 2 2 19 2 2" xfId="22729" xr:uid="{00000000-0005-0000-0000-0000778F0000}"/>
    <cellStyle name="Table  - Style6 2 2 19 2 3" xfId="27802" xr:uid="{00000000-0005-0000-0000-0000788F0000}"/>
    <cellStyle name="Table  - Style6 2 2 2" xfId="3653" xr:uid="{00000000-0005-0000-0000-0000798F0000}"/>
    <cellStyle name="Table  - Style6 2 2 2 2" xfId="5769" xr:uid="{00000000-0005-0000-0000-00007A8F0000}"/>
    <cellStyle name="Table  - Style6 2 2 2 2 2" xfId="22731" xr:uid="{00000000-0005-0000-0000-00007B8F0000}"/>
    <cellStyle name="Table  - Style6 2 2 2 2 3" xfId="27803" xr:uid="{00000000-0005-0000-0000-00007C8F0000}"/>
    <cellStyle name="Table  - Style6 2 2 20" xfId="3654" xr:uid="{00000000-0005-0000-0000-00007D8F0000}"/>
    <cellStyle name="Table  - Style6 2 2 20 2" xfId="5770" xr:uid="{00000000-0005-0000-0000-00007E8F0000}"/>
    <cellStyle name="Table  - Style6 2 2 20 2 2" xfId="22732" xr:uid="{00000000-0005-0000-0000-00007F8F0000}"/>
    <cellStyle name="Table  - Style6 2 2 20 2 3" xfId="27804" xr:uid="{00000000-0005-0000-0000-0000808F0000}"/>
    <cellStyle name="Table  - Style6 2 2 21" xfId="3655" xr:uid="{00000000-0005-0000-0000-0000818F0000}"/>
    <cellStyle name="Table  - Style6 2 2 21 2" xfId="5796" xr:uid="{00000000-0005-0000-0000-0000828F0000}"/>
    <cellStyle name="Table  - Style6 2 2 21 2 2" xfId="22758" xr:uid="{00000000-0005-0000-0000-0000838F0000}"/>
    <cellStyle name="Table  - Style6 2 2 21 2 3" xfId="27813" xr:uid="{00000000-0005-0000-0000-0000848F0000}"/>
    <cellStyle name="Table  - Style6 2 2 22" xfId="3656" xr:uid="{00000000-0005-0000-0000-0000858F0000}"/>
    <cellStyle name="Table  - Style6 2 2 22 2" xfId="5755" xr:uid="{00000000-0005-0000-0000-0000868F0000}"/>
    <cellStyle name="Table  - Style6 2 2 22 2 2" xfId="22717" xr:uid="{00000000-0005-0000-0000-0000878F0000}"/>
    <cellStyle name="Table  - Style6 2 2 22 2 3" xfId="27792" xr:uid="{00000000-0005-0000-0000-0000888F0000}"/>
    <cellStyle name="Table  - Style6 2 2 23" xfId="3657" xr:uid="{00000000-0005-0000-0000-0000898F0000}"/>
    <cellStyle name="Table  - Style6 2 2 23 2" xfId="5757" xr:uid="{00000000-0005-0000-0000-00008A8F0000}"/>
    <cellStyle name="Table  - Style6 2 2 23 2 2" xfId="22719" xr:uid="{00000000-0005-0000-0000-00008B8F0000}"/>
    <cellStyle name="Table  - Style6 2 2 23 2 3" xfId="27794" xr:uid="{00000000-0005-0000-0000-00008C8F0000}"/>
    <cellStyle name="Table  - Style6 2 2 24" xfId="3658" xr:uid="{00000000-0005-0000-0000-00008D8F0000}"/>
    <cellStyle name="Table  - Style6 2 2 24 2" xfId="5760" xr:uid="{00000000-0005-0000-0000-00008E8F0000}"/>
    <cellStyle name="Table  - Style6 2 2 24 2 2" xfId="22722" xr:uid="{00000000-0005-0000-0000-00008F8F0000}"/>
    <cellStyle name="Table  - Style6 2 2 24 2 3" xfId="27797" xr:uid="{00000000-0005-0000-0000-0000908F0000}"/>
    <cellStyle name="Table  - Style6 2 2 25" xfId="3659" xr:uid="{00000000-0005-0000-0000-0000918F0000}"/>
    <cellStyle name="Table  - Style6 2 2 25 2" xfId="5763" xr:uid="{00000000-0005-0000-0000-0000928F0000}"/>
    <cellStyle name="Table  - Style6 2 2 25 2 2" xfId="22725" xr:uid="{00000000-0005-0000-0000-0000938F0000}"/>
    <cellStyle name="Table  - Style6 2 2 25 2 3" xfId="27799" xr:uid="{00000000-0005-0000-0000-0000948F0000}"/>
    <cellStyle name="Table  - Style6 2 2 26" xfId="3660" xr:uid="{00000000-0005-0000-0000-0000958F0000}"/>
    <cellStyle name="Table  - Style6 2 2 26 2" xfId="5766" xr:uid="{00000000-0005-0000-0000-0000968F0000}"/>
    <cellStyle name="Table  - Style6 2 2 26 2 2" xfId="22728" xr:uid="{00000000-0005-0000-0000-0000978F0000}"/>
    <cellStyle name="Table  - Style6 2 2 26 2 3" xfId="27801" xr:uid="{00000000-0005-0000-0000-0000988F0000}"/>
    <cellStyle name="Table  - Style6 2 2 27" xfId="3661" xr:uid="{00000000-0005-0000-0000-0000998F0000}"/>
    <cellStyle name="Table  - Style6 2 2 27 2" xfId="5773" xr:uid="{00000000-0005-0000-0000-00009A8F0000}"/>
    <cellStyle name="Table  - Style6 2 2 27 2 2" xfId="22735" xr:uid="{00000000-0005-0000-0000-00009B8F0000}"/>
    <cellStyle name="Table  - Style6 2 2 27 2 3" xfId="27806" xr:uid="{00000000-0005-0000-0000-00009C8F0000}"/>
    <cellStyle name="Table  - Style6 2 2 28" xfId="6013" xr:uid="{00000000-0005-0000-0000-00009D8F0000}"/>
    <cellStyle name="Table  - Style6 2 2 28 2" xfId="22975" xr:uid="{00000000-0005-0000-0000-00009E8F0000}"/>
    <cellStyle name="Table  - Style6 2 2 28 3" xfId="28027" xr:uid="{00000000-0005-0000-0000-00009F8F0000}"/>
    <cellStyle name="Table  - Style6 2 2 3" xfId="3662" xr:uid="{00000000-0005-0000-0000-0000A08F0000}"/>
    <cellStyle name="Table  - Style6 2 2 3 2" xfId="7242" xr:uid="{00000000-0005-0000-0000-0000A18F0000}"/>
    <cellStyle name="Table  - Style6 2 2 3 2 2" xfId="24204" xr:uid="{00000000-0005-0000-0000-0000A28F0000}"/>
    <cellStyle name="Table  - Style6 2 2 3 2 3" xfId="29010" xr:uid="{00000000-0005-0000-0000-0000A38F0000}"/>
    <cellStyle name="Table  - Style6 2 2 4" xfId="3663" xr:uid="{00000000-0005-0000-0000-0000A48F0000}"/>
    <cellStyle name="Table  - Style6 2 2 4 2" xfId="5776" xr:uid="{00000000-0005-0000-0000-0000A58F0000}"/>
    <cellStyle name="Table  - Style6 2 2 4 2 2" xfId="22738" xr:uid="{00000000-0005-0000-0000-0000A68F0000}"/>
    <cellStyle name="Table  - Style6 2 2 4 2 3" xfId="27808" xr:uid="{00000000-0005-0000-0000-0000A78F0000}"/>
    <cellStyle name="Table  - Style6 2 2 5" xfId="3664" xr:uid="{00000000-0005-0000-0000-0000A88F0000}"/>
    <cellStyle name="Table  - Style6 2 2 5 2" xfId="5779" xr:uid="{00000000-0005-0000-0000-0000A98F0000}"/>
    <cellStyle name="Table  - Style6 2 2 5 2 2" xfId="22741" xr:uid="{00000000-0005-0000-0000-0000AA8F0000}"/>
    <cellStyle name="Table  - Style6 2 2 5 2 3" xfId="27810" xr:uid="{00000000-0005-0000-0000-0000AB8F0000}"/>
    <cellStyle name="Table  - Style6 2 2 6" xfId="3665" xr:uid="{00000000-0005-0000-0000-0000AC8F0000}"/>
    <cellStyle name="Table  - Style6 2 2 6 2" xfId="5782" xr:uid="{00000000-0005-0000-0000-0000AD8F0000}"/>
    <cellStyle name="Table  - Style6 2 2 6 2 2" xfId="22744" xr:uid="{00000000-0005-0000-0000-0000AE8F0000}"/>
    <cellStyle name="Table  - Style6 2 2 6 2 3" xfId="27812" xr:uid="{00000000-0005-0000-0000-0000AF8F0000}"/>
    <cellStyle name="Table  - Style6 2 2 7" xfId="3666" xr:uid="{00000000-0005-0000-0000-0000B08F0000}"/>
    <cellStyle name="Table  - Style6 2 2 7 2" xfId="5798" xr:uid="{00000000-0005-0000-0000-0000B18F0000}"/>
    <cellStyle name="Table  - Style6 2 2 7 2 2" xfId="22760" xr:uid="{00000000-0005-0000-0000-0000B28F0000}"/>
    <cellStyle name="Table  - Style6 2 2 7 2 3" xfId="27815" xr:uid="{00000000-0005-0000-0000-0000B38F0000}"/>
    <cellStyle name="Table  - Style6 2 2 8" xfId="3667" xr:uid="{00000000-0005-0000-0000-0000B48F0000}"/>
    <cellStyle name="Table  - Style6 2 2 8 2" xfId="5800" xr:uid="{00000000-0005-0000-0000-0000B58F0000}"/>
    <cellStyle name="Table  - Style6 2 2 8 2 2" xfId="22762" xr:uid="{00000000-0005-0000-0000-0000B68F0000}"/>
    <cellStyle name="Table  - Style6 2 2 8 2 3" xfId="27817" xr:uid="{00000000-0005-0000-0000-0000B78F0000}"/>
    <cellStyle name="Table  - Style6 2 2 9" xfId="3668" xr:uid="{00000000-0005-0000-0000-0000B88F0000}"/>
    <cellStyle name="Table  - Style6 2 2 9 2" xfId="5802" xr:uid="{00000000-0005-0000-0000-0000B98F0000}"/>
    <cellStyle name="Table  - Style6 2 2 9 2 2" xfId="22764" xr:uid="{00000000-0005-0000-0000-0000BA8F0000}"/>
    <cellStyle name="Table  - Style6 2 2 9 2 3" xfId="27819" xr:uid="{00000000-0005-0000-0000-0000BB8F0000}"/>
    <cellStyle name="Table  - Style6 2 20" xfId="3669" xr:uid="{00000000-0005-0000-0000-0000BC8F0000}"/>
    <cellStyle name="Table  - Style6 2 20 2" xfId="5772" xr:uid="{00000000-0005-0000-0000-0000BD8F0000}"/>
    <cellStyle name="Table  - Style6 2 20 2 2" xfId="22734" xr:uid="{00000000-0005-0000-0000-0000BE8F0000}"/>
    <cellStyle name="Table  - Style6 2 20 2 3" xfId="27805" xr:uid="{00000000-0005-0000-0000-0000BF8F0000}"/>
    <cellStyle name="Table  - Style6 2 21" xfId="3670" xr:uid="{00000000-0005-0000-0000-0000C08F0000}"/>
    <cellStyle name="Table  - Style6 2 21 2" xfId="7243" xr:uid="{00000000-0005-0000-0000-0000C18F0000}"/>
    <cellStyle name="Table  - Style6 2 21 2 2" xfId="24205" xr:uid="{00000000-0005-0000-0000-0000C28F0000}"/>
    <cellStyle name="Table  - Style6 2 21 2 3" xfId="29011" xr:uid="{00000000-0005-0000-0000-0000C38F0000}"/>
    <cellStyle name="Table  - Style6 2 22" xfId="3671" xr:uid="{00000000-0005-0000-0000-0000C48F0000}"/>
    <cellStyle name="Table  - Style6 2 22 2" xfId="5775" xr:uid="{00000000-0005-0000-0000-0000C58F0000}"/>
    <cellStyle name="Table  - Style6 2 22 2 2" xfId="22737" xr:uid="{00000000-0005-0000-0000-0000C68F0000}"/>
    <cellStyle name="Table  - Style6 2 22 2 3" xfId="27807" xr:uid="{00000000-0005-0000-0000-0000C78F0000}"/>
    <cellStyle name="Table  - Style6 2 23" xfId="3672" xr:uid="{00000000-0005-0000-0000-0000C88F0000}"/>
    <cellStyle name="Table  - Style6 2 23 2" xfId="5778" xr:uid="{00000000-0005-0000-0000-0000C98F0000}"/>
    <cellStyle name="Table  - Style6 2 23 2 2" xfId="22740" xr:uid="{00000000-0005-0000-0000-0000CA8F0000}"/>
    <cellStyle name="Table  - Style6 2 23 2 3" xfId="27809" xr:uid="{00000000-0005-0000-0000-0000CB8F0000}"/>
    <cellStyle name="Table  - Style6 2 24" xfId="3673" xr:uid="{00000000-0005-0000-0000-0000CC8F0000}"/>
    <cellStyle name="Table  - Style6 2 24 2" xfId="5781" xr:uid="{00000000-0005-0000-0000-0000CD8F0000}"/>
    <cellStyle name="Table  - Style6 2 24 2 2" xfId="22743" xr:uid="{00000000-0005-0000-0000-0000CE8F0000}"/>
    <cellStyle name="Table  - Style6 2 24 2 3" xfId="27811" xr:uid="{00000000-0005-0000-0000-0000CF8F0000}"/>
    <cellStyle name="Table  - Style6 2 25" xfId="3674" xr:uid="{00000000-0005-0000-0000-0000D08F0000}"/>
    <cellStyle name="Table  - Style6 2 25 2" xfId="5804" xr:uid="{00000000-0005-0000-0000-0000D18F0000}"/>
    <cellStyle name="Table  - Style6 2 25 2 2" xfId="22766" xr:uid="{00000000-0005-0000-0000-0000D28F0000}"/>
    <cellStyle name="Table  - Style6 2 25 2 3" xfId="27821" xr:uid="{00000000-0005-0000-0000-0000D38F0000}"/>
    <cellStyle name="Table  - Style6 2 26" xfId="3675" xr:uid="{00000000-0005-0000-0000-0000D48F0000}"/>
    <cellStyle name="Table  - Style6 2 26 2" xfId="5806" xr:uid="{00000000-0005-0000-0000-0000D58F0000}"/>
    <cellStyle name="Table  - Style6 2 26 2 2" xfId="22768" xr:uid="{00000000-0005-0000-0000-0000D68F0000}"/>
    <cellStyle name="Table  - Style6 2 26 2 3" xfId="27823" xr:uid="{00000000-0005-0000-0000-0000D78F0000}"/>
    <cellStyle name="Table  - Style6 2 27" xfId="3676" xr:uid="{00000000-0005-0000-0000-0000D88F0000}"/>
    <cellStyle name="Table  - Style6 2 27 2" xfId="5808" xr:uid="{00000000-0005-0000-0000-0000D98F0000}"/>
    <cellStyle name="Table  - Style6 2 27 2 2" xfId="22770" xr:uid="{00000000-0005-0000-0000-0000DA8F0000}"/>
    <cellStyle name="Table  - Style6 2 27 2 3" xfId="27825" xr:uid="{00000000-0005-0000-0000-0000DB8F0000}"/>
    <cellStyle name="Table  - Style6 2 28" xfId="3677" xr:uid="{00000000-0005-0000-0000-0000DC8F0000}"/>
    <cellStyle name="Table  - Style6 2 28 2" xfId="5810" xr:uid="{00000000-0005-0000-0000-0000DD8F0000}"/>
    <cellStyle name="Table  - Style6 2 28 2 2" xfId="22772" xr:uid="{00000000-0005-0000-0000-0000DE8F0000}"/>
    <cellStyle name="Table  - Style6 2 28 2 3" xfId="27827" xr:uid="{00000000-0005-0000-0000-0000DF8F0000}"/>
    <cellStyle name="Table  - Style6 2 29" xfId="3678" xr:uid="{00000000-0005-0000-0000-0000E08F0000}"/>
    <cellStyle name="Table  - Style6 2 29 2" xfId="5812" xr:uid="{00000000-0005-0000-0000-0000E18F0000}"/>
    <cellStyle name="Table  - Style6 2 29 2 2" xfId="22774" xr:uid="{00000000-0005-0000-0000-0000E28F0000}"/>
    <cellStyle name="Table  - Style6 2 29 2 3" xfId="27829" xr:uid="{00000000-0005-0000-0000-0000E38F0000}"/>
    <cellStyle name="Table  - Style6 2 3" xfId="3679" xr:uid="{00000000-0005-0000-0000-0000E48F0000}"/>
    <cellStyle name="Table  - Style6 2 3 2" xfId="5814" xr:uid="{00000000-0005-0000-0000-0000E58F0000}"/>
    <cellStyle name="Table  - Style6 2 3 2 2" xfId="22776" xr:uid="{00000000-0005-0000-0000-0000E68F0000}"/>
    <cellStyle name="Table  - Style6 2 3 2 3" xfId="27831" xr:uid="{00000000-0005-0000-0000-0000E78F0000}"/>
    <cellStyle name="Table  - Style6 2 30" xfId="6012" xr:uid="{00000000-0005-0000-0000-0000E88F0000}"/>
    <cellStyle name="Table  - Style6 2 30 2" xfId="22974" xr:uid="{00000000-0005-0000-0000-0000E98F0000}"/>
    <cellStyle name="Table  - Style6 2 30 3" xfId="28026" xr:uid="{00000000-0005-0000-0000-0000EA8F0000}"/>
    <cellStyle name="Table  - Style6 2 31" xfId="5733" xr:uid="{00000000-0005-0000-0000-0000EB8F0000}"/>
    <cellStyle name="Table  - Style6 2 31 2" xfId="22695" xr:uid="{00000000-0005-0000-0000-0000EC8F0000}"/>
    <cellStyle name="Table  - Style6 2 31 3" xfId="26587" xr:uid="{00000000-0005-0000-0000-0000ED8F0000}"/>
    <cellStyle name="Table  - Style6 2 31 4" xfId="27770" xr:uid="{00000000-0005-0000-0000-0000EE8F0000}"/>
    <cellStyle name="Table  - Style6 2 31 5" xfId="17594" xr:uid="{00000000-0005-0000-0000-0000EF8F0000}"/>
    <cellStyle name="Table  - Style6 2 32" xfId="17841" xr:uid="{00000000-0005-0000-0000-0000F08F0000}"/>
    <cellStyle name="Table  - Style6 2 4" xfId="3680" xr:uid="{00000000-0005-0000-0000-0000F18F0000}"/>
    <cellStyle name="Table  - Style6 2 4 2" xfId="5816" xr:uid="{00000000-0005-0000-0000-0000F28F0000}"/>
    <cellStyle name="Table  - Style6 2 4 2 2" xfId="22778" xr:uid="{00000000-0005-0000-0000-0000F38F0000}"/>
    <cellStyle name="Table  - Style6 2 4 2 3" xfId="27833" xr:uid="{00000000-0005-0000-0000-0000F48F0000}"/>
    <cellStyle name="Table  - Style6 2 5" xfId="3681" xr:uid="{00000000-0005-0000-0000-0000F58F0000}"/>
    <cellStyle name="Table  - Style6 2 5 2" xfId="5818" xr:uid="{00000000-0005-0000-0000-0000F68F0000}"/>
    <cellStyle name="Table  - Style6 2 5 2 2" xfId="22780" xr:uid="{00000000-0005-0000-0000-0000F78F0000}"/>
    <cellStyle name="Table  - Style6 2 5 2 3" xfId="27835" xr:uid="{00000000-0005-0000-0000-0000F88F0000}"/>
    <cellStyle name="Table  - Style6 2 6" xfId="3682" xr:uid="{00000000-0005-0000-0000-0000F98F0000}"/>
    <cellStyle name="Table  - Style6 2 6 2" xfId="5803" xr:uid="{00000000-0005-0000-0000-0000FA8F0000}"/>
    <cellStyle name="Table  - Style6 2 6 2 2" xfId="22765" xr:uid="{00000000-0005-0000-0000-0000FB8F0000}"/>
    <cellStyle name="Table  - Style6 2 6 2 3" xfId="27820" xr:uid="{00000000-0005-0000-0000-0000FC8F0000}"/>
    <cellStyle name="Table  - Style6 2 7" xfId="3683" xr:uid="{00000000-0005-0000-0000-0000FD8F0000}"/>
    <cellStyle name="Table  - Style6 2 7 2" xfId="5805" xr:uid="{00000000-0005-0000-0000-0000FE8F0000}"/>
    <cellStyle name="Table  - Style6 2 7 2 2" xfId="22767" xr:uid="{00000000-0005-0000-0000-0000FF8F0000}"/>
    <cellStyle name="Table  - Style6 2 7 2 3" xfId="27822" xr:uid="{00000000-0005-0000-0000-000000900000}"/>
    <cellStyle name="Table  - Style6 2 8" xfId="3684" xr:uid="{00000000-0005-0000-0000-000001900000}"/>
    <cellStyle name="Table  - Style6 2 8 2" xfId="5807" xr:uid="{00000000-0005-0000-0000-000002900000}"/>
    <cellStyle name="Table  - Style6 2 8 2 2" xfId="22769" xr:uid="{00000000-0005-0000-0000-000003900000}"/>
    <cellStyle name="Table  - Style6 2 8 2 3" xfId="27824" xr:uid="{00000000-0005-0000-0000-000004900000}"/>
    <cellStyle name="Table  - Style6 2 9" xfId="3685" xr:uid="{00000000-0005-0000-0000-000005900000}"/>
    <cellStyle name="Table  - Style6 2 9 2" xfId="5809" xr:uid="{00000000-0005-0000-0000-000006900000}"/>
    <cellStyle name="Table  - Style6 2 9 2 2" xfId="22771" xr:uid="{00000000-0005-0000-0000-000007900000}"/>
    <cellStyle name="Table  - Style6 2 9 2 3" xfId="27826" xr:uid="{00000000-0005-0000-0000-000008900000}"/>
    <cellStyle name="Table  - Style6 20" xfId="3686" xr:uid="{00000000-0005-0000-0000-000009900000}"/>
    <cellStyle name="Table  - Style6 20 2" xfId="5811" xr:uid="{00000000-0005-0000-0000-00000A900000}"/>
    <cellStyle name="Table  - Style6 20 2 2" xfId="22773" xr:uid="{00000000-0005-0000-0000-00000B900000}"/>
    <cellStyle name="Table  - Style6 20 2 3" xfId="27828" xr:uid="{00000000-0005-0000-0000-00000C900000}"/>
    <cellStyle name="Table  - Style6 21" xfId="3687" xr:uid="{00000000-0005-0000-0000-00000D900000}"/>
    <cellStyle name="Table  - Style6 21 2" xfId="5819" xr:uid="{00000000-0005-0000-0000-00000E900000}"/>
    <cellStyle name="Table  - Style6 21 2 2" xfId="22781" xr:uid="{00000000-0005-0000-0000-00000F900000}"/>
    <cellStyle name="Table  - Style6 21 2 3" xfId="27836" xr:uid="{00000000-0005-0000-0000-000010900000}"/>
    <cellStyle name="Table  - Style6 22" xfId="3688" xr:uid="{00000000-0005-0000-0000-000011900000}"/>
    <cellStyle name="Table  - Style6 22 2" xfId="5821" xr:uid="{00000000-0005-0000-0000-000012900000}"/>
    <cellStyle name="Table  - Style6 22 2 2" xfId="22783" xr:uid="{00000000-0005-0000-0000-000013900000}"/>
    <cellStyle name="Table  - Style6 22 2 3" xfId="27838" xr:uid="{00000000-0005-0000-0000-000014900000}"/>
    <cellStyle name="Table  - Style6 23" xfId="3689" xr:uid="{00000000-0005-0000-0000-000015900000}"/>
    <cellStyle name="Table  - Style6 23 2" xfId="5823" xr:uid="{00000000-0005-0000-0000-000016900000}"/>
    <cellStyle name="Table  - Style6 23 2 2" xfId="22785" xr:uid="{00000000-0005-0000-0000-000017900000}"/>
    <cellStyle name="Table  - Style6 23 2 3" xfId="27840" xr:uid="{00000000-0005-0000-0000-000018900000}"/>
    <cellStyle name="Table  - Style6 24" xfId="3690" xr:uid="{00000000-0005-0000-0000-000019900000}"/>
    <cellStyle name="Table  - Style6 24 2" xfId="5825" xr:uid="{00000000-0005-0000-0000-00001A900000}"/>
    <cellStyle name="Table  - Style6 24 2 2" xfId="22787" xr:uid="{00000000-0005-0000-0000-00001B900000}"/>
    <cellStyle name="Table  - Style6 24 2 3" xfId="27842" xr:uid="{00000000-0005-0000-0000-00001C900000}"/>
    <cellStyle name="Table  - Style6 25" xfId="3691" xr:uid="{00000000-0005-0000-0000-00001D900000}"/>
    <cellStyle name="Table  - Style6 25 2" xfId="5827" xr:uid="{00000000-0005-0000-0000-00001E900000}"/>
    <cellStyle name="Table  - Style6 25 2 2" xfId="22789" xr:uid="{00000000-0005-0000-0000-00001F900000}"/>
    <cellStyle name="Table  - Style6 25 2 3" xfId="27844" xr:uid="{00000000-0005-0000-0000-000020900000}"/>
    <cellStyle name="Table  - Style6 26" xfId="3692" xr:uid="{00000000-0005-0000-0000-000021900000}"/>
    <cellStyle name="Table  - Style6 26 2" xfId="5829" xr:uid="{00000000-0005-0000-0000-000022900000}"/>
    <cellStyle name="Table  - Style6 26 2 2" xfId="22791" xr:uid="{00000000-0005-0000-0000-000023900000}"/>
    <cellStyle name="Table  - Style6 26 2 3" xfId="27846" xr:uid="{00000000-0005-0000-0000-000024900000}"/>
    <cellStyle name="Table  - Style6 27" xfId="3693" xr:uid="{00000000-0005-0000-0000-000025900000}"/>
    <cellStyle name="Table  - Style6 27 2" xfId="5831" xr:uid="{00000000-0005-0000-0000-000026900000}"/>
    <cellStyle name="Table  - Style6 27 2 2" xfId="22793" xr:uid="{00000000-0005-0000-0000-000027900000}"/>
    <cellStyle name="Table  - Style6 27 2 3" xfId="27848" xr:uid="{00000000-0005-0000-0000-000028900000}"/>
    <cellStyle name="Table  - Style6 28" xfId="3694" xr:uid="{00000000-0005-0000-0000-000029900000}"/>
    <cellStyle name="Table  - Style6 28 2" xfId="5833" xr:uid="{00000000-0005-0000-0000-00002A900000}"/>
    <cellStyle name="Table  - Style6 28 2 2" xfId="22795" xr:uid="{00000000-0005-0000-0000-00002B900000}"/>
    <cellStyle name="Table  - Style6 28 2 3" xfId="27850" xr:uid="{00000000-0005-0000-0000-00002C900000}"/>
    <cellStyle name="Table  - Style6 29" xfId="3695" xr:uid="{00000000-0005-0000-0000-00002D900000}"/>
    <cellStyle name="Table  - Style6 29 2" xfId="5835" xr:uid="{00000000-0005-0000-0000-00002E900000}"/>
    <cellStyle name="Table  - Style6 29 2 2" xfId="22797" xr:uid="{00000000-0005-0000-0000-00002F900000}"/>
    <cellStyle name="Table  - Style6 29 2 3" xfId="27852" xr:uid="{00000000-0005-0000-0000-000030900000}"/>
    <cellStyle name="Table  - Style6 3" xfId="3696" xr:uid="{00000000-0005-0000-0000-000031900000}"/>
    <cellStyle name="Table  - Style6 3 10" xfId="3697" xr:uid="{00000000-0005-0000-0000-000032900000}"/>
    <cellStyle name="Table  - Style6 3 10 2" xfId="5837" xr:uid="{00000000-0005-0000-0000-000033900000}"/>
    <cellStyle name="Table  - Style6 3 10 2 2" xfId="22799" xr:uid="{00000000-0005-0000-0000-000034900000}"/>
    <cellStyle name="Table  - Style6 3 10 2 3" xfId="27853" xr:uid="{00000000-0005-0000-0000-000035900000}"/>
    <cellStyle name="Table  - Style6 3 11" xfId="3698" xr:uid="{00000000-0005-0000-0000-000036900000}"/>
    <cellStyle name="Table  - Style6 3 11 2" xfId="5838" xr:uid="{00000000-0005-0000-0000-000037900000}"/>
    <cellStyle name="Table  - Style6 3 11 2 2" xfId="22800" xr:uid="{00000000-0005-0000-0000-000038900000}"/>
    <cellStyle name="Table  - Style6 3 11 2 3" xfId="27854" xr:uid="{00000000-0005-0000-0000-000039900000}"/>
    <cellStyle name="Table  - Style6 3 12" xfId="3699" xr:uid="{00000000-0005-0000-0000-00003A900000}"/>
    <cellStyle name="Table  - Style6 3 12 2" xfId="5839" xr:uid="{00000000-0005-0000-0000-00003B900000}"/>
    <cellStyle name="Table  - Style6 3 12 2 2" xfId="22801" xr:uid="{00000000-0005-0000-0000-00003C900000}"/>
    <cellStyle name="Table  - Style6 3 12 2 3" xfId="27855" xr:uid="{00000000-0005-0000-0000-00003D900000}"/>
    <cellStyle name="Table  - Style6 3 13" xfId="3700" xr:uid="{00000000-0005-0000-0000-00003E900000}"/>
    <cellStyle name="Table  - Style6 3 13 2" xfId="7120" xr:uid="{00000000-0005-0000-0000-00003F900000}"/>
    <cellStyle name="Table  - Style6 3 13 2 2" xfId="24082" xr:uid="{00000000-0005-0000-0000-000040900000}"/>
    <cellStyle name="Table  - Style6 3 13 2 3" xfId="28926" xr:uid="{00000000-0005-0000-0000-000041900000}"/>
    <cellStyle name="Table  - Style6 3 14" xfId="3701" xr:uid="{00000000-0005-0000-0000-000042900000}"/>
    <cellStyle name="Table  - Style6 3 14 2" xfId="5840" xr:uid="{00000000-0005-0000-0000-000043900000}"/>
    <cellStyle name="Table  - Style6 3 14 2 2" xfId="22802" xr:uid="{00000000-0005-0000-0000-000044900000}"/>
    <cellStyle name="Table  - Style6 3 14 2 3" xfId="27856" xr:uid="{00000000-0005-0000-0000-000045900000}"/>
    <cellStyle name="Table  - Style6 3 15" xfId="3702" xr:uid="{00000000-0005-0000-0000-000046900000}"/>
    <cellStyle name="Table  - Style6 3 15 2" xfId="5841" xr:uid="{00000000-0005-0000-0000-000047900000}"/>
    <cellStyle name="Table  - Style6 3 15 2 2" xfId="22803" xr:uid="{00000000-0005-0000-0000-000048900000}"/>
    <cellStyle name="Table  - Style6 3 15 2 3" xfId="27857" xr:uid="{00000000-0005-0000-0000-000049900000}"/>
    <cellStyle name="Table  - Style6 3 16" xfId="3703" xr:uid="{00000000-0005-0000-0000-00004A900000}"/>
    <cellStyle name="Table  - Style6 3 16 2" xfId="5842" xr:uid="{00000000-0005-0000-0000-00004B900000}"/>
    <cellStyle name="Table  - Style6 3 16 2 2" xfId="22804" xr:uid="{00000000-0005-0000-0000-00004C900000}"/>
    <cellStyle name="Table  - Style6 3 16 2 3" xfId="27858" xr:uid="{00000000-0005-0000-0000-00004D900000}"/>
    <cellStyle name="Table  - Style6 3 17" xfId="3704" xr:uid="{00000000-0005-0000-0000-00004E900000}"/>
    <cellStyle name="Table  - Style6 3 17 2" xfId="7086" xr:uid="{00000000-0005-0000-0000-00004F900000}"/>
    <cellStyle name="Table  - Style6 3 17 2 2" xfId="24048" xr:uid="{00000000-0005-0000-0000-000050900000}"/>
    <cellStyle name="Table  - Style6 3 17 2 3" xfId="28921" xr:uid="{00000000-0005-0000-0000-000051900000}"/>
    <cellStyle name="Table  - Style6 3 18" xfId="3705" xr:uid="{00000000-0005-0000-0000-000052900000}"/>
    <cellStyle name="Table  - Style6 3 18 2" xfId="5843" xr:uid="{00000000-0005-0000-0000-000053900000}"/>
    <cellStyle name="Table  - Style6 3 18 2 2" xfId="22805" xr:uid="{00000000-0005-0000-0000-000054900000}"/>
    <cellStyle name="Table  - Style6 3 18 2 3" xfId="27859" xr:uid="{00000000-0005-0000-0000-000055900000}"/>
    <cellStyle name="Table  - Style6 3 19" xfId="3706" xr:uid="{00000000-0005-0000-0000-000056900000}"/>
    <cellStyle name="Table  - Style6 3 19 2" xfId="5844" xr:uid="{00000000-0005-0000-0000-000057900000}"/>
    <cellStyle name="Table  - Style6 3 19 2 2" xfId="22806" xr:uid="{00000000-0005-0000-0000-000058900000}"/>
    <cellStyle name="Table  - Style6 3 19 2 3" xfId="27860" xr:uid="{00000000-0005-0000-0000-000059900000}"/>
    <cellStyle name="Table  - Style6 3 2" xfId="3707" xr:uid="{00000000-0005-0000-0000-00005A900000}"/>
    <cellStyle name="Table  - Style6 3 2 2" xfId="5845" xr:uid="{00000000-0005-0000-0000-00005B900000}"/>
    <cellStyle name="Table  - Style6 3 2 2 2" xfId="22807" xr:uid="{00000000-0005-0000-0000-00005C900000}"/>
    <cellStyle name="Table  - Style6 3 2 2 3" xfId="27861" xr:uid="{00000000-0005-0000-0000-00005D900000}"/>
    <cellStyle name="Table  - Style6 3 20" xfId="3708" xr:uid="{00000000-0005-0000-0000-00005E900000}"/>
    <cellStyle name="Table  - Style6 3 20 2" xfId="5846" xr:uid="{00000000-0005-0000-0000-00005F900000}"/>
    <cellStyle name="Table  - Style6 3 20 2 2" xfId="22808" xr:uid="{00000000-0005-0000-0000-000060900000}"/>
    <cellStyle name="Table  - Style6 3 20 2 3" xfId="27862" xr:uid="{00000000-0005-0000-0000-000061900000}"/>
    <cellStyle name="Table  - Style6 3 21" xfId="3709" xr:uid="{00000000-0005-0000-0000-000062900000}"/>
    <cellStyle name="Table  - Style6 3 21 2" xfId="5847" xr:uid="{00000000-0005-0000-0000-000063900000}"/>
    <cellStyle name="Table  - Style6 3 21 2 2" xfId="22809" xr:uid="{00000000-0005-0000-0000-000064900000}"/>
    <cellStyle name="Table  - Style6 3 21 2 3" xfId="27863" xr:uid="{00000000-0005-0000-0000-000065900000}"/>
    <cellStyle name="Table  - Style6 3 22" xfId="3710" xr:uid="{00000000-0005-0000-0000-000066900000}"/>
    <cellStyle name="Table  - Style6 3 22 2" xfId="5848" xr:uid="{00000000-0005-0000-0000-000067900000}"/>
    <cellStyle name="Table  - Style6 3 22 2 2" xfId="22810" xr:uid="{00000000-0005-0000-0000-000068900000}"/>
    <cellStyle name="Table  - Style6 3 22 2 3" xfId="27864" xr:uid="{00000000-0005-0000-0000-000069900000}"/>
    <cellStyle name="Table  - Style6 3 23" xfId="3711" xr:uid="{00000000-0005-0000-0000-00006A900000}"/>
    <cellStyle name="Table  - Style6 3 23 2" xfId="5797" xr:uid="{00000000-0005-0000-0000-00006B900000}"/>
    <cellStyle name="Table  - Style6 3 23 2 2" xfId="22759" xr:uid="{00000000-0005-0000-0000-00006C900000}"/>
    <cellStyle name="Table  - Style6 3 23 2 3" xfId="27814" xr:uid="{00000000-0005-0000-0000-00006D900000}"/>
    <cellStyle name="Table  - Style6 3 24" xfId="3712" xr:uid="{00000000-0005-0000-0000-00006E900000}"/>
    <cellStyle name="Table  - Style6 3 24 2" xfId="5799" xr:uid="{00000000-0005-0000-0000-00006F900000}"/>
    <cellStyle name="Table  - Style6 3 24 2 2" xfId="22761" xr:uid="{00000000-0005-0000-0000-000070900000}"/>
    <cellStyle name="Table  - Style6 3 24 2 3" xfId="27816" xr:uid="{00000000-0005-0000-0000-000071900000}"/>
    <cellStyle name="Table  - Style6 3 25" xfId="3713" xr:uid="{00000000-0005-0000-0000-000072900000}"/>
    <cellStyle name="Table  - Style6 3 25 2" xfId="5801" xr:uid="{00000000-0005-0000-0000-000073900000}"/>
    <cellStyle name="Table  - Style6 3 25 2 2" xfId="22763" xr:uid="{00000000-0005-0000-0000-000074900000}"/>
    <cellStyle name="Table  - Style6 3 25 2 3" xfId="27818" xr:uid="{00000000-0005-0000-0000-000075900000}"/>
    <cellStyle name="Table  - Style6 3 26" xfId="3714" xr:uid="{00000000-0005-0000-0000-000076900000}"/>
    <cellStyle name="Table  - Style6 3 26 2" xfId="5813" xr:uid="{00000000-0005-0000-0000-000077900000}"/>
    <cellStyle name="Table  - Style6 3 26 2 2" xfId="22775" xr:uid="{00000000-0005-0000-0000-000078900000}"/>
    <cellStyle name="Table  - Style6 3 26 2 3" xfId="27830" xr:uid="{00000000-0005-0000-0000-000079900000}"/>
    <cellStyle name="Table  - Style6 3 27" xfId="3715" xr:uid="{00000000-0005-0000-0000-00007A900000}"/>
    <cellStyle name="Table  - Style6 3 27 2" xfId="5815" xr:uid="{00000000-0005-0000-0000-00007B900000}"/>
    <cellStyle name="Table  - Style6 3 27 2 2" xfId="22777" xr:uid="{00000000-0005-0000-0000-00007C900000}"/>
    <cellStyle name="Table  - Style6 3 27 2 3" xfId="27832" xr:uid="{00000000-0005-0000-0000-00007D900000}"/>
    <cellStyle name="Table  - Style6 3 28" xfId="6014" xr:uid="{00000000-0005-0000-0000-00007E900000}"/>
    <cellStyle name="Table  - Style6 3 28 2" xfId="22976" xr:uid="{00000000-0005-0000-0000-00007F900000}"/>
    <cellStyle name="Table  - Style6 3 28 3" xfId="28028" xr:uid="{00000000-0005-0000-0000-000080900000}"/>
    <cellStyle name="Table  - Style6 3 3" xfId="3716" xr:uid="{00000000-0005-0000-0000-000081900000}"/>
    <cellStyle name="Table  - Style6 3 3 2" xfId="5817" xr:uid="{00000000-0005-0000-0000-000082900000}"/>
    <cellStyle name="Table  - Style6 3 3 2 2" xfId="22779" xr:uid="{00000000-0005-0000-0000-000083900000}"/>
    <cellStyle name="Table  - Style6 3 3 2 3" xfId="27834" xr:uid="{00000000-0005-0000-0000-000084900000}"/>
    <cellStyle name="Table  - Style6 3 4" xfId="3717" xr:uid="{00000000-0005-0000-0000-000085900000}"/>
    <cellStyle name="Table  - Style6 3 4 2" xfId="5820" xr:uid="{00000000-0005-0000-0000-000086900000}"/>
    <cellStyle name="Table  - Style6 3 4 2 2" xfId="22782" xr:uid="{00000000-0005-0000-0000-000087900000}"/>
    <cellStyle name="Table  - Style6 3 4 2 3" xfId="27837" xr:uid="{00000000-0005-0000-0000-000088900000}"/>
    <cellStyle name="Table  - Style6 3 5" xfId="3718" xr:uid="{00000000-0005-0000-0000-000089900000}"/>
    <cellStyle name="Table  - Style6 3 5 2" xfId="5822" xr:uid="{00000000-0005-0000-0000-00008A900000}"/>
    <cellStyle name="Table  - Style6 3 5 2 2" xfId="22784" xr:uid="{00000000-0005-0000-0000-00008B900000}"/>
    <cellStyle name="Table  - Style6 3 5 2 3" xfId="27839" xr:uid="{00000000-0005-0000-0000-00008C900000}"/>
    <cellStyle name="Table  - Style6 3 6" xfId="3719" xr:uid="{00000000-0005-0000-0000-00008D900000}"/>
    <cellStyle name="Table  - Style6 3 6 2" xfId="5824" xr:uid="{00000000-0005-0000-0000-00008E900000}"/>
    <cellStyle name="Table  - Style6 3 6 2 2" xfId="22786" xr:uid="{00000000-0005-0000-0000-00008F900000}"/>
    <cellStyle name="Table  - Style6 3 6 2 3" xfId="27841" xr:uid="{00000000-0005-0000-0000-000090900000}"/>
    <cellStyle name="Table  - Style6 3 7" xfId="3720" xr:uid="{00000000-0005-0000-0000-000091900000}"/>
    <cellStyle name="Table  - Style6 3 7 2" xfId="5826" xr:uid="{00000000-0005-0000-0000-000092900000}"/>
    <cellStyle name="Table  - Style6 3 7 2 2" xfId="22788" xr:uid="{00000000-0005-0000-0000-000093900000}"/>
    <cellStyle name="Table  - Style6 3 7 2 3" xfId="27843" xr:uid="{00000000-0005-0000-0000-000094900000}"/>
    <cellStyle name="Table  - Style6 3 8" xfId="3721" xr:uid="{00000000-0005-0000-0000-000095900000}"/>
    <cellStyle name="Table  - Style6 3 8 2" xfId="5828" xr:uid="{00000000-0005-0000-0000-000096900000}"/>
    <cellStyle name="Table  - Style6 3 8 2 2" xfId="22790" xr:uid="{00000000-0005-0000-0000-000097900000}"/>
    <cellStyle name="Table  - Style6 3 8 2 3" xfId="27845" xr:uid="{00000000-0005-0000-0000-000098900000}"/>
    <cellStyle name="Table  - Style6 3 9" xfId="3722" xr:uid="{00000000-0005-0000-0000-000099900000}"/>
    <cellStyle name="Table  - Style6 3 9 2" xfId="5830" xr:uid="{00000000-0005-0000-0000-00009A900000}"/>
    <cellStyle name="Table  - Style6 3 9 2 2" xfId="22792" xr:uid="{00000000-0005-0000-0000-00009B900000}"/>
    <cellStyle name="Table  - Style6 3 9 2 3" xfId="27847" xr:uid="{00000000-0005-0000-0000-00009C900000}"/>
    <cellStyle name="Table  - Style6 30" xfId="3723" xr:uid="{00000000-0005-0000-0000-00009D900000}"/>
    <cellStyle name="Table  - Style6 30 2" xfId="5832" xr:uid="{00000000-0005-0000-0000-00009E900000}"/>
    <cellStyle name="Table  - Style6 30 2 2" xfId="22794" xr:uid="{00000000-0005-0000-0000-00009F900000}"/>
    <cellStyle name="Table  - Style6 30 2 3" xfId="27849" xr:uid="{00000000-0005-0000-0000-0000A0900000}"/>
    <cellStyle name="Table  - Style6 31" xfId="3724" xr:uid="{00000000-0005-0000-0000-0000A1900000}"/>
    <cellStyle name="Table  - Style6 31 2" xfId="5834" xr:uid="{00000000-0005-0000-0000-0000A2900000}"/>
    <cellStyle name="Table  - Style6 31 2 2" xfId="22796" xr:uid="{00000000-0005-0000-0000-0000A3900000}"/>
    <cellStyle name="Table  - Style6 31 2 3" xfId="27851" xr:uid="{00000000-0005-0000-0000-0000A4900000}"/>
    <cellStyle name="Table  - Style6 32" xfId="6011" xr:uid="{00000000-0005-0000-0000-0000A5900000}"/>
    <cellStyle name="Table  - Style6 32 2" xfId="22973" xr:uid="{00000000-0005-0000-0000-0000A6900000}"/>
    <cellStyle name="Table  - Style6 32 3" xfId="28025" xr:uid="{00000000-0005-0000-0000-0000A7900000}"/>
    <cellStyle name="Table  - Style6 33" xfId="5729" xr:uid="{00000000-0005-0000-0000-0000A8900000}"/>
    <cellStyle name="Table  - Style6 33 2" xfId="22691" xr:uid="{00000000-0005-0000-0000-0000A9900000}"/>
    <cellStyle name="Table  - Style6 33 3" xfId="26586" xr:uid="{00000000-0005-0000-0000-0000AA900000}"/>
    <cellStyle name="Table  - Style6 33 4" xfId="27766" xr:uid="{00000000-0005-0000-0000-0000AB900000}"/>
    <cellStyle name="Table  - Style6 33 5" xfId="17595" xr:uid="{00000000-0005-0000-0000-0000AC900000}"/>
    <cellStyle name="Table  - Style6 34" xfId="17840" xr:uid="{00000000-0005-0000-0000-0000AD900000}"/>
    <cellStyle name="Table  - Style6 4" xfId="3725" xr:uid="{00000000-0005-0000-0000-0000AE900000}"/>
    <cellStyle name="Table  - Style6 4 10" xfId="3726" xr:uid="{00000000-0005-0000-0000-0000AF900000}"/>
    <cellStyle name="Table  - Style6 4 10 2" xfId="5850" xr:uid="{00000000-0005-0000-0000-0000B0900000}"/>
    <cellStyle name="Table  - Style6 4 10 2 2" xfId="22812" xr:uid="{00000000-0005-0000-0000-0000B1900000}"/>
    <cellStyle name="Table  - Style6 4 10 2 3" xfId="27866" xr:uid="{00000000-0005-0000-0000-0000B2900000}"/>
    <cellStyle name="Table  - Style6 4 11" xfId="3727" xr:uid="{00000000-0005-0000-0000-0000B3900000}"/>
    <cellStyle name="Table  - Style6 4 11 2" xfId="5852" xr:uid="{00000000-0005-0000-0000-0000B4900000}"/>
    <cellStyle name="Table  - Style6 4 11 2 2" xfId="22814" xr:uid="{00000000-0005-0000-0000-0000B5900000}"/>
    <cellStyle name="Table  - Style6 4 11 2 3" xfId="27868" xr:uid="{00000000-0005-0000-0000-0000B6900000}"/>
    <cellStyle name="Table  - Style6 4 12" xfId="3728" xr:uid="{00000000-0005-0000-0000-0000B7900000}"/>
    <cellStyle name="Table  - Style6 4 12 2" xfId="5854" xr:uid="{00000000-0005-0000-0000-0000B8900000}"/>
    <cellStyle name="Table  - Style6 4 12 2 2" xfId="22816" xr:uid="{00000000-0005-0000-0000-0000B9900000}"/>
    <cellStyle name="Table  - Style6 4 12 2 3" xfId="27870" xr:uid="{00000000-0005-0000-0000-0000BA900000}"/>
    <cellStyle name="Table  - Style6 4 13" xfId="3729" xr:uid="{00000000-0005-0000-0000-0000BB900000}"/>
    <cellStyle name="Table  - Style6 4 13 2" xfId="5856" xr:uid="{00000000-0005-0000-0000-0000BC900000}"/>
    <cellStyle name="Table  - Style6 4 13 2 2" xfId="22818" xr:uid="{00000000-0005-0000-0000-0000BD900000}"/>
    <cellStyle name="Table  - Style6 4 13 2 3" xfId="27872" xr:uid="{00000000-0005-0000-0000-0000BE900000}"/>
    <cellStyle name="Table  - Style6 4 14" xfId="3730" xr:uid="{00000000-0005-0000-0000-0000BF900000}"/>
    <cellStyle name="Table  - Style6 4 14 2" xfId="5858" xr:uid="{00000000-0005-0000-0000-0000C0900000}"/>
    <cellStyle name="Table  - Style6 4 14 2 2" xfId="22820" xr:uid="{00000000-0005-0000-0000-0000C1900000}"/>
    <cellStyle name="Table  - Style6 4 14 2 3" xfId="27874" xr:uid="{00000000-0005-0000-0000-0000C2900000}"/>
    <cellStyle name="Table  - Style6 4 15" xfId="3731" xr:uid="{00000000-0005-0000-0000-0000C3900000}"/>
    <cellStyle name="Table  - Style6 4 15 2" xfId="5860" xr:uid="{00000000-0005-0000-0000-0000C4900000}"/>
    <cellStyle name="Table  - Style6 4 15 2 2" xfId="22822" xr:uid="{00000000-0005-0000-0000-0000C5900000}"/>
    <cellStyle name="Table  - Style6 4 15 2 3" xfId="27876" xr:uid="{00000000-0005-0000-0000-0000C6900000}"/>
    <cellStyle name="Table  - Style6 4 16" xfId="3732" xr:uid="{00000000-0005-0000-0000-0000C7900000}"/>
    <cellStyle name="Table  - Style6 4 16 2" xfId="5862" xr:uid="{00000000-0005-0000-0000-0000C8900000}"/>
    <cellStyle name="Table  - Style6 4 16 2 2" xfId="22824" xr:uid="{00000000-0005-0000-0000-0000C9900000}"/>
    <cellStyle name="Table  - Style6 4 16 2 3" xfId="27878" xr:uid="{00000000-0005-0000-0000-0000CA900000}"/>
    <cellStyle name="Table  - Style6 4 17" xfId="3733" xr:uid="{00000000-0005-0000-0000-0000CB900000}"/>
    <cellStyle name="Table  - Style6 4 17 2" xfId="5864" xr:uid="{00000000-0005-0000-0000-0000CC900000}"/>
    <cellStyle name="Table  - Style6 4 17 2 2" xfId="22826" xr:uid="{00000000-0005-0000-0000-0000CD900000}"/>
    <cellStyle name="Table  - Style6 4 17 2 3" xfId="27880" xr:uid="{00000000-0005-0000-0000-0000CE900000}"/>
    <cellStyle name="Table  - Style6 4 18" xfId="3734" xr:uid="{00000000-0005-0000-0000-0000CF900000}"/>
    <cellStyle name="Table  - Style6 4 18 2" xfId="5865" xr:uid="{00000000-0005-0000-0000-0000D0900000}"/>
    <cellStyle name="Table  - Style6 4 18 2 2" xfId="22827" xr:uid="{00000000-0005-0000-0000-0000D1900000}"/>
    <cellStyle name="Table  - Style6 4 18 2 3" xfId="27881" xr:uid="{00000000-0005-0000-0000-0000D2900000}"/>
    <cellStyle name="Table  - Style6 4 19" xfId="3735" xr:uid="{00000000-0005-0000-0000-0000D3900000}"/>
    <cellStyle name="Table  - Style6 4 19 2" xfId="5867" xr:uid="{00000000-0005-0000-0000-0000D4900000}"/>
    <cellStyle name="Table  - Style6 4 19 2 2" xfId="22829" xr:uid="{00000000-0005-0000-0000-0000D5900000}"/>
    <cellStyle name="Table  - Style6 4 19 2 3" xfId="27883" xr:uid="{00000000-0005-0000-0000-0000D6900000}"/>
    <cellStyle name="Table  - Style6 4 2" xfId="3736" xr:uid="{00000000-0005-0000-0000-0000D7900000}"/>
    <cellStyle name="Table  - Style6 4 2 2" xfId="5869" xr:uid="{00000000-0005-0000-0000-0000D8900000}"/>
    <cellStyle name="Table  - Style6 4 2 2 2" xfId="22831" xr:uid="{00000000-0005-0000-0000-0000D9900000}"/>
    <cellStyle name="Table  - Style6 4 2 2 3" xfId="27885" xr:uid="{00000000-0005-0000-0000-0000DA900000}"/>
    <cellStyle name="Table  - Style6 4 20" xfId="3737" xr:uid="{00000000-0005-0000-0000-0000DB900000}"/>
    <cellStyle name="Table  - Style6 4 20 2" xfId="5870" xr:uid="{00000000-0005-0000-0000-0000DC900000}"/>
    <cellStyle name="Table  - Style6 4 20 2 2" xfId="22832" xr:uid="{00000000-0005-0000-0000-0000DD900000}"/>
    <cellStyle name="Table  - Style6 4 20 2 3" xfId="27886" xr:uid="{00000000-0005-0000-0000-0000DE900000}"/>
    <cellStyle name="Table  - Style6 4 21" xfId="3738" xr:uid="{00000000-0005-0000-0000-0000DF900000}"/>
    <cellStyle name="Table  - Style6 4 21 2" xfId="5872" xr:uid="{00000000-0005-0000-0000-0000E0900000}"/>
    <cellStyle name="Table  - Style6 4 21 2 2" xfId="22834" xr:uid="{00000000-0005-0000-0000-0000E1900000}"/>
    <cellStyle name="Table  - Style6 4 21 2 3" xfId="27888" xr:uid="{00000000-0005-0000-0000-0000E2900000}"/>
    <cellStyle name="Table  - Style6 4 22" xfId="3739" xr:uid="{00000000-0005-0000-0000-0000E3900000}"/>
    <cellStyle name="Table  - Style6 4 22 2" xfId="5874" xr:uid="{00000000-0005-0000-0000-0000E4900000}"/>
    <cellStyle name="Table  - Style6 4 22 2 2" xfId="22836" xr:uid="{00000000-0005-0000-0000-0000E5900000}"/>
    <cellStyle name="Table  - Style6 4 22 2 3" xfId="27889" xr:uid="{00000000-0005-0000-0000-0000E6900000}"/>
    <cellStyle name="Table  - Style6 4 23" xfId="3740" xr:uid="{00000000-0005-0000-0000-0000E7900000}"/>
    <cellStyle name="Table  - Style6 4 23 2" xfId="5875" xr:uid="{00000000-0005-0000-0000-0000E8900000}"/>
    <cellStyle name="Table  - Style6 4 23 2 2" xfId="22837" xr:uid="{00000000-0005-0000-0000-0000E9900000}"/>
    <cellStyle name="Table  - Style6 4 23 2 3" xfId="27890" xr:uid="{00000000-0005-0000-0000-0000EA900000}"/>
    <cellStyle name="Table  - Style6 4 24" xfId="3741" xr:uid="{00000000-0005-0000-0000-0000EB900000}"/>
    <cellStyle name="Table  - Style6 4 24 2" xfId="5876" xr:uid="{00000000-0005-0000-0000-0000EC900000}"/>
    <cellStyle name="Table  - Style6 4 24 2 2" xfId="22838" xr:uid="{00000000-0005-0000-0000-0000ED900000}"/>
    <cellStyle name="Table  - Style6 4 24 2 3" xfId="27891" xr:uid="{00000000-0005-0000-0000-0000EE900000}"/>
    <cellStyle name="Table  - Style6 4 25" xfId="3742" xr:uid="{00000000-0005-0000-0000-0000EF900000}"/>
    <cellStyle name="Table  - Style6 4 25 2" xfId="5877" xr:uid="{00000000-0005-0000-0000-0000F0900000}"/>
    <cellStyle name="Table  - Style6 4 25 2 2" xfId="22839" xr:uid="{00000000-0005-0000-0000-0000F1900000}"/>
    <cellStyle name="Table  - Style6 4 25 2 3" xfId="27892" xr:uid="{00000000-0005-0000-0000-0000F2900000}"/>
    <cellStyle name="Table  - Style6 4 26" xfId="3743" xr:uid="{00000000-0005-0000-0000-0000F3900000}"/>
    <cellStyle name="Table  - Style6 4 26 2" xfId="5878" xr:uid="{00000000-0005-0000-0000-0000F4900000}"/>
    <cellStyle name="Table  - Style6 4 26 2 2" xfId="22840" xr:uid="{00000000-0005-0000-0000-0000F5900000}"/>
    <cellStyle name="Table  - Style6 4 26 2 3" xfId="27893" xr:uid="{00000000-0005-0000-0000-0000F6900000}"/>
    <cellStyle name="Table  - Style6 4 27" xfId="3744" xr:uid="{00000000-0005-0000-0000-0000F7900000}"/>
    <cellStyle name="Table  - Style6 4 27 2" xfId="5879" xr:uid="{00000000-0005-0000-0000-0000F8900000}"/>
    <cellStyle name="Table  - Style6 4 27 2 2" xfId="22841" xr:uid="{00000000-0005-0000-0000-0000F9900000}"/>
    <cellStyle name="Table  - Style6 4 27 2 3" xfId="27894" xr:uid="{00000000-0005-0000-0000-0000FA900000}"/>
    <cellStyle name="Table  - Style6 4 28" xfId="6015" xr:uid="{00000000-0005-0000-0000-0000FB900000}"/>
    <cellStyle name="Table  - Style6 4 28 2" xfId="22977" xr:uid="{00000000-0005-0000-0000-0000FC900000}"/>
    <cellStyle name="Table  - Style6 4 28 3" xfId="28029" xr:uid="{00000000-0005-0000-0000-0000FD900000}"/>
    <cellStyle name="Table  - Style6 4 3" xfId="3745" xr:uid="{00000000-0005-0000-0000-0000FE900000}"/>
    <cellStyle name="Table  - Style6 4 3 2" xfId="5880" xr:uid="{00000000-0005-0000-0000-0000FF900000}"/>
    <cellStyle name="Table  - Style6 4 3 2 2" xfId="22842" xr:uid="{00000000-0005-0000-0000-000000910000}"/>
    <cellStyle name="Table  - Style6 4 3 2 3" xfId="27895" xr:uid="{00000000-0005-0000-0000-000001910000}"/>
    <cellStyle name="Table  - Style6 4 4" xfId="3746" xr:uid="{00000000-0005-0000-0000-000002910000}"/>
    <cellStyle name="Table  - Style6 4 4 2" xfId="5849" xr:uid="{00000000-0005-0000-0000-000003910000}"/>
    <cellStyle name="Table  - Style6 4 4 2 2" xfId="22811" xr:uid="{00000000-0005-0000-0000-000004910000}"/>
    <cellStyle name="Table  - Style6 4 4 2 3" xfId="27865" xr:uid="{00000000-0005-0000-0000-000005910000}"/>
    <cellStyle name="Table  - Style6 4 5" xfId="3747" xr:uid="{00000000-0005-0000-0000-000006910000}"/>
    <cellStyle name="Table  - Style6 4 5 2" xfId="5851" xr:uid="{00000000-0005-0000-0000-000007910000}"/>
    <cellStyle name="Table  - Style6 4 5 2 2" xfId="22813" xr:uid="{00000000-0005-0000-0000-000008910000}"/>
    <cellStyle name="Table  - Style6 4 5 2 3" xfId="27867" xr:uid="{00000000-0005-0000-0000-000009910000}"/>
    <cellStyle name="Table  - Style6 4 6" xfId="3748" xr:uid="{00000000-0005-0000-0000-00000A910000}"/>
    <cellStyle name="Table  - Style6 4 6 2" xfId="5853" xr:uid="{00000000-0005-0000-0000-00000B910000}"/>
    <cellStyle name="Table  - Style6 4 6 2 2" xfId="22815" xr:uid="{00000000-0005-0000-0000-00000C910000}"/>
    <cellStyle name="Table  - Style6 4 6 2 3" xfId="27869" xr:uid="{00000000-0005-0000-0000-00000D910000}"/>
    <cellStyle name="Table  - Style6 4 7" xfId="3749" xr:uid="{00000000-0005-0000-0000-00000E910000}"/>
    <cellStyle name="Table  - Style6 4 7 2" xfId="5855" xr:uid="{00000000-0005-0000-0000-00000F910000}"/>
    <cellStyle name="Table  - Style6 4 7 2 2" xfId="22817" xr:uid="{00000000-0005-0000-0000-000010910000}"/>
    <cellStyle name="Table  - Style6 4 7 2 3" xfId="27871" xr:uid="{00000000-0005-0000-0000-000011910000}"/>
    <cellStyle name="Table  - Style6 4 8" xfId="3750" xr:uid="{00000000-0005-0000-0000-000012910000}"/>
    <cellStyle name="Table  - Style6 4 8 2" xfId="5857" xr:uid="{00000000-0005-0000-0000-000013910000}"/>
    <cellStyle name="Table  - Style6 4 8 2 2" xfId="22819" xr:uid="{00000000-0005-0000-0000-000014910000}"/>
    <cellStyle name="Table  - Style6 4 8 2 3" xfId="27873" xr:uid="{00000000-0005-0000-0000-000015910000}"/>
    <cellStyle name="Table  - Style6 4 9" xfId="3751" xr:uid="{00000000-0005-0000-0000-000016910000}"/>
    <cellStyle name="Table  - Style6 4 9 2" xfId="5859" xr:uid="{00000000-0005-0000-0000-000017910000}"/>
    <cellStyle name="Table  - Style6 4 9 2 2" xfId="22821" xr:uid="{00000000-0005-0000-0000-000018910000}"/>
    <cellStyle name="Table  - Style6 4 9 2 3" xfId="27875" xr:uid="{00000000-0005-0000-0000-000019910000}"/>
    <cellStyle name="Table  - Style6 5" xfId="3752" xr:uid="{00000000-0005-0000-0000-00001A910000}"/>
    <cellStyle name="Table  - Style6 5 2" xfId="5861" xr:uid="{00000000-0005-0000-0000-00001B910000}"/>
    <cellStyle name="Table  - Style6 5 2 2" xfId="22823" xr:uid="{00000000-0005-0000-0000-00001C910000}"/>
    <cellStyle name="Table  - Style6 5 2 3" xfId="27877" xr:uid="{00000000-0005-0000-0000-00001D910000}"/>
    <cellStyle name="Table  - Style6 6" xfId="3753" xr:uid="{00000000-0005-0000-0000-00001E910000}"/>
    <cellStyle name="Table  - Style6 6 2" xfId="5863" xr:uid="{00000000-0005-0000-0000-00001F910000}"/>
    <cellStyle name="Table  - Style6 6 2 2" xfId="22825" xr:uid="{00000000-0005-0000-0000-000020910000}"/>
    <cellStyle name="Table  - Style6 6 2 3" xfId="27879" xr:uid="{00000000-0005-0000-0000-000021910000}"/>
    <cellStyle name="Table  - Style6 7" xfId="3754" xr:uid="{00000000-0005-0000-0000-000022910000}"/>
    <cellStyle name="Table  - Style6 7 2" xfId="5866" xr:uid="{00000000-0005-0000-0000-000023910000}"/>
    <cellStyle name="Table  - Style6 7 2 2" xfId="22828" xr:uid="{00000000-0005-0000-0000-000024910000}"/>
    <cellStyle name="Table  - Style6 7 2 3" xfId="27882" xr:uid="{00000000-0005-0000-0000-000025910000}"/>
    <cellStyle name="Table  - Style6 8" xfId="3755" xr:uid="{00000000-0005-0000-0000-000026910000}"/>
    <cellStyle name="Table  - Style6 8 2" xfId="5868" xr:uid="{00000000-0005-0000-0000-000027910000}"/>
    <cellStyle name="Table  - Style6 8 2 2" xfId="22830" xr:uid="{00000000-0005-0000-0000-000028910000}"/>
    <cellStyle name="Table  - Style6 8 2 3" xfId="27884" xr:uid="{00000000-0005-0000-0000-000029910000}"/>
    <cellStyle name="Table  - Style6 9" xfId="3756" xr:uid="{00000000-0005-0000-0000-00002A910000}"/>
    <cellStyle name="Table  - Style6 9 2" xfId="5871" xr:uid="{00000000-0005-0000-0000-00002B910000}"/>
    <cellStyle name="Table  - Style6 9 2 2" xfId="22833" xr:uid="{00000000-0005-0000-0000-00002C910000}"/>
    <cellStyle name="Table  - Style6 9 2 3" xfId="27887" xr:uid="{00000000-0005-0000-0000-00002D910000}"/>
    <cellStyle name="Title  - Style1" xfId="258" xr:uid="{00000000-0005-0000-0000-00002E910000}"/>
    <cellStyle name="Title  - Style1 2" xfId="3757" xr:uid="{00000000-0005-0000-0000-00002F910000}"/>
    <cellStyle name="Title  - Style1 2 2" xfId="20942" xr:uid="{00000000-0005-0000-0000-000030910000}"/>
    <cellStyle name="Title  - Style1 3" xfId="3758" xr:uid="{00000000-0005-0000-0000-000031910000}"/>
    <cellStyle name="Title  - Style1 3 2" xfId="20943" xr:uid="{00000000-0005-0000-0000-000032910000}"/>
    <cellStyle name="Title  - Style1 4" xfId="17842" xr:uid="{00000000-0005-0000-0000-000033910000}"/>
    <cellStyle name="TotCol - Style5" xfId="259" xr:uid="{00000000-0005-0000-0000-000034910000}"/>
    <cellStyle name="TotCol - Style5 2" xfId="3759" xr:uid="{00000000-0005-0000-0000-000035910000}"/>
    <cellStyle name="TotCol - Style5 3" xfId="3760" xr:uid="{00000000-0005-0000-0000-000036910000}"/>
    <cellStyle name="TotCol - Style5 4" xfId="3761" xr:uid="{00000000-0005-0000-0000-000037910000}"/>
    <cellStyle name="TotCol - Style5 5" xfId="17843" xr:uid="{00000000-0005-0000-0000-000038910000}"/>
    <cellStyle name="TotRow - Style4" xfId="260" xr:uid="{00000000-0005-0000-0000-000039910000}"/>
    <cellStyle name="TotRow - Style4 10" xfId="3762" xr:uid="{00000000-0005-0000-0000-00003A910000}"/>
    <cellStyle name="TotRow - Style4 10 2" xfId="5890" xr:uid="{00000000-0005-0000-0000-00003B910000}"/>
    <cellStyle name="TotRow - Style4 10 2 2" xfId="22852" xr:uid="{00000000-0005-0000-0000-00003C910000}"/>
    <cellStyle name="TotRow - Style4 10 2 3" xfId="27905" xr:uid="{00000000-0005-0000-0000-00003D910000}"/>
    <cellStyle name="TotRow - Style4 11" xfId="3763" xr:uid="{00000000-0005-0000-0000-00003E910000}"/>
    <cellStyle name="TotRow - Style4 11 2" xfId="5892" xr:uid="{00000000-0005-0000-0000-00003F910000}"/>
    <cellStyle name="TotRow - Style4 11 2 2" xfId="22854" xr:uid="{00000000-0005-0000-0000-000040910000}"/>
    <cellStyle name="TotRow - Style4 11 2 3" xfId="27907" xr:uid="{00000000-0005-0000-0000-000041910000}"/>
    <cellStyle name="TotRow - Style4 12" xfId="3764" xr:uid="{00000000-0005-0000-0000-000042910000}"/>
    <cellStyle name="TotRow - Style4 12 2" xfId="5894" xr:uid="{00000000-0005-0000-0000-000043910000}"/>
    <cellStyle name="TotRow - Style4 12 2 2" xfId="22856" xr:uid="{00000000-0005-0000-0000-000044910000}"/>
    <cellStyle name="TotRow - Style4 12 2 3" xfId="27909" xr:uid="{00000000-0005-0000-0000-000045910000}"/>
    <cellStyle name="TotRow - Style4 13" xfId="3765" xr:uid="{00000000-0005-0000-0000-000046910000}"/>
    <cellStyle name="TotRow - Style4 13 2" xfId="5895" xr:uid="{00000000-0005-0000-0000-000047910000}"/>
    <cellStyle name="TotRow - Style4 13 2 2" xfId="22857" xr:uid="{00000000-0005-0000-0000-000048910000}"/>
    <cellStyle name="TotRow - Style4 13 2 3" xfId="27910" xr:uid="{00000000-0005-0000-0000-000049910000}"/>
    <cellStyle name="TotRow - Style4 14" xfId="3766" xr:uid="{00000000-0005-0000-0000-00004A910000}"/>
    <cellStyle name="TotRow - Style4 14 2" xfId="5717" xr:uid="{00000000-0005-0000-0000-00004B910000}"/>
    <cellStyle name="TotRow - Style4 14 2 2" xfId="22679" xr:uid="{00000000-0005-0000-0000-00004C910000}"/>
    <cellStyle name="TotRow - Style4 14 2 3" xfId="27763" xr:uid="{00000000-0005-0000-0000-00004D910000}"/>
    <cellStyle name="TotRow - Style4 15" xfId="3767" xr:uid="{00000000-0005-0000-0000-00004E910000}"/>
    <cellStyle name="TotRow - Style4 15 2" xfId="5896" xr:uid="{00000000-0005-0000-0000-00004F910000}"/>
    <cellStyle name="TotRow - Style4 15 2 2" xfId="22858" xr:uid="{00000000-0005-0000-0000-000050910000}"/>
    <cellStyle name="TotRow - Style4 15 2 3" xfId="27911" xr:uid="{00000000-0005-0000-0000-000051910000}"/>
    <cellStyle name="TotRow - Style4 16" xfId="3768" xr:uid="{00000000-0005-0000-0000-000052910000}"/>
    <cellStyle name="TotRow - Style4 16 2" xfId="5718" xr:uid="{00000000-0005-0000-0000-000053910000}"/>
    <cellStyle name="TotRow - Style4 16 2 2" xfId="22680" xr:uid="{00000000-0005-0000-0000-000054910000}"/>
    <cellStyle name="TotRow - Style4 16 2 3" xfId="27764" xr:uid="{00000000-0005-0000-0000-000055910000}"/>
    <cellStyle name="TotRow - Style4 17" xfId="3769" xr:uid="{00000000-0005-0000-0000-000056910000}"/>
    <cellStyle name="TotRow - Style4 17 2" xfId="5881" xr:uid="{00000000-0005-0000-0000-000057910000}"/>
    <cellStyle name="TotRow - Style4 17 2 2" xfId="22843" xr:uid="{00000000-0005-0000-0000-000058910000}"/>
    <cellStyle name="TotRow - Style4 17 2 3" xfId="27896" xr:uid="{00000000-0005-0000-0000-000059910000}"/>
    <cellStyle name="TotRow - Style4 18" xfId="3770" xr:uid="{00000000-0005-0000-0000-00005A910000}"/>
    <cellStyle name="TotRow - Style4 18 2" xfId="5882" xr:uid="{00000000-0005-0000-0000-00005B910000}"/>
    <cellStyle name="TotRow - Style4 18 2 2" xfId="22844" xr:uid="{00000000-0005-0000-0000-00005C910000}"/>
    <cellStyle name="TotRow - Style4 18 2 3" xfId="27897" xr:uid="{00000000-0005-0000-0000-00005D910000}"/>
    <cellStyle name="TotRow - Style4 19" xfId="3771" xr:uid="{00000000-0005-0000-0000-00005E910000}"/>
    <cellStyle name="TotRow - Style4 19 2" xfId="5883" xr:uid="{00000000-0005-0000-0000-00005F910000}"/>
    <cellStyle name="TotRow - Style4 19 2 2" xfId="22845" xr:uid="{00000000-0005-0000-0000-000060910000}"/>
    <cellStyle name="TotRow - Style4 19 2 3" xfId="27898" xr:uid="{00000000-0005-0000-0000-000061910000}"/>
    <cellStyle name="TotRow - Style4 2" xfId="261" xr:uid="{00000000-0005-0000-0000-000062910000}"/>
    <cellStyle name="TotRow - Style4 2 10" xfId="3772" xr:uid="{00000000-0005-0000-0000-000063910000}"/>
    <cellStyle name="TotRow - Style4 2 10 2" xfId="5885" xr:uid="{00000000-0005-0000-0000-000064910000}"/>
    <cellStyle name="TotRow - Style4 2 10 2 2" xfId="22847" xr:uid="{00000000-0005-0000-0000-000065910000}"/>
    <cellStyle name="TotRow - Style4 2 10 2 3" xfId="27900" xr:uid="{00000000-0005-0000-0000-000066910000}"/>
    <cellStyle name="TotRow - Style4 2 11" xfId="3773" xr:uid="{00000000-0005-0000-0000-000067910000}"/>
    <cellStyle name="TotRow - Style4 2 11 2" xfId="5886" xr:uid="{00000000-0005-0000-0000-000068910000}"/>
    <cellStyle name="TotRow - Style4 2 11 2 2" xfId="22848" xr:uid="{00000000-0005-0000-0000-000069910000}"/>
    <cellStyle name="TotRow - Style4 2 11 2 3" xfId="27901" xr:uid="{00000000-0005-0000-0000-00006A910000}"/>
    <cellStyle name="TotRow - Style4 2 12" xfId="3774" xr:uid="{00000000-0005-0000-0000-00006B910000}"/>
    <cellStyle name="TotRow - Style4 2 12 2" xfId="5887" xr:uid="{00000000-0005-0000-0000-00006C910000}"/>
    <cellStyle name="TotRow - Style4 2 12 2 2" xfId="22849" xr:uid="{00000000-0005-0000-0000-00006D910000}"/>
    <cellStyle name="TotRow - Style4 2 12 2 3" xfId="27902" xr:uid="{00000000-0005-0000-0000-00006E910000}"/>
    <cellStyle name="TotRow - Style4 2 13" xfId="3775" xr:uid="{00000000-0005-0000-0000-00006F910000}"/>
    <cellStyle name="TotRow - Style4 2 13 2" xfId="5889" xr:uid="{00000000-0005-0000-0000-000070910000}"/>
    <cellStyle name="TotRow - Style4 2 13 2 2" xfId="22851" xr:uid="{00000000-0005-0000-0000-000071910000}"/>
    <cellStyle name="TotRow - Style4 2 13 2 3" xfId="27904" xr:uid="{00000000-0005-0000-0000-000072910000}"/>
    <cellStyle name="TotRow - Style4 2 14" xfId="3776" xr:uid="{00000000-0005-0000-0000-000073910000}"/>
    <cellStyle name="TotRow - Style4 2 14 2" xfId="5891" xr:uid="{00000000-0005-0000-0000-000074910000}"/>
    <cellStyle name="TotRow - Style4 2 14 2 2" xfId="22853" xr:uid="{00000000-0005-0000-0000-000075910000}"/>
    <cellStyle name="TotRow - Style4 2 14 2 3" xfId="27906" xr:uid="{00000000-0005-0000-0000-000076910000}"/>
    <cellStyle name="TotRow - Style4 2 15" xfId="3777" xr:uid="{00000000-0005-0000-0000-000077910000}"/>
    <cellStyle name="TotRow - Style4 2 15 2" xfId="5893" xr:uid="{00000000-0005-0000-0000-000078910000}"/>
    <cellStyle name="TotRow - Style4 2 15 2 2" xfId="22855" xr:uid="{00000000-0005-0000-0000-000079910000}"/>
    <cellStyle name="TotRow - Style4 2 15 2 3" xfId="27908" xr:uid="{00000000-0005-0000-0000-00007A910000}"/>
    <cellStyle name="TotRow - Style4 2 16" xfId="3778" xr:uid="{00000000-0005-0000-0000-00007B910000}"/>
    <cellStyle name="TotRow - Style4 2 16 2" xfId="5898" xr:uid="{00000000-0005-0000-0000-00007C910000}"/>
    <cellStyle name="TotRow - Style4 2 16 2 2" xfId="22860" xr:uid="{00000000-0005-0000-0000-00007D910000}"/>
    <cellStyle name="TotRow - Style4 2 16 2 3" xfId="27913" xr:uid="{00000000-0005-0000-0000-00007E910000}"/>
    <cellStyle name="TotRow - Style4 2 17" xfId="3779" xr:uid="{00000000-0005-0000-0000-00007F910000}"/>
    <cellStyle name="TotRow - Style4 2 17 2" xfId="5900" xr:uid="{00000000-0005-0000-0000-000080910000}"/>
    <cellStyle name="TotRow - Style4 2 17 2 2" xfId="22862" xr:uid="{00000000-0005-0000-0000-000081910000}"/>
    <cellStyle name="TotRow - Style4 2 17 2 3" xfId="27915" xr:uid="{00000000-0005-0000-0000-000082910000}"/>
    <cellStyle name="TotRow - Style4 2 18" xfId="3780" xr:uid="{00000000-0005-0000-0000-000083910000}"/>
    <cellStyle name="TotRow - Style4 2 18 2" xfId="7355" xr:uid="{00000000-0005-0000-0000-000084910000}"/>
    <cellStyle name="TotRow - Style4 2 18 2 2" xfId="24317" xr:uid="{00000000-0005-0000-0000-000085910000}"/>
    <cellStyle name="TotRow - Style4 2 18 2 3" xfId="29061" xr:uid="{00000000-0005-0000-0000-000086910000}"/>
    <cellStyle name="TotRow - Style4 2 19" xfId="3781" xr:uid="{00000000-0005-0000-0000-000087910000}"/>
    <cellStyle name="TotRow - Style4 2 19 2" xfId="5902" xr:uid="{00000000-0005-0000-0000-000088910000}"/>
    <cellStyle name="TotRow - Style4 2 19 2 2" xfId="22864" xr:uid="{00000000-0005-0000-0000-000089910000}"/>
    <cellStyle name="TotRow - Style4 2 19 2 3" xfId="27917" xr:uid="{00000000-0005-0000-0000-00008A910000}"/>
    <cellStyle name="TotRow - Style4 2 2" xfId="3782" xr:uid="{00000000-0005-0000-0000-00008B910000}"/>
    <cellStyle name="TotRow - Style4 2 2 10" xfId="3783" xr:uid="{00000000-0005-0000-0000-00008C910000}"/>
    <cellStyle name="TotRow - Style4 2 2 10 2" xfId="5904" xr:uid="{00000000-0005-0000-0000-00008D910000}"/>
    <cellStyle name="TotRow - Style4 2 2 10 2 2" xfId="22866" xr:uid="{00000000-0005-0000-0000-00008E910000}"/>
    <cellStyle name="TotRow - Style4 2 2 10 2 3" xfId="27919" xr:uid="{00000000-0005-0000-0000-00008F910000}"/>
    <cellStyle name="TotRow - Style4 2 2 11" xfId="3784" xr:uid="{00000000-0005-0000-0000-000090910000}"/>
    <cellStyle name="TotRow - Style4 2 2 11 2" xfId="5759" xr:uid="{00000000-0005-0000-0000-000091910000}"/>
    <cellStyle name="TotRow - Style4 2 2 11 2 2" xfId="22721" xr:uid="{00000000-0005-0000-0000-000092910000}"/>
    <cellStyle name="TotRow - Style4 2 2 11 2 3" xfId="27796" xr:uid="{00000000-0005-0000-0000-000093910000}"/>
    <cellStyle name="TotRow - Style4 2 2 12" xfId="3785" xr:uid="{00000000-0005-0000-0000-000094910000}"/>
    <cellStyle name="TotRow - Style4 2 2 12 2" xfId="5897" xr:uid="{00000000-0005-0000-0000-000095910000}"/>
    <cellStyle name="TotRow - Style4 2 2 12 2 2" xfId="22859" xr:uid="{00000000-0005-0000-0000-000096910000}"/>
    <cellStyle name="TotRow - Style4 2 2 12 2 3" xfId="27912" xr:uid="{00000000-0005-0000-0000-000097910000}"/>
    <cellStyle name="TotRow - Style4 2 2 13" xfId="3786" xr:uid="{00000000-0005-0000-0000-000098910000}"/>
    <cellStyle name="TotRow - Style4 2 2 13 2" xfId="5899" xr:uid="{00000000-0005-0000-0000-000099910000}"/>
    <cellStyle name="TotRow - Style4 2 2 13 2 2" xfId="22861" xr:uid="{00000000-0005-0000-0000-00009A910000}"/>
    <cellStyle name="TotRow - Style4 2 2 13 2 3" xfId="27914" xr:uid="{00000000-0005-0000-0000-00009B910000}"/>
    <cellStyle name="TotRow - Style4 2 2 14" xfId="3787" xr:uid="{00000000-0005-0000-0000-00009C910000}"/>
    <cellStyle name="TotRow - Style4 2 2 14 2" xfId="7356" xr:uid="{00000000-0005-0000-0000-00009D910000}"/>
    <cellStyle name="TotRow - Style4 2 2 14 2 2" xfId="24318" xr:uid="{00000000-0005-0000-0000-00009E910000}"/>
    <cellStyle name="TotRow - Style4 2 2 14 2 3" xfId="29062" xr:uid="{00000000-0005-0000-0000-00009F910000}"/>
    <cellStyle name="TotRow - Style4 2 2 15" xfId="3788" xr:uid="{00000000-0005-0000-0000-0000A0910000}"/>
    <cellStyle name="TotRow - Style4 2 2 15 2" xfId="5901" xr:uid="{00000000-0005-0000-0000-0000A1910000}"/>
    <cellStyle name="TotRow - Style4 2 2 15 2 2" xfId="22863" xr:uid="{00000000-0005-0000-0000-0000A2910000}"/>
    <cellStyle name="TotRow - Style4 2 2 15 2 3" xfId="27916" xr:uid="{00000000-0005-0000-0000-0000A3910000}"/>
    <cellStyle name="TotRow - Style4 2 2 16" xfId="3789" xr:uid="{00000000-0005-0000-0000-0000A4910000}"/>
    <cellStyle name="TotRow - Style4 2 2 16 2" xfId="5903" xr:uid="{00000000-0005-0000-0000-0000A5910000}"/>
    <cellStyle name="TotRow - Style4 2 2 16 2 2" xfId="22865" xr:uid="{00000000-0005-0000-0000-0000A6910000}"/>
    <cellStyle name="TotRow - Style4 2 2 16 2 3" xfId="27918" xr:uid="{00000000-0005-0000-0000-0000A7910000}"/>
    <cellStyle name="TotRow - Style4 2 2 17" xfId="3790" xr:uid="{00000000-0005-0000-0000-0000A8910000}"/>
    <cellStyle name="TotRow - Style4 2 2 17 2" xfId="5906" xr:uid="{00000000-0005-0000-0000-0000A9910000}"/>
    <cellStyle name="TotRow - Style4 2 2 17 2 2" xfId="22868" xr:uid="{00000000-0005-0000-0000-0000AA910000}"/>
    <cellStyle name="TotRow - Style4 2 2 17 2 3" xfId="27921" xr:uid="{00000000-0005-0000-0000-0000AB910000}"/>
    <cellStyle name="TotRow - Style4 2 2 18" xfId="3791" xr:uid="{00000000-0005-0000-0000-0000AC910000}"/>
    <cellStyle name="TotRow - Style4 2 2 18 2" xfId="5908" xr:uid="{00000000-0005-0000-0000-0000AD910000}"/>
    <cellStyle name="TotRow - Style4 2 2 18 2 2" xfId="22870" xr:uid="{00000000-0005-0000-0000-0000AE910000}"/>
    <cellStyle name="TotRow - Style4 2 2 18 2 3" xfId="27923" xr:uid="{00000000-0005-0000-0000-0000AF910000}"/>
    <cellStyle name="TotRow - Style4 2 2 19" xfId="3792" xr:uid="{00000000-0005-0000-0000-0000B0910000}"/>
    <cellStyle name="TotRow - Style4 2 2 19 2" xfId="5910" xr:uid="{00000000-0005-0000-0000-0000B1910000}"/>
    <cellStyle name="TotRow - Style4 2 2 19 2 2" xfId="22872" xr:uid="{00000000-0005-0000-0000-0000B2910000}"/>
    <cellStyle name="TotRow - Style4 2 2 19 2 3" xfId="27925" xr:uid="{00000000-0005-0000-0000-0000B3910000}"/>
    <cellStyle name="TotRow - Style4 2 2 2" xfId="3793" xr:uid="{00000000-0005-0000-0000-0000B4910000}"/>
    <cellStyle name="TotRow - Style4 2 2 2 2" xfId="5912" xr:uid="{00000000-0005-0000-0000-0000B5910000}"/>
    <cellStyle name="TotRow - Style4 2 2 2 2 2" xfId="22874" xr:uid="{00000000-0005-0000-0000-0000B6910000}"/>
    <cellStyle name="TotRow - Style4 2 2 2 2 3" xfId="27927" xr:uid="{00000000-0005-0000-0000-0000B7910000}"/>
    <cellStyle name="TotRow - Style4 2 2 20" xfId="3794" xr:uid="{00000000-0005-0000-0000-0000B8910000}"/>
    <cellStyle name="TotRow - Style4 2 2 20 2" xfId="5914" xr:uid="{00000000-0005-0000-0000-0000B9910000}"/>
    <cellStyle name="TotRow - Style4 2 2 20 2 2" xfId="22876" xr:uid="{00000000-0005-0000-0000-0000BA910000}"/>
    <cellStyle name="TotRow - Style4 2 2 20 2 3" xfId="27929" xr:uid="{00000000-0005-0000-0000-0000BB910000}"/>
    <cellStyle name="TotRow - Style4 2 2 21" xfId="3795" xr:uid="{00000000-0005-0000-0000-0000BC910000}"/>
    <cellStyle name="TotRow - Style4 2 2 21 2" xfId="5915" xr:uid="{00000000-0005-0000-0000-0000BD910000}"/>
    <cellStyle name="TotRow - Style4 2 2 21 2 2" xfId="22877" xr:uid="{00000000-0005-0000-0000-0000BE910000}"/>
    <cellStyle name="TotRow - Style4 2 2 21 2 3" xfId="27930" xr:uid="{00000000-0005-0000-0000-0000BF910000}"/>
    <cellStyle name="TotRow - Style4 2 2 22" xfId="3796" xr:uid="{00000000-0005-0000-0000-0000C0910000}"/>
    <cellStyle name="TotRow - Style4 2 2 22 2" xfId="7378" xr:uid="{00000000-0005-0000-0000-0000C1910000}"/>
    <cellStyle name="TotRow - Style4 2 2 22 2 2" xfId="24340" xr:uid="{00000000-0005-0000-0000-0000C2910000}"/>
    <cellStyle name="TotRow - Style4 2 2 22 2 3" xfId="29071" xr:uid="{00000000-0005-0000-0000-0000C3910000}"/>
    <cellStyle name="TotRow - Style4 2 2 23" xfId="3797" xr:uid="{00000000-0005-0000-0000-0000C4910000}"/>
    <cellStyle name="TotRow - Style4 2 2 23 2" xfId="5905" xr:uid="{00000000-0005-0000-0000-0000C5910000}"/>
    <cellStyle name="TotRow - Style4 2 2 23 2 2" xfId="22867" xr:uid="{00000000-0005-0000-0000-0000C6910000}"/>
    <cellStyle name="TotRow - Style4 2 2 23 2 3" xfId="27920" xr:uid="{00000000-0005-0000-0000-0000C7910000}"/>
    <cellStyle name="TotRow - Style4 2 2 24" xfId="3798" xr:uid="{00000000-0005-0000-0000-0000C8910000}"/>
    <cellStyle name="TotRow - Style4 2 2 24 2" xfId="5907" xr:uid="{00000000-0005-0000-0000-0000C9910000}"/>
    <cellStyle name="TotRow - Style4 2 2 24 2 2" xfId="22869" xr:uid="{00000000-0005-0000-0000-0000CA910000}"/>
    <cellStyle name="TotRow - Style4 2 2 24 2 3" xfId="27922" xr:uid="{00000000-0005-0000-0000-0000CB910000}"/>
    <cellStyle name="TotRow - Style4 2 2 25" xfId="3799" xr:uid="{00000000-0005-0000-0000-0000CC910000}"/>
    <cellStyle name="TotRow - Style4 2 2 25 2" xfId="5909" xr:uid="{00000000-0005-0000-0000-0000CD910000}"/>
    <cellStyle name="TotRow - Style4 2 2 25 2 2" xfId="22871" xr:uid="{00000000-0005-0000-0000-0000CE910000}"/>
    <cellStyle name="TotRow - Style4 2 2 25 2 3" xfId="27924" xr:uid="{00000000-0005-0000-0000-0000CF910000}"/>
    <cellStyle name="TotRow - Style4 2 2 26" xfId="3800" xr:uid="{00000000-0005-0000-0000-0000D0910000}"/>
    <cellStyle name="TotRow - Style4 2 2 26 2" xfId="5911" xr:uid="{00000000-0005-0000-0000-0000D1910000}"/>
    <cellStyle name="TotRow - Style4 2 2 26 2 2" xfId="22873" xr:uid="{00000000-0005-0000-0000-0000D2910000}"/>
    <cellStyle name="TotRow - Style4 2 2 26 2 3" xfId="27926" xr:uid="{00000000-0005-0000-0000-0000D3910000}"/>
    <cellStyle name="TotRow - Style4 2 2 27" xfId="3801" xr:uid="{00000000-0005-0000-0000-0000D4910000}"/>
    <cellStyle name="TotRow - Style4 2 2 27 2" xfId="5913" xr:uid="{00000000-0005-0000-0000-0000D5910000}"/>
    <cellStyle name="TotRow - Style4 2 2 27 2 2" xfId="22875" xr:uid="{00000000-0005-0000-0000-0000D6910000}"/>
    <cellStyle name="TotRow - Style4 2 2 27 2 3" xfId="27928" xr:uid="{00000000-0005-0000-0000-0000D7910000}"/>
    <cellStyle name="TotRow - Style4 2 2 28" xfId="6018" xr:uid="{00000000-0005-0000-0000-0000D8910000}"/>
    <cellStyle name="TotRow - Style4 2 2 28 2" xfId="22980" xr:uid="{00000000-0005-0000-0000-0000D9910000}"/>
    <cellStyle name="TotRow - Style4 2 2 28 3" xfId="28032" xr:uid="{00000000-0005-0000-0000-0000DA910000}"/>
    <cellStyle name="TotRow - Style4 2 2 3" xfId="3802" xr:uid="{00000000-0005-0000-0000-0000DB910000}"/>
    <cellStyle name="TotRow - Style4 2 2 3 2" xfId="5917" xr:uid="{00000000-0005-0000-0000-0000DC910000}"/>
    <cellStyle name="TotRow - Style4 2 2 3 2 2" xfId="22879" xr:uid="{00000000-0005-0000-0000-0000DD910000}"/>
    <cellStyle name="TotRow - Style4 2 2 3 2 3" xfId="27932" xr:uid="{00000000-0005-0000-0000-0000DE910000}"/>
    <cellStyle name="TotRow - Style4 2 2 4" xfId="3803" xr:uid="{00000000-0005-0000-0000-0000DF910000}"/>
    <cellStyle name="TotRow - Style4 2 2 4 2" xfId="5919" xr:uid="{00000000-0005-0000-0000-0000E0910000}"/>
    <cellStyle name="TotRow - Style4 2 2 4 2 2" xfId="22881" xr:uid="{00000000-0005-0000-0000-0000E1910000}"/>
    <cellStyle name="TotRow - Style4 2 2 4 2 3" xfId="27934" xr:uid="{00000000-0005-0000-0000-0000E2910000}"/>
    <cellStyle name="TotRow - Style4 2 2 5" xfId="3804" xr:uid="{00000000-0005-0000-0000-0000E3910000}"/>
    <cellStyle name="TotRow - Style4 2 2 5 2" xfId="5921" xr:uid="{00000000-0005-0000-0000-0000E4910000}"/>
    <cellStyle name="TotRow - Style4 2 2 5 2 2" xfId="22883" xr:uid="{00000000-0005-0000-0000-0000E5910000}"/>
    <cellStyle name="TotRow - Style4 2 2 5 2 3" xfId="27936" xr:uid="{00000000-0005-0000-0000-0000E6910000}"/>
    <cellStyle name="TotRow - Style4 2 2 6" xfId="3805" xr:uid="{00000000-0005-0000-0000-0000E7910000}"/>
    <cellStyle name="TotRow - Style4 2 2 6 2" xfId="5923" xr:uid="{00000000-0005-0000-0000-0000E8910000}"/>
    <cellStyle name="TotRow - Style4 2 2 6 2 2" xfId="22885" xr:uid="{00000000-0005-0000-0000-0000E9910000}"/>
    <cellStyle name="TotRow - Style4 2 2 6 2 3" xfId="27938" xr:uid="{00000000-0005-0000-0000-0000EA910000}"/>
    <cellStyle name="TotRow - Style4 2 2 7" xfId="3806" xr:uid="{00000000-0005-0000-0000-0000EB910000}"/>
    <cellStyle name="TotRow - Style4 2 2 7 2" xfId="5925" xr:uid="{00000000-0005-0000-0000-0000EC910000}"/>
    <cellStyle name="TotRow - Style4 2 2 7 2 2" xfId="22887" xr:uid="{00000000-0005-0000-0000-0000ED910000}"/>
    <cellStyle name="TotRow - Style4 2 2 7 2 3" xfId="27940" xr:uid="{00000000-0005-0000-0000-0000EE910000}"/>
    <cellStyle name="TotRow - Style4 2 2 8" xfId="3807" xr:uid="{00000000-0005-0000-0000-0000EF910000}"/>
    <cellStyle name="TotRow - Style4 2 2 8 2" xfId="5926" xr:uid="{00000000-0005-0000-0000-0000F0910000}"/>
    <cellStyle name="TotRow - Style4 2 2 8 2 2" xfId="22888" xr:uid="{00000000-0005-0000-0000-0000F1910000}"/>
    <cellStyle name="TotRow - Style4 2 2 8 2 3" xfId="27941" xr:uid="{00000000-0005-0000-0000-0000F2910000}"/>
    <cellStyle name="TotRow - Style4 2 2 9" xfId="3808" xr:uid="{00000000-0005-0000-0000-0000F3910000}"/>
    <cellStyle name="TotRow - Style4 2 2 9 2" xfId="5927" xr:uid="{00000000-0005-0000-0000-0000F4910000}"/>
    <cellStyle name="TotRow - Style4 2 2 9 2 2" xfId="22889" xr:uid="{00000000-0005-0000-0000-0000F5910000}"/>
    <cellStyle name="TotRow - Style4 2 2 9 2 3" xfId="27942" xr:uid="{00000000-0005-0000-0000-0000F6910000}"/>
    <cellStyle name="TotRow - Style4 2 20" xfId="3809" xr:uid="{00000000-0005-0000-0000-0000F7910000}"/>
    <cellStyle name="TotRow - Style4 2 20 2" xfId="5916" xr:uid="{00000000-0005-0000-0000-0000F8910000}"/>
    <cellStyle name="TotRow - Style4 2 20 2 2" xfId="22878" xr:uid="{00000000-0005-0000-0000-0000F9910000}"/>
    <cellStyle name="TotRow - Style4 2 20 2 3" xfId="27931" xr:uid="{00000000-0005-0000-0000-0000FA910000}"/>
    <cellStyle name="TotRow - Style4 2 21" xfId="3810" xr:uid="{00000000-0005-0000-0000-0000FB910000}"/>
    <cellStyle name="TotRow - Style4 2 21 2" xfId="5918" xr:uid="{00000000-0005-0000-0000-0000FC910000}"/>
    <cellStyle name="TotRow - Style4 2 21 2 2" xfId="22880" xr:uid="{00000000-0005-0000-0000-0000FD910000}"/>
    <cellStyle name="TotRow - Style4 2 21 2 3" xfId="27933" xr:uid="{00000000-0005-0000-0000-0000FE910000}"/>
    <cellStyle name="TotRow - Style4 2 22" xfId="3811" xr:uid="{00000000-0005-0000-0000-0000FF910000}"/>
    <cellStyle name="TotRow - Style4 2 22 2" xfId="5920" xr:uid="{00000000-0005-0000-0000-000000920000}"/>
    <cellStyle name="TotRow - Style4 2 22 2 2" xfId="22882" xr:uid="{00000000-0005-0000-0000-000001920000}"/>
    <cellStyle name="TotRow - Style4 2 22 2 3" xfId="27935" xr:uid="{00000000-0005-0000-0000-000002920000}"/>
    <cellStyle name="TotRow - Style4 2 23" xfId="3812" xr:uid="{00000000-0005-0000-0000-000003920000}"/>
    <cellStyle name="TotRow - Style4 2 23 2" xfId="5922" xr:uid="{00000000-0005-0000-0000-000004920000}"/>
    <cellStyle name="TotRow - Style4 2 23 2 2" xfId="22884" xr:uid="{00000000-0005-0000-0000-000005920000}"/>
    <cellStyle name="TotRow - Style4 2 23 2 3" xfId="27937" xr:uid="{00000000-0005-0000-0000-000006920000}"/>
    <cellStyle name="TotRow - Style4 2 24" xfId="3813" xr:uid="{00000000-0005-0000-0000-000007920000}"/>
    <cellStyle name="TotRow - Style4 2 24 2" xfId="5924" xr:uid="{00000000-0005-0000-0000-000008920000}"/>
    <cellStyle name="TotRow - Style4 2 24 2 2" xfId="22886" xr:uid="{00000000-0005-0000-0000-000009920000}"/>
    <cellStyle name="TotRow - Style4 2 24 2 3" xfId="27939" xr:uid="{00000000-0005-0000-0000-00000A920000}"/>
    <cellStyle name="TotRow - Style4 2 25" xfId="3814" xr:uid="{00000000-0005-0000-0000-00000B920000}"/>
    <cellStyle name="TotRow - Style4 2 25 2" xfId="5929" xr:uid="{00000000-0005-0000-0000-00000C920000}"/>
    <cellStyle name="TotRow - Style4 2 25 2 2" xfId="22891" xr:uid="{00000000-0005-0000-0000-00000D920000}"/>
    <cellStyle name="TotRow - Style4 2 25 2 3" xfId="27944" xr:uid="{00000000-0005-0000-0000-00000E920000}"/>
    <cellStyle name="TotRow - Style4 2 26" xfId="3815" xr:uid="{00000000-0005-0000-0000-00000F920000}"/>
    <cellStyle name="TotRow - Style4 2 26 2" xfId="5931" xr:uid="{00000000-0005-0000-0000-000010920000}"/>
    <cellStyle name="TotRow - Style4 2 26 2 2" xfId="22893" xr:uid="{00000000-0005-0000-0000-000011920000}"/>
    <cellStyle name="TotRow - Style4 2 26 2 3" xfId="27946" xr:uid="{00000000-0005-0000-0000-000012920000}"/>
    <cellStyle name="TotRow - Style4 2 27" xfId="3816" xr:uid="{00000000-0005-0000-0000-000013920000}"/>
    <cellStyle name="TotRow - Style4 2 27 2" xfId="5933" xr:uid="{00000000-0005-0000-0000-000014920000}"/>
    <cellStyle name="TotRow - Style4 2 27 2 2" xfId="22895" xr:uid="{00000000-0005-0000-0000-000015920000}"/>
    <cellStyle name="TotRow - Style4 2 27 2 3" xfId="27948" xr:uid="{00000000-0005-0000-0000-000016920000}"/>
    <cellStyle name="TotRow - Style4 2 28" xfId="3817" xr:uid="{00000000-0005-0000-0000-000017920000}"/>
    <cellStyle name="TotRow - Style4 2 28 2" xfId="5935" xr:uid="{00000000-0005-0000-0000-000018920000}"/>
    <cellStyle name="TotRow - Style4 2 28 2 2" xfId="22897" xr:uid="{00000000-0005-0000-0000-000019920000}"/>
    <cellStyle name="TotRow - Style4 2 28 2 3" xfId="27950" xr:uid="{00000000-0005-0000-0000-00001A920000}"/>
    <cellStyle name="TotRow - Style4 2 29" xfId="3818" xr:uid="{00000000-0005-0000-0000-00001B920000}"/>
    <cellStyle name="TotRow - Style4 2 29 2" xfId="5937" xr:uid="{00000000-0005-0000-0000-00001C920000}"/>
    <cellStyle name="TotRow - Style4 2 29 2 2" xfId="22899" xr:uid="{00000000-0005-0000-0000-00001D920000}"/>
    <cellStyle name="TotRow - Style4 2 29 2 3" xfId="27952" xr:uid="{00000000-0005-0000-0000-00001E920000}"/>
    <cellStyle name="TotRow - Style4 2 3" xfId="3819" xr:uid="{00000000-0005-0000-0000-00001F920000}"/>
    <cellStyle name="TotRow - Style4 2 3 2" xfId="5938" xr:uid="{00000000-0005-0000-0000-000020920000}"/>
    <cellStyle name="TotRow - Style4 2 3 2 2" xfId="22900" xr:uid="{00000000-0005-0000-0000-000021920000}"/>
    <cellStyle name="TotRow - Style4 2 3 2 3" xfId="27953" xr:uid="{00000000-0005-0000-0000-000022920000}"/>
    <cellStyle name="TotRow - Style4 2 30" xfId="6017" xr:uid="{00000000-0005-0000-0000-000023920000}"/>
    <cellStyle name="TotRow - Style4 2 30 2" xfId="22979" xr:uid="{00000000-0005-0000-0000-000024920000}"/>
    <cellStyle name="TotRow - Style4 2 30 3" xfId="28031" xr:uid="{00000000-0005-0000-0000-000025920000}"/>
    <cellStyle name="TotRow - Style4 2 31" xfId="5884" xr:uid="{00000000-0005-0000-0000-000026920000}"/>
    <cellStyle name="TotRow - Style4 2 31 2" xfId="22846" xr:uid="{00000000-0005-0000-0000-000027920000}"/>
    <cellStyle name="TotRow - Style4 2 31 3" xfId="26589" xr:uid="{00000000-0005-0000-0000-000028920000}"/>
    <cellStyle name="TotRow - Style4 2 31 4" xfId="27899" xr:uid="{00000000-0005-0000-0000-000029920000}"/>
    <cellStyle name="TotRow - Style4 2 31 5" xfId="16189" xr:uid="{00000000-0005-0000-0000-00002A920000}"/>
    <cellStyle name="TotRow - Style4 2 32" xfId="17845" xr:uid="{00000000-0005-0000-0000-00002B920000}"/>
    <cellStyle name="TotRow - Style4 2 4" xfId="3820" xr:uid="{00000000-0005-0000-0000-00002C920000}"/>
    <cellStyle name="TotRow - Style4 2 4 2" xfId="5939" xr:uid="{00000000-0005-0000-0000-00002D920000}"/>
    <cellStyle name="TotRow - Style4 2 4 2 2" xfId="22901" xr:uid="{00000000-0005-0000-0000-00002E920000}"/>
    <cellStyle name="TotRow - Style4 2 4 2 3" xfId="27954" xr:uid="{00000000-0005-0000-0000-00002F920000}"/>
    <cellStyle name="TotRow - Style4 2 5" xfId="3821" xr:uid="{00000000-0005-0000-0000-000030920000}"/>
    <cellStyle name="TotRow - Style4 2 5 2" xfId="5928" xr:uid="{00000000-0005-0000-0000-000031920000}"/>
    <cellStyle name="TotRow - Style4 2 5 2 2" xfId="22890" xr:uid="{00000000-0005-0000-0000-000032920000}"/>
    <cellStyle name="TotRow - Style4 2 5 2 3" xfId="27943" xr:uid="{00000000-0005-0000-0000-000033920000}"/>
    <cellStyle name="TotRow - Style4 2 6" xfId="3822" xr:uid="{00000000-0005-0000-0000-000034920000}"/>
    <cellStyle name="TotRow - Style4 2 6 2" xfId="5930" xr:uid="{00000000-0005-0000-0000-000035920000}"/>
    <cellStyle name="TotRow - Style4 2 6 2 2" xfId="22892" xr:uid="{00000000-0005-0000-0000-000036920000}"/>
    <cellStyle name="TotRow - Style4 2 6 2 3" xfId="27945" xr:uid="{00000000-0005-0000-0000-000037920000}"/>
    <cellStyle name="TotRow - Style4 2 7" xfId="3823" xr:uid="{00000000-0005-0000-0000-000038920000}"/>
    <cellStyle name="TotRow - Style4 2 7 2" xfId="5932" xr:uid="{00000000-0005-0000-0000-000039920000}"/>
    <cellStyle name="TotRow - Style4 2 7 2 2" xfId="22894" xr:uid="{00000000-0005-0000-0000-00003A920000}"/>
    <cellStyle name="TotRow - Style4 2 7 2 3" xfId="27947" xr:uid="{00000000-0005-0000-0000-00003B920000}"/>
    <cellStyle name="TotRow - Style4 2 8" xfId="3824" xr:uid="{00000000-0005-0000-0000-00003C920000}"/>
    <cellStyle name="TotRow - Style4 2 8 2" xfId="5934" xr:uid="{00000000-0005-0000-0000-00003D920000}"/>
    <cellStyle name="TotRow - Style4 2 8 2 2" xfId="22896" xr:uid="{00000000-0005-0000-0000-00003E920000}"/>
    <cellStyle name="TotRow - Style4 2 8 2 3" xfId="27949" xr:uid="{00000000-0005-0000-0000-00003F920000}"/>
    <cellStyle name="TotRow - Style4 2 9" xfId="3825" xr:uid="{00000000-0005-0000-0000-000040920000}"/>
    <cellStyle name="TotRow - Style4 2 9 2" xfId="5936" xr:uid="{00000000-0005-0000-0000-000041920000}"/>
    <cellStyle name="TotRow - Style4 2 9 2 2" xfId="22898" xr:uid="{00000000-0005-0000-0000-000042920000}"/>
    <cellStyle name="TotRow - Style4 2 9 2 3" xfId="27951" xr:uid="{00000000-0005-0000-0000-000043920000}"/>
    <cellStyle name="TotRow - Style4 20" xfId="3826" xr:uid="{00000000-0005-0000-0000-000044920000}"/>
    <cellStyle name="TotRow - Style4 20 2" xfId="5940" xr:uid="{00000000-0005-0000-0000-000045920000}"/>
    <cellStyle name="TotRow - Style4 20 2 2" xfId="22902" xr:uid="{00000000-0005-0000-0000-000046920000}"/>
    <cellStyle name="TotRow - Style4 20 2 3" xfId="27955" xr:uid="{00000000-0005-0000-0000-000047920000}"/>
    <cellStyle name="TotRow - Style4 21" xfId="3827" xr:uid="{00000000-0005-0000-0000-000048920000}"/>
    <cellStyle name="TotRow - Style4 21 2" xfId="5941" xr:uid="{00000000-0005-0000-0000-000049920000}"/>
    <cellStyle name="TotRow - Style4 21 2 2" xfId="22903" xr:uid="{00000000-0005-0000-0000-00004A920000}"/>
    <cellStyle name="TotRow - Style4 21 2 3" xfId="27956" xr:uid="{00000000-0005-0000-0000-00004B920000}"/>
    <cellStyle name="TotRow - Style4 22" xfId="3828" xr:uid="{00000000-0005-0000-0000-00004C920000}"/>
    <cellStyle name="TotRow - Style4 22 2" xfId="5942" xr:uid="{00000000-0005-0000-0000-00004D920000}"/>
    <cellStyle name="TotRow - Style4 22 2 2" xfId="22904" xr:uid="{00000000-0005-0000-0000-00004E920000}"/>
    <cellStyle name="TotRow - Style4 22 2 3" xfId="27957" xr:uid="{00000000-0005-0000-0000-00004F920000}"/>
    <cellStyle name="TotRow - Style4 23" xfId="3829" xr:uid="{00000000-0005-0000-0000-000050920000}"/>
    <cellStyle name="TotRow - Style4 23 2" xfId="5943" xr:uid="{00000000-0005-0000-0000-000051920000}"/>
    <cellStyle name="TotRow - Style4 23 2 2" xfId="22905" xr:uid="{00000000-0005-0000-0000-000052920000}"/>
    <cellStyle name="TotRow - Style4 23 2 3" xfId="27958" xr:uid="{00000000-0005-0000-0000-000053920000}"/>
    <cellStyle name="TotRow - Style4 24" xfId="3830" xr:uid="{00000000-0005-0000-0000-000054920000}"/>
    <cellStyle name="TotRow - Style4 24 2" xfId="5944" xr:uid="{00000000-0005-0000-0000-000055920000}"/>
    <cellStyle name="TotRow - Style4 24 2 2" xfId="22906" xr:uid="{00000000-0005-0000-0000-000056920000}"/>
    <cellStyle name="TotRow - Style4 24 2 3" xfId="27959" xr:uid="{00000000-0005-0000-0000-000057920000}"/>
    <cellStyle name="TotRow - Style4 25" xfId="3831" xr:uid="{00000000-0005-0000-0000-000058920000}"/>
    <cellStyle name="TotRow - Style4 25 2" xfId="7373" xr:uid="{00000000-0005-0000-0000-000059920000}"/>
    <cellStyle name="TotRow - Style4 25 2 2" xfId="24335" xr:uid="{00000000-0005-0000-0000-00005A920000}"/>
    <cellStyle name="TotRow - Style4 25 2 3" xfId="29067" xr:uid="{00000000-0005-0000-0000-00005B920000}"/>
    <cellStyle name="TotRow - Style4 26" xfId="3832" xr:uid="{00000000-0005-0000-0000-00005C920000}"/>
    <cellStyle name="TotRow - Style4 26 2" xfId="5945" xr:uid="{00000000-0005-0000-0000-00005D920000}"/>
    <cellStyle name="TotRow - Style4 26 2 2" xfId="22907" xr:uid="{00000000-0005-0000-0000-00005E920000}"/>
    <cellStyle name="TotRow - Style4 26 2 3" xfId="27960" xr:uid="{00000000-0005-0000-0000-00005F920000}"/>
    <cellStyle name="TotRow - Style4 27" xfId="3833" xr:uid="{00000000-0005-0000-0000-000060920000}"/>
    <cellStyle name="TotRow - Style4 27 2" xfId="5946" xr:uid="{00000000-0005-0000-0000-000061920000}"/>
    <cellStyle name="TotRow - Style4 27 2 2" xfId="22908" xr:uid="{00000000-0005-0000-0000-000062920000}"/>
    <cellStyle name="TotRow - Style4 27 2 3" xfId="27961" xr:uid="{00000000-0005-0000-0000-000063920000}"/>
    <cellStyle name="TotRow - Style4 28" xfId="3834" xr:uid="{00000000-0005-0000-0000-000064920000}"/>
    <cellStyle name="TotRow - Style4 28 2" xfId="5947" xr:uid="{00000000-0005-0000-0000-000065920000}"/>
    <cellStyle name="TotRow - Style4 28 2 2" xfId="22909" xr:uid="{00000000-0005-0000-0000-000066920000}"/>
    <cellStyle name="TotRow - Style4 28 2 3" xfId="27962" xr:uid="{00000000-0005-0000-0000-000067920000}"/>
    <cellStyle name="TotRow - Style4 29" xfId="3835" xr:uid="{00000000-0005-0000-0000-000068920000}"/>
    <cellStyle name="TotRow - Style4 29 2" xfId="5948" xr:uid="{00000000-0005-0000-0000-000069920000}"/>
    <cellStyle name="TotRow - Style4 29 2 2" xfId="22910" xr:uid="{00000000-0005-0000-0000-00006A920000}"/>
    <cellStyle name="TotRow - Style4 29 2 3" xfId="27963" xr:uid="{00000000-0005-0000-0000-00006B920000}"/>
    <cellStyle name="TotRow - Style4 3" xfId="3836" xr:uid="{00000000-0005-0000-0000-00006C920000}"/>
    <cellStyle name="TotRow - Style4 3 10" xfId="3837" xr:uid="{00000000-0005-0000-0000-00006D920000}"/>
    <cellStyle name="TotRow - Style4 3 10 2" xfId="5949" xr:uid="{00000000-0005-0000-0000-00006E920000}"/>
    <cellStyle name="TotRow - Style4 3 10 2 2" xfId="22911" xr:uid="{00000000-0005-0000-0000-00006F920000}"/>
    <cellStyle name="TotRow - Style4 3 10 2 3" xfId="27964" xr:uid="{00000000-0005-0000-0000-000070920000}"/>
    <cellStyle name="TotRow - Style4 3 11" xfId="3838" xr:uid="{00000000-0005-0000-0000-000071920000}"/>
    <cellStyle name="TotRow - Style4 3 11 2" xfId="5950" xr:uid="{00000000-0005-0000-0000-000072920000}"/>
    <cellStyle name="TotRow - Style4 3 11 2 2" xfId="22912" xr:uid="{00000000-0005-0000-0000-000073920000}"/>
    <cellStyle name="TotRow - Style4 3 11 2 3" xfId="27965" xr:uid="{00000000-0005-0000-0000-000074920000}"/>
    <cellStyle name="TotRow - Style4 3 12" xfId="3839" xr:uid="{00000000-0005-0000-0000-000075920000}"/>
    <cellStyle name="TotRow - Style4 3 12 2" xfId="5951" xr:uid="{00000000-0005-0000-0000-000076920000}"/>
    <cellStyle name="TotRow - Style4 3 12 2 2" xfId="22913" xr:uid="{00000000-0005-0000-0000-000077920000}"/>
    <cellStyle name="TotRow - Style4 3 12 2 3" xfId="27966" xr:uid="{00000000-0005-0000-0000-000078920000}"/>
    <cellStyle name="TotRow - Style4 3 13" xfId="3840" xr:uid="{00000000-0005-0000-0000-000079920000}"/>
    <cellStyle name="TotRow - Style4 3 13 2" xfId="5953" xr:uid="{00000000-0005-0000-0000-00007A920000}"/>
    <cellStyle name="TotRow - Style4 3 13 2 2" xfId="22915" xr:uid="{00000000-0005-0000-0000-00007B920000}"/>
    <cellStyle name="TotRow - Style4 3 13 2 3" xfId="27968" xr:uid="{00000000-0005-0000-0000-00007C920000}"/>
    <cellStyle name="TotRow - Style4 3 14" xfId="3841" xr:uid="{00000000-0005-0000-0000-00007D920000}"/>
    <cellStyle name="TotRow - Style4 3 14 2" xfId="5955" xr:uid="{00000000-0005-0000-0000-00007E920000}"/>
    <cellStyle name="TotRow - Style4 3 14 2 2" xfId="22917" xr:uid="{00000000-0005-0000-0000-00007F920000}"/>
    <cellStyle name="TotRow - Style4 3 14 2 3" xfId="27970" xr:uid="{00000000-0005-0000-0000-000080920000}"/>
    <cellStyle name="TotRow - Style4 3 15" xfId="3842" xr:uid="{00000000-0005-0000-0000-000081920000}"/>
    <cellStyle name="TotRow - Style4 3 15 2" xfId="5957" xr:uid="{00000000-0005-0000-0000-000082920000}"/>
    <cellStyle name="TotRow - Style4 3 15 2 2" xfId="22919" xr:uid="{00000000-0005-0000-0000-000083920000}"/>
    <cellStyle name="TotRow - Style4 3 15 2 3" xfId="27972" xr:uid="{00000000-0005-0000-0000-000084920000}"/>
    <cellStyle name="TotRow - Style4 3 16" xfId="3843" xr:uid="{00000000-0005-0000-0000-000085920000}"/>
    <cellStyle name="TotRow - Style4 3 16 2" xfId="5959" xr:uid="{00000000-0005-0000-0000-000086920000}"/>
    <cellStyle name="TotRow - Style4 3 16 2 2" xfId="22921" xr:uid="{00000000-0005-0000-0000-000087920000}"/>
    <cellStyle name="TotRow - Style4 3 16 2 3" xfId="27974" xr:uid="{00000000-0005-0000-0000-000088920000}"/>
    <cellStyle name="TotRow - Style4 3 17" xfId="3844" xr:uid="{00000000-0005-0000-0000-000089920000}"/>
    <cellStyle name="TotRow - Style4 3 17 2" xfId="5961" xr:uid="{00000000-0005-0000-0000-00008A920000}"/>
    <cellStyle name="TotRow - Style4 3 17 2 2" xfId="22923" xr:uid="{00000000-0005-0000-0000-00008B920000}"/>
    <cellStyle name="TotRow - Style4 3 17 2 3" xfId="27976" xr:uid="{00000000-0005-0000-0000-00008C920000}"/>
    <cellStyle name="TotRow - Style4 3 18" xfId="3845" xr:uid="{00000000-0005-0000-0000-00008D920000}"/>
    <cellStyle name="TotRow - Style4 3 18 2" xfId="5962" xr:uid="{00000000-0005-0000-0000-00008E920000}"/>
    <cellStyle name="TotRow - Style4 3 18 2 2" xfId="22924" xr:uid="{00000000-0005-0000-0000-00008F920000}"/>
    <cellStyle name="TotRow - Style4 3 18 2 3" xfId="27977" xr:uid="{00000000-0005-0000-0000-000090920000}"/>
    <cellStyle name="TotRow - Style4 3 19" xfId="3846" xr:uid="{00000000-0005-0000-0000-000091920000}"/>
    <cellStyle name="TotRow - Style4 3 19 2" xfId="5963" xr:uid="{00000000-0005-0000-0000-000092920000}"/>
    <cellStyle name="TotRow - Style4 3 19 2 2" xfId="22925" xr:uid="{00000000-0005-0000-0000-000093920000}"/>
    <cellStyle name="TotRow - Style4 3 19 2 3" xfId="27978" xr:uid="{00000000-0005-0000-0000-000094920000}"/>
    <cellStyle name="TotRow - Style4 3 2" xfId="3847" xr:uid="{00000000-0005-0000-0000-000095920000}"/>
    <cellStyle name="TotRow - Style4 3 2 2" xfId="5964" xr:uid="{00000000-0005-0000-0000-000096920000}"/>
    <cellStyle name="TotRow - Style4 3 2 2 2" xfId="22926" xr:uid="{00000000-0005-0000-0000-000097920000}"/>
    <cellStyle name="TotRow - Style4 3 2 2 3" xfId="27979" xr:uid="{00000000-0005-0000-0000-000098920000}"/>
    <cellStyle name="TotRow - Style4 3 20" xfId="3848" xr:uid="{00000000-0005-0000-0000-000099920000}"/>
    <cellStyle name="TotRow - Style4 3 20 2" xfId="5965" xr:uid="{00000000-0005-0000-0000-00009A920000}"/>
    <cellStyle name="TotRow - Style4 3 20 2 2" xfId="22927" xr:uid="{00000000-0005-0000-0000-00009B920000}"/>
    <cellStyle name="TotRow - Style4 3 20 2 3" xfId="27980" xr:uid="{00000000-0005-0000-0000-00009C920000}"/>
    <cellStyle name="TotRow - Style4 3 21" xfId="3849" xr:uid="{00000000-0005-0000-0000-00009D920000}"/>
    <cellStyle name="TotRow - Style4 3 21 2" xfId="5952" xr:uid="{00000000-0005-0000-0000-00009E920000}"/>
    <cellStyle name="TotRow - Style4 3 21 2 2" xfId="22914" xr:uid="{00000000-0005-0000-0000-00009F920000}"/>
    <cellStyle name="TotRow - Style4 3 21 2 3" xfId="27967" xr:uid="{00000000-0005-0000-0000-0000A0920000}"/>
    <cellStyle name="TotRow - Style4 3 22" xfId="3850" xr:uid="{00000000-0005-0000-0000-0000A1920000}"/>
    <cellStyle name="TotRow - Style4 3 22 2" xfId="5954" xr:uid="{00000000-0005-0000-0000-0000A2920000}"/>
    <cellStyle name="TotRow - Style4 3 22 2 2" xfId="22916" xr:uid="{00000000-0005-0000-0000-0000A3920000}"/>
    <cellStyle name="TotRow - Style4 3 22 2 3" xfId="27969" xr:uid="{00000000-0005-0000-0000-0000A4920000}"/>
    <cellStyle name="TotRow - Style4 3 23" xfId="3851" xr:uid="{00000000-0005-0000-0000-0000A5920000}"/>
    <cellStyle name="TotRow - Style4 3 23 2" xfId="5956" xr:uid="{00000000-0005-0000-0000-0000A6920000}"/>
    <cellStyle name="TotRow - Style4 3 23 2 2" xfId="22918" xr:uid="{00000000-0005-0000-0000-0000A7920000}"/>
    <cellStyle name="TotRow - Style4 3 23 2 3" xfId="27971" xr:uid="{00000000-0005-0000-0000-0000A8920000}"/>
    <cellStyle name="TotRow - Style4 3 24" xfId="3852" xr:uid="{00000000-0005-0000-0000-0000A9920000}"/>
    <cellStyle name="TotRow - Style4 3 24 2" xfId="5958" xr:uid="{00000000-0005-0000-0000-0000AA920000}"/>
    <cellStyle name="TotRow - Style4 3 24 2 2" xfId="22920" xr:uid="{00000000-0005-0000-0000-0000AB920000}"/>
    <cellStyle name="TotRow - Style4 3 24 2 3" xfId="27973" xr:uid="{00000000-0005-0000-0000-0000AC920000}"/>
    <cellStyle name="TotRow - Style4 3 25" xfId="3853" xr:uid="{00000000-0005-0000-0000-0000AD920000}"/>
    <cellStyle name="TotRow - Style4 3 25 2" xfId="5960" xr:uid="{00000000-0005-0000-0000-0000AE920000}"/>
    <cellStyle name="TotRow - Style4 3 25 2 2" xfId="22922" xr:uid="{00000000-0005-0000-0000-0000AF920000}"/>
    <cellStyle name="TotRow - Style4 3 25 2 3" xfId="27975" xr:uid="{00000000-0005-0000-0000-0000B0920000}"/>
    <cellStyle name="TotRow - Style4 3 26" xfId="3854" xr:uid="{00000000-0005-0000-0000-0000B1920000}"/>
    <cellStyle name="TotRow - Style4 3 26 2" xfId="5967" xr:uid="{00000000-0005-0000-0000-0000B2920000}"/>
    <cellStyle name="TotRow - Style4 3 26 2 2" xfId="22929" xr:uid="{00000000-0005-0000-0000-0000B3920000}"/>
    <cellStyle name="TotRow - Style4 3 26 2 3" xfId="27982" xr:uid="{00000000-0005-0000-0000-0000B4920000}"/>
    <cellStyle name="TotRow - Style4 3 27" xfId="3855" xr:uid="{00000000-0005-0000-0000-0000B5920000}"/>
    <cellStyle name="TotRow - Style4 3 27 2" xfId="5969" xr:uid="{00000000-0005-0000-0000-0000B6920000}"/>
    <cellStyle name="TotRow - Style4 3 27 2 2" xfId="22931" xr:uid="{00000000-0005-0000-0000-0000B7920000}"/>
    <cellStyle name="TotRow - Style4 3 27 2 3" xfId="27984" xr:uid="{00000000-0005-0000-0000-0000B8920000}"/>
    <cellStyle name="TotRow - Style4 3 28" xfId="6019" xr:uid="{00000000-0005-0000-0000-0000B9920000}"/>
    <cellStyle name="TotRow - Style4 3 28 2" xfId="22981" xr:uid="{00000000-0005-0000-0000-0000BA920000}"/>
    <cellStyle name="TotRow - Style4 3 28 3" xfId="28033" xr:uid="{00000000-0005-0000-0000-0000BB920000}"/>
    <cellStyle name="TotRow - Style4 3 3" xfId="3856" xr:uid="{00000000-0005-0000-0000-0000BC920000}"/>
    <cellStyle name="TotRow - Style4 3 3 2" xfId="5970" xr:uid="{00000000-0005-0000-0000-0000BD920000}"/>
    <cellStyle name="TotRow - Style4 3 3 2 2" xfId="22932" xr:uid="{00000000-0005-0000-0000-0000BE920000}"/>
    <cellStyle name="TotRow - Style4 3 3 2 3" xfId="27985" xr:uid="{00000000-0005-0000-0000-0000BF920000}"/>
    <cellStyle name="TotRow - Style4 3 4" xfId="3857" xr:uid="{00000000-0005-0000-0000-0000C0920000}"/>
    <cellStyle name="TotRow - Style4 3 4 2" xfId="5972" xr:uid="{00000000-0005-0000-0000-0000C1920000}"/>
    <cellStyle name="TotRow - Style4 3 4 2 2" xfId="22934" xr:uid="{00000000-0005-0000-0000-0000C2920000}"/>
    <cellStyle name="TotRow - Style4 3 4 2 3" xfId="27987" xr:uid="{00000000-0005-0000-0000-0000C3920000}"/>
    <cellStyle name="TotRow - Style4 3 5" xfId="3858" xr:uid="{00000000-0005-0000-0000-0000C4920000}"/>
    <cellStyle name="TotRow - Style4 3 5 2" xfId="5974" xr:uid="{00000000-0005-0000-0000-0000C5920000}"/>
    <cellStyle name="TotRow - Style4 3 5 2 2" xfId="22936" xr:uid="{00000000-0005-0000-0000-0000C6920000}"/>
    <cellStyle name="TotRow - Style4 3 5 2 3" xfId="27989" xr:uid="{00000000-0005-0000-0000-0000C7920000}"/>
    <cellStyle name="TotRow - Style4 3 6" xfId="3859" xr:uid="{00000000-0005-0000-0000-0000C8920000}"/>
    <cellStyle name="TotRow - Style4 3 6 2" xfId="5975" xr:uid="{00000000-0005-0000-0000-0000C9920000}"/>
    <cellStyle name="TotRow - Style4 3 6 2 2" xfId="22937" xr:uid="{00000000-0005-0000-0000-0000CA920000}"/>
    <cellStyle name="TotRow - Style4 3 6 2 3" xfId="27990" xr:uid="{00000000-0005-0000-0000-0000CB920000}"/>
    <cellStyle name="TotRow - Style4 3 7" xfId="3860" xr:uid="{00000000-0005-0000-0000-0000CC920000}"/>
    <cellStyle name="TotRow - Style4 3 7 2" xfId="5976" xr:uid="{00000000-0005-0000-0000-0000CD920000}"/>
    <cellStyle name="TotRow - Style4 3 7 2 2" xfId="22938" xr:uid="{00000000-0005-0000-0000-0000CE920000}"/>
    <cellStyle name="TotRow - Style4 3 7 2 3" xfId="27991" xr:uid="{00000000-0005-0000-0000-0000CF920000}"/>
    <cellStyle name="TotRow - Style4 3 8" xfId="3861" xr:uid="{00000000-0005-0000-0000-0000D0920000}"/>
    <cellStyle name="TotRow - Style4 3 8 2" xfId="5977" xr:uid="{00000000-0005-0000-0000-0000D1920000}"/>
    <cellStyle name="TotRow - Style4 3 8 2 2" xfId="22939" xr:uid="{00000000-0005-0000-0000-0000D2920000}"/>
    <cellStyle name="TotRow - Style4 3 8 2 3" xfId="27992" xr:uid="{00000000-0005-0000-0000-0000D3920000}"/>
    <cellStyle name="TotRow - Style4 3 9" xfId="3862" xr:uid="{00000000-0005-0000-0000-0000D4920000}"/>
    <cellStyle name="TotRow - Style4 3 9 2" xfId="5978" xr:uid="{00000000-0005-0000-0000-0000D5920000}"/>
    <cellStyle name="TotRow - Style4 3 9 2 2" xfId="22940" xr:uid="{00000000-0005-0000-0000-0000D6920000}"/>
    <cellStyle name="TotRow - Style4 3 9 2 3" xfId="27993" xr:uid="{00000000-0005-0000-0000-0000D7920000}"/>
    <cellStyle name="TotRow - Style4 30" xfId="3863" xr:uid="{00000000-0005-0000-0000-0000D8920000}"/>
    <cellStyle name="TotRow - Style4 30 2" xfId="5966" xr:uid="{00000000-0005-0000-0000-0000D9920000}"/>
    <cellStyle name="TotRow - Style4 30 2 2" xfId="22928" xr:uid="{00000000-0005-0000-0000-0000DA920000}"/>
    <cellStyle name="TotRow - Style4 30 2 3" xfId="27981" xr:uid="{00000000-0005-0000-0000-0000DB920000}"/>
    <cellStyle name="TotRow - Style4 31" xfId="3864" xr:uid="{00000000-0005-0000-0000-0000DC920000}"/>
    <cellStyle name="TotRow - Style4 31 2" xfId="5968" xr:uid="{00000000-0005-0000-0000-0000DD920000}"/>
    <cellStyle name="TotRow - Style4 31 2 2" xfId="22930" xr:uid="{00000000-0005-0000-0000-0000DE920000}"/>
    <cellStyle name="TotRow - Style4 31 2 3" xfId="27983" xr:uid="{00000000-0005-0000-0000-0000DF920000}"/>
    <cellStyle name="TotRow - Style4 32" xfId="6016" xr:uid="{00000000-0005-0000-0000-0000E0920000}"/>
    <cellStyle name="TotRow - Style4 32 2" xfId="22978" xr:uid="{00000000-0005-0000-0000-0000E1920000}"/>
    <cellStyle name="TotRow - Style4 32 3" xfId="28030" xr:uid="{00000000-0005-0000-0000-0000E2920000}"/>
    <cellStyle name="TotRow - Style4 33" xfId="5888" xr:uid="{00000000-0005-0000-0000-0000E3920000}"/>
    <cellStyle name="TotRow - Style4 33 2" xfId="22850" xr:uid="{00000000-0005-0000-0000-0000E4920000}"/>
    <cellStyle name="TotRow - Style4 33 3" xfId="26590" xr:uid="{00000000-0005-0000-0000-0000E5920000}"/>
    <cellStyle name="TotRow - Style4 33 4" xfId="27903" xr:uid="{00000000-0005-0000-0000-0000E6920000}"/>
    <cellStyle name="TotRow - Style4 33 5" xfId="17596" xr:uid="{00000000-0005-0000-0000-0000E7920000}"/>
    <cellStyle name="TotRow - Style4 34" xfId="17844" xr:uid="{00000000-0005-0000-0000-0000E8920000}"/>
    <cellStyle name="TotRow - Style4 4" xfId="3865" xr:uid="{00000000-0005-0000-0000-0000E9920000}"/>
    <cellStyle name="TotRow - Style4 4 10" xfId="3866" xr:uid="{00000000-0005-0000-0000-0000EA920000}"/>
    <cellStyle name="TotRow - Style4 4 10 2" xfId="5971" xr:uid="{00000000-0005-0000-0000-0000EB920000}"/>
    <cellStyle name="TotRow - Style4 4 10 2 2" xfId="22933" xr:uid="{00000000-0005-0000-0000-0000EC920000}"/>
    <cellStyle name="TotRow - Style4 4 10 2 3" xfId="27986" xr:uid="{00000000-0005-0000-0000-0000ED920000}"/>
    <cellStyle name="TotRow - Style4 4 11" xfId="3867" xr:uid="{00000000-0005-0000-0000-0000EE920000}"/>
    <cellStyle name="TotRow - Style4 4 11 2" xfId="5973" xr:uid="{00000000-0005-0000-0000-0000EF920000}"/>
    <cellStyle name="TotRow - Style4 4 11 2 2" xfId="22935" xr:uid="{00000000-0005-0000-0000-0000F0920000}"/>
    <cellStyle name="TotRow - Style4 4 11 2 3" xfId="27988" xr:uid="{00000000-0005-0000-0000-0000F1920000}"/>
    <cellStyle name="TotRow - Style4 4 12" xfId="3868" xr:uid="{00000000-0005-0000-0000-0000F2920000}"/>
    <cellStyle name="TotRow - Style4 4 12 2" xfId="5980" xr:uid="{00000000-0005-0000-0000-0000F3920000}"/>
    <cellStyle name="TotRow - Style4 4 12 2 2" xfId="22942" xr:uid="{00000000-0005-0000-0000-0000F4920000}"/>
    <cellStyle name="TotRow - Style4 4 12 2 3" xfId="27995" xr:uid="{00000000-0005-0000-0000-0000F5920000}"/>
    <cellStyle name="TotRow - Style4 4 13" xfId="3869" xr:uid="{00000000-0005-0000-0000-0000F6920000}"/>
    <cellStyle name="TotRow - Style4 4 13 2" xfId="5982" xr:uid="{00000000-0005-0000-0000-0000F7920000}"/>
    <cellStyle name="TotRow - Style4 4 13 2 2" xfId="22944" xr:uid="{00000000-0005-0000-0000-0000F8920000}"/>
    <cellStyle name="TotRow - Style4 4 13 2 3" xfId="27997" xr:uid="{00000000-0005-0000-0000-0000F9920000}"/>
    <cellStyle name="TotRow - Style4 4 14" xfId="3870" xr:uid="{00000000-0005-0000-0000-0000FA920000}"/>
    <cellStyle name="TotRow - Style4 4 14 2" xfId="5984" xr:uid="{00000000-0005-0000-0000-0000FB920000}"/>
    <cellStyle name="TotRow - Style4 4 14 2 2" xfId="22946" xr:uid="{00000000-0005-0000-0000-0000FC920000}"/>
    <cellStyle name="TotRow - Style4 4 14 2 3" xfId="27999" xr:uid="{00000000-0005-0000-0000-0000FD920000}"/>
    <cellStyle name="TotRow - Style4 4 15" xfId="3871" xr:uid="{00000000-0005-0000-0000-0000FE920000}"/>
    <cellStyle name="TotRow - Style4 4 15 2" xfId="5986" xr:uid="{00000000-0005-0000-0000-0000FF920000}"/>
    <cellStyle name="TotRow - Style4 4 15 2 2" xfId="22948" xr:uid="{00000000-0005-0000-0000-000000930000}"/>
    <cellStyle name="TotRow - Style4 4 15 2 3" xfId="28001" xr:uid="{00000000-0005-0000-0000-000001930000}"/>
    <cellStyle name="TotRow - Style4 4 16" xfId="3872" xr:uid="{00000000-0005-0000-0000-000002930000}"/>
    <cellStyle name="TotRow - Style4 4 16 2" xfId="5988" xr:uid="{00000000-0005-0000-0000-000003930000}"/>
    <cellStyle name="TotRow - Style4 4 16 2 2" xfId="22950" xr:uid="{00000000-0005-0000-0000-000004930000}"/>
    <cellStyle name="TotRow - Style4 4 16 2 3" xfId="28003" xr:uid="{00000000-0005-0000-0000-000005930000}"/>
    <cellStyle name="TotRow - Style4 4 17" xfId="3873" xr:uid="{00000000-0005-0000-0000-000006930000}"/>
    <cellStyle name="TotRow - Style4 4 17 2" xfId="5989" xr:uid="{00000000-0005-0000-0000-000007930000}"/>
    <cellStyle name="TotRow - Style4 4 17 2 2" xfId="22951" xr:uid="{00000000-0005-0000-0000-000008930000}"/>
    <cellStyle name="TotRow - Style4 4 17 2 3" xfId="28004" xr:uid="{00000000-0005-0000-0000-000009930000}"/>
    <cellStyle name="TotRow - Style4 4 18" xfId="3874" xr:uid="{00000000-0005-0000-0000-00000A930000}"/>
    <cellStyle name="TotRow - Style4 4 18 2" xfId="5990" xr:uid="{00000000-0005-0000-0000-00000B930000}"/>
    <cellStyle name="TotRow - Style4 4 18 2 2" xfId="22952" xr:uid="{00000000-0005-0000-0000-00000C930000}"/>
    <cellStyle name="TotRow - Style4 4 18 2 3" xfId="28005" xr:uid="{00000000-0005-0000-0000-00000D930000}"/>
    <cellStyle name="TotRow - Style4 4 19" xfId="3875" xr:uid="{00000000-0005-0000-0000-00000E930000}"/>
    <cellStyle name="TotRow - Style4 4 19 2" xfId="5979" xr:uid="{00000000-0005-0000-0000-00000F930000}"/>
    <cellStyle name="TotRow - Style4 4 19 2 2" xfId="22941" xr:uid="{00000000-0005-0000-0000-000010930000}"/>
    <cellStyle name="TotRow - Style4 4 19 2 3" xfId="27994" xr:uid="{00000000-0005-0000-0000-000011930000}"/>
    <cellStyle name="TotRow - Style4 4 2" xfId="3876" xr:uid="{00000000-0005-0000-0000-000012930000}"/>
    <cellStyle name="TotRow - Style4 4 2 2" xfId="5981" xr:uid="{00000000-0005-0000-0000-000013930000}"/>
    <cellStyle name="TotRow - Style4 4 2 2 2" xfId="22943" xr:uid="{00000000-0005-0000-0000-000014930000}"/>
    <cellStyle name="TotRow - Style4 4 2 2 3" xfId="27996" xr:uid="{00000000-0005-0000-0000-000015930000}"/>
    <cellStyle name="TotRow - Style4 4 20" xfId="3877" xr:uid="{00000000-0005-0000-0000-000016930000}"/>
    <cellStyle name="TotRow - Style4 4 20 2" xfId="5983" xr:uid="{00000000-0005-0000-0000-000017930000}"/>
    <cellStyle name="TotRow - Style4 4 20 2 2" xfId="22945" xr:uid="{00000000-0005-0000-0000-000018930000}"/>
    <cellStyle name="TotRow - Style4 4 20 2 3" xfId="27998" xr:uid="{00000000-0005-0000-0000-000019930000}"/>
    <cellStyle name="TotRow - Style4 4 21" xfId="3878" xr:uid="{00000000-0005-0000-0000-00001A930000}"/>
    <cellStyle name="TotRow - Style4 4 21 2" xfId="5985" xr:uid="{00000000-0005-0000-0000-00001B930000}"/>
    <cellStyle name="TotRow - Style4 4 21 2 2" xfId="22947" xr:uid="{00000000-0005-0000-0000-00001C930000}"/>
    <cellStyle name="TotRow - Style4 4 21 2 3" xfId="28000" xr:uid="{00000000-0005-0000-0000-00001D930000}"/>
    <cellStyle name="TotRow - Style4 4 22" xfId="3879" xr:uid="{00000000-0005-0000-0000-00001E930000}"/>
    <cellStyle name="TotRow - Style4 4 22 2" xfId="5987" xr:uid="{00000000-0005-0000-0000-00001F930000}"/>
    <cellStyle name="TotRow - Style4 4 22 2 2" xfId="22949" xr:uid="{00000000-0005-0000-0000-000020930000}"/>
    <cellStyle name="TotRow - Style4 4 22 2 3" xfId="28002" xr:uid="{00000000-0005-0000-0000-000021930000}"/>
    <cellStyle name="TotRow - Style4 4 23" xfId="3880" xr:uid="{00000000-0005-0000-0000-000022930000}"/>
    <cellStyle name="TotRow - Style4 4 23 2" xfId="7126" xr:uid="{00000000-0005-0000-0000-000023930000}"/>
    <cellStyle name="TotRow - Style4 4 23 2 2" xfId="24088" xr:uid="{00000000-0005-0000-0000-000024930000}"/>
    <cellStyle name="TotRow - Style4 4 23 2 3" xfId="28931" xr:uid="{00000000-0005-0000-0000-000025930000}"/>
    <cellStyle name="TotRow - Style4 4 24" xfId="3881" xr:uid="{00000000-0005-0000-0000-000026930000}"/>
    <cellStyle name="TotRow - Style4 4 24 2" xfId="5994" xr:uid="{00000000-0005-0000-0000-000027930000}"/>
    <cellStyle name="TotRow - Style4 4 24 2 2" xfId="22956" xr:uid="{00000000-0005-0000-0000-000028930000}"/>
    <cellStyle name="TotRow - Style4 4 24 2 3" xfId="28009" xr:uid="{00000000-0005-0000-0000-000029930000}"/>
    <cellStyle name="TotRow - Style4 4 25" xfId="3882" xr:uid="{00000000-0005-0000-0000-00002A930000}"/>
    <cellStyle name="TotRow - Style4 4 25 2" xfId="5995" xr:uid="{00000000-0005-0000-0000-00002B930000}"/>
    <cellStyle name="TotRow - Style4 4 25 2 2" xfId="22957" xr:uid="{00000000-0005-0000-0000-00002C930000}"/>
    <cellStyle name="TotRow - Style4 4 25 2 3" xfId="28010" xr:uid="{00000000-0005-0000-0000-00002D930000}"/>
    <cellStyle name="TotRow - Style4 4 26" xfId="3883" xr:uid="{00000000-0005-0000-0000-00002E930000}"/>
    <cellStyle name="TotRow - Style4 4 26 2" xfId="5996" xr:uid="{00000000-0005-0000-0000-00002F930000}"/>
    <cellStyle name="TotRow - Style4 4 26 2 2" xfId="22958" xr:uid="{00000000-0005-0000-0000-000030930000}"/>
    <cellStyle name="TotRow - Style4 4 26 2 3" xfId="28011" xr:uid="{00000000-0005-0000-0000-000031930000}"/>
    <cellStyle name="TotRow - Style4 4 27" xfId="3884" xr:uid="{00000000-0005-0000-0000-000032930000}"/>
    <cellStyle name="TotRow - Style4 4 27 2" xfId="5997" xr:uid="{00000000-0005-0000-0000-000033930000}"/>
    <cellStyle name="TotRow - Style4 4 27 2 2" xfId="22959" xr:uid="{00000000-0005-0000-0000-000034930000}"/>
    <cellStyle name="TotRow - Style4 4 27 2 3" xfId="28012" xr:uid="{00000000-0005-0000-0000-000035930000}"/>
    <cellStyle name="TotRow - Style4 4 28" xfId="6020" xr:uid="{00000000-0005-0000-0000-000036930000}"/>
    <cellStyle name="TotRow - Style4 4 28 2" xfId="22982" xr:uid="{00000000-0005-0000-0000-000037930000}"/>
    <cellStyle name="TotRow - Style4 4 28 3" xfId="28034" xr:uid="{00000000-0005-0000-0000-000038930000}"/>
    <cellStyle name="TotRow - Style4 4 3" xfId="3885" xr:uid="{00000000-0005-0000-0000-000039930000}"/>
    <cellStyle name="TotRow - Style4 4 3 2" xfId="5998" xr:uid="{00000000-0005-0000-0000-00003A930000}"/>
    <cellStyle name="TotRow - Style4 4 3 2 2" xfId="22960" xr:uid="{00000000-0005-0000-0000-00003B930000}"/>
    <cellStyle name="TotRow - Style4 4 3 2 3" xfId="28013" xr:uid="{00000000-0005-0000-0000-00003C930000}"/>
    <cellStyle name="TotRow - Style4 4 4" xfId="3886" xr:uid="{00000000-0005-0000-0000-00003D930000}"/>
    <cellStyle name="TotRow - Style4 4 4 2" xfId="5999" xr:uid="{00000000-0005-0000-0000-00003E930000}"/>
    <cellStyle name="TotRow - Style4 4 4 2 2" xfId="22961" xr:uid="{00000000-0005-0000-0000-00003F930000}"/>
    <cellStyle name="TotRow - Style4 4 4 2 3" xfId="28014" xr:uid="{00000000-0005-0000-0000-000040930000}"/>
    <cellStyle name="TotRow - Style4 4 5" xfId="3887" xr:uid="{00000000-0005-0000-0000-000041930000}"/>
    <cellStyle name="TotRow - Style4 4 5 2" xfId="6000" xr:uid="{00000000-0005-0000-0000-000042930000}"/>
    <cellStyle name="TotRow - Style4 4 5 2 2" xfId="22962" xr:uid="{00000000-0005-0000-0000-000043930000}"/>
    <cellStyle name="TotRow - Style4 4 5 2 3" xfId="28015" xr:uid="{00000000-0005-0000-0000-000044930000}"/>
    <cellStyle name="TotRow - Style4 4 6" xfId="3888" xr:uid="{00000000-0005-0000-0000-000045930000}"/>
    <cellStyle name="TotRow - Style4 4 6 2" xfId="6001" xr:uid="{00000000-0005-0000-0000-000046930000}"/>
    <cellStyle name="TotRow - Style4 4 6 2 2" xfId="22963" xr:uid="{00000000-0005-0000-0000-000047930000}"/>
    <cellStyle name="TotRow - Style4 4 6 2 3" xfId="28016" xr:uid="{00000000-0005-0000-0000-000048930000}"/>
    <cellStyle name="TotRow - Style4 4 7" xfId="3889" xr:uid="{00000000-0005-0000-0000-000049930000}"/>
    <cellStyle name="TotRow - Style4 4 7 2" xfId="6002" xr:uid="{00000000-0005-0000-0000-00004A930000}"/>
    <cellStyle name="TotRow - Style4 4 7 2 2" xfId="22964" xr:uid="{00000000-0005-0000-0000-00004B930000}"/>
    <cellStyle name="TotRow - Style4 4 7 2 3" xfId="28017" xr:uid="{00000000-0005-0000-0000-00004C930000}"/>
    <cellStyle name="TotRow - Style4 4 8" xfId="3890" xr:uid="{00000000-0005-0000-0000-00004D930000}"/>
    <cellStyle name="TotRow - Style4 4 8 2" xfId="6003" xr:uid="{00000000-0005-0000-0000-00004E930000}"/>
    <cellStyle name="TotRow - Style4 4 8 2 2" xfId="22965" xr:uid="{00000000-0005-0000-0000-00004F930000}"/>
    <cellStyle name="TotRow - Style4 4 8 2 3" xfId="28018" xr:uid="{00000000-0005-0000-0000-000050930000}"/>
    <cellStyle name="TotRow - Style4 4 9" xfId="3891" xr:uid="{00000000-0005-0000-0000-000051930000}"/>
    <cellStyle name="TotRow - Style4 4 9 2" xfId="6004" xr:uid="{00000000-0005-0000-0000-000052930000}"/>
    <cellStyle name="TotRow - Style4 4 9 2 2" xfId="22966" xr:uid="{00000000-0005-0000-0000-000053930000}"/>
    <cellStyle name="TotRow - Style4 4 9 2 3" xfId="28019" xr:uid="{00000000-0005-0000-0000-000054930000}"/>
    <cellStyle name="TotRow - Style4 5" xfId="3892" xr:uid="{00000000-0005-0000-0000-000055930000}"/>
    <cellStyle name="TotRow - Style4 5 2" xfId="6005" xr:uid="{00000000-0005-0000-0000-000056930000}"/>
    <cellStyle name="TotRow - Style4 5 2 2" xfId="22967" xr:uid="{00000000-0005-0000-0000-000057930000}"/>
    <cellStyle name="TotRow - Style4 5 2 3" xfId="28020" xr:uid="{00000000-0005-0000-0000-000058930000}"/>
    <cellStyle name="TotRow - Style4 6" xfId="3893" xr:uid="{00000000-0005-0000-0000-000059930000}"/>
    <cellStyle name="TotRow - Style4 6 2" xfId="6006" xr:uid="{00000000-0005-0000-0000-00005A930000}"/>
    <cellStyle name="TotRow - Style4 6 2 2" xfId="22968" xr:uid="{00000000-0005-0000-0000-00005B930000}"/>
    <cellStyle name="TotRow - Style4 6 2 3" xfId="28021" xr:uid="{00000000-0005-0000-0000-00005C930000}"/>
    <cellStyle name="TotRow - Style4 7" xfId="3894" xr:uid="{00000000-0005-0000-0000-00005D930000}"/>
    <cellStyle name="TotRow - Style4 7 2" xfId="6007" xr:uid="{00000000-0005-0000-0000-00005E930000}"/>
    <cellStyle name="TotRow - Style4 7 2 2" xfId="22969" xr:uid="{00000000-0005-0000-0000-00005F930000}"/>
    <cellStyle name="TotRow - Style4 7 2 3" xfId="28022" xr:uid="{00000000-0005-0000-0000-000060930000}"/>
    <cellStyle name="TotRow - Style4 8" xfId="3895" xr:uid="{00000000-0005-0000-0000-000061930000}"/>
    <cellStyle name="TotRow - Style4 8 2" xfId="6008" xr:uid="{00000000-0005-0000-0000-000062930000}"/>
    <cellStyle name="TotRow - Style4 8 2 2" xfId="22970" xr:uid="{00000000-0005-0000-0000-000063930000}"/>
    <cellStyle name="TotRow - Style4 8 2 3" xfId="28023" xr:uid="{00000000-0005-0000-0000-000064930000}"/>
    <cellStyle name="TotRow - Style4 9" xfId="3896" xr:uid="{00000000-0005-0000-0000-000065930000}"/>
    <cellStyle name="TotRow - Style4 9 2" xfId="6009" xr:uid="{00000000-0005-0000-0000-000066930000}"/>
    <cellStyle name="TotRow - Style4 9 2 2" xfId="22971" xr:uid="{00000000-0005-0000-0000-000067930000}"/>
    <cellStyle name="TotRow - Style4 9 2 3" xfId="28024" xr:uid="{00000000-0005-0000-0000-000068930000}"/>
    <cellStyle name="Verrouillé" xfId="262" xr:uid="{00000000-0005-0000-0000-000069930000}"/>
    <cellStyle name="Verrouillé 2" xfId="3897" xr:uid="{00000000-0005-0000-0000-00006A930000}"/>
    <cellStyle name="Verrouillé 2 2" xfId="3898" xr:uid="{00000000-0005-0000-0000-00006B930000}"/>
    <cellStyle name="Verrouillé 2 2 2" xfId="5704" xr:uid="{00000000-0005-0000-0000-00006C930000}"/>
    <cellStyle name="Verrouillé 2 2 2 2" xfId="12450" xr:uid="{00000000-0005-0000-0000-00006D930000}"/>
    <cellStyle name="Verrouillé 2 2 2 2 2" xfId="36943" xr:uid="{00000000-0005-0000-0000-00006E930000}"/>
    <cellStyle name="Verrouillé 2 2 2 2 3" xfId="17597" xr:uid="{00000000-0005-0000-0000-00006F930000}"/>
    <cellStyle name="Verrouillé 2 2 2 3" xfId="22666" xr:uid="{00000000-0005-0000-0000-000070930000}"/>
    <cellStyle name="Verrouillé 2 2 3" xfId="20951" xr:uid="{00000000-0005-0000-0000-000071930000}"/>
    <cellStyle name="Verrouillé 2 3" xfId="20950" xr:uid="{00000000-0005-0000-0000-000072930000}"/>
    <cellStyle name="Verrouillé 3" xfId="3899" xr:uid="{00000000-0005-0000-0000-000073930000}"/>
    <cellStyle name="Verrouillé 3 2" xfId="5705" xr:uid="{00000000-0005-0000-0000-000074930000}"/>
    <cellStyle name="Verrouillé 3 2 2" xfId="12451" xr:uid="{00000000-0005-0000-0000-000075930000}"/>
    <cellStyle name="Verrouillé 3 2 2 2" xfId="36944" xr:uid="{00000000-0005-0000-0000-000076930000}"/>
    <cellStyle name="Verrouillé 3 2 2 3" xfId="17598" xr:uid="{00000000-0005-0000-0000-000077930000}"/>
    <cellStyle name="Verrouillé 3 2 3" xfId="22667" xr:uid="{00000000-0005-0000-0000-000078930000}"/>
    <cellStyle name="Verrouillé 3 3" xfId="20952" xr:uid="{00000000-0005-0000-0000-000079930000}"/>
    <cellStyle name="Verrouillé 4" xfId="17846" xr:uid="{00000000-0005-0000-0000-00007A930000}"/>
    <cellStyle name="Währung [0]_Dateneingabe_Unit_1" xfId="263" xr:uid="{00000000-0005-0000-0000-00007B930000}"/>
    <cellStyle name="Währung_0.055_KALK_20.07.00" xfId="264" xr:uid="{00000000-0005-0000-0000-00007C930000}"/>
    <cellStyle name="ปกติ_500 kV Clamp Schedule" xfId="265" xr:uid="{00000000-0005-0000-0000-00007D9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file:///C:\Users\M%20Suaedi\AppData\Local\Temp\Rar$DIa0.247\SCAN%20PO\2017%20160.PO%20PT%20Karya%20Logam%20Project%20Sambas.pdf" TargetMode="External"/><Relationship Id="rId21" Type="http://schemas.openxmlformats.org/officeDocument/2006/relationships/hyperlink" Target="file:///C:\Users\M%20Suaedi\AppData\Local\Temp\Rar$DIa0.247\SCAN%20PO\2017%20113.PO%20PT%20Unindo%20Sambas%20Kota%20Baru.pdf" TargetMode="External"/><Relationship Id="rId42" Type="http://schemas.openxmlformats.org/officeDocument/2006/relationships/hyperlink" Target="file:///C:\Users\M%20Suaedi\AppData\Local\Temp\Rar$DIa0.247\SCAN%20PO\2017%20042.PO%20PT%20Trans%20Electric%20SUTT%20150%20kV%20Siantan%20Tayan%20Sec-2%20H.pdf" TargetMode="External"/><Relationship Id="rId47" Type="http://schemas.openxmlformats.org/officeDocument/2006/relationships/hyperlink" Target="file:///C:\Users\M%20Suaedi\AppData\Local\Temp\Rar$DIa0.247\SCAN%20PO\2017%20111.PO%20PT%20United%20Tractors%20GI%20150%20kV%20Sampit%20Kota.pdf" TargetMode="External"/><Relationship Id="rId63" Type="http://schemas.openxmlformats.org/officeDocument/2006/relationships/hyperlink" Target="file:///C:\Users\M%20Suaedi\AppData\Local\Temp\Rar$DIa0.247\SCAN%20PO\2017%20109.PO%20PT%20Power%20System%20Indonesia%20Sambas%20Singkawang.pdf" TargetMode="External"/><Relationship Id="rId68" Type="http://schemas.openxmlformats.org/officeDocument/2006/relationships/hyperlink" Target="file:///C:\Users\M%20Suaedi\AppData\Local\Temp\Rar$DIa0.247\SCAN%20PO\2017%20126%20PT%20Sicamindo%20GI%20150%20kV%20Tanjung%20Buntok.pdf" TargetMode="External"/><Relationship Id="rId84" Type="http://schemas.openxmlformats.org/officeDocument/2006/relationships/hyperlink" Target="file:///C:\Users\M%20Suaedi\AppData\Local\Temp\Rar$DIa0.247\SCAN%20PO\2017%20107%20-%20PT%20ABB%20-%20REV.(1)2AGS17%20Sambas-Singkawang.pdf" TargetMode="External"/><Relationship Id="rId89" Type="http://schemas.openxmlformats.org/officeDocument/2006/relationships/hyperlink" Target="file:///C:\Users\M%20Suaedi\AppData\Local\Temp\Rar$DIa0.247\SCAN%20PO\2017%20080%20Rev%20PO%20Final%20S%201645%20PT%20Duta%20Cipta%20Perubahan%20Bagendang%20Sampit.pdf" TargetMode="External"/><Relationship Id="rId2" Type="http://schemas.openxmlformats.org/officeDocument/2006/relationships/hyperlink" Target="file:///C:\Users\M%20Suaedi\AppData\Local\Temp\Rar$DIa0.247\SCAN%20PO\2017%20161.PO%20PT%20Karya%20Logam%20Sayung-Tx.pdf" TargetMode="External"/><Relationship Id="rId16" Type="http://schemas.openxmlformats.org/officeDocument/2006/relationships/hyperlink" Target="file:///C:\Users\M%20Suaedi\AppData\Local\Temp\Rar$DIa0.247\SCAN%20PO\2017%20174%20PT%20Prima%20Indah%20Lestari%20Sambas%20Kota%20Baru%20KONDUKTOR%20GSW%20DAN%20BCC-150.pdf" TargetMode="External"/><Relationship Id="rId29" Type="http://schemas.openxmlformats.org/officeDocument/2006/relationships/hyperlink" Target="file:///C:\Users\M%20Suaedi\AppData\Local\Temp\Rar$DIa0.247\SCAN%20PO\2016%20022.PO%20PT%20Karya%20Kogam%20Pekerjaan%20Rum%20Incomer.pdf" TargetMode="External"/><Relationship Id="rId107" Type="http://schemas.openxmlformats.org/officeDocument/2006/relationships/hyperlink" Target="file:///C:\Users\M%20Suaedi\AppData\Local\Temp\Rar$DIa0.247\SCAN%20PO\2017%20199%20PT%20Iradat%20Aman%20Sambas%20Singkawang%20Kota%20Baru%20Sei%20Raya.pdf" TargetMode="External"/><Relationship Id="rId11" Type="http://schemas.openxmlformats.org/officeDocument/2006/relationships/hyperlink" Target="file:///C:\Users\M%20Suaedi\AppData\Local\Temp\Rar$DIa0.247\SCAN%20PO\2017%20170.PO%20PT%20Prima%20Indah%20Lestari%20GI%20Sampit%20Kota.pdf" TargetMode="External"/><Relationship Id="rId24" Type="http://schemas.openxmlformats.org/officeDocument/2006/relationships/hyperlink" Target="file:///C:\Users\M%20Suaedi\AppData\Local\Temp\Rar$DIa0.247\SCAN%20PO\2017%20186%20PT%20Iradat%20Sampit%20Bagendang.pdf" TargetMode="External"/><Relationship Id="rId32" Type="http://schemas.openxmlformats.org/officeDocument/2006/relationships/hyperlink" Target="file:///C:\Users\M%20Suaedi\AppData\Local\Temp\Rar$DIa0.247\SCAN%20PO\2016%20010.PO%20PT%20Grid%20Solution%20GI%20150%20kV%20Semen%20Indonesia.pdf" TargetMode="External"/><Relationship Id="rId37" Type="http://schemas.openxmlformats.org/officeDocument/2006/relationships/hyperlink" Target="file:///C:\Users\M%20Suaedi\AppData\Local\Temp\Rar$DIa0.247\SCAN%20PO\2016%2012.PO%20PT%20Prima%20Hipot%20HV%20Test%20SKTT%20150%20kV%20Gandul-Pondok%20In.pdf" TargetMode="External"/><Relationship Id="rId40" Type="http://schemas.openxmlformats.org/officeDocument/2006/relationships/hyperlink" Target="file:///C:\Users\M%20Suaedi\AppData\Local\Temp\Rar$DIa0.247\SCAN%20PO\2017%20028.PO%20PT%20Trans%20Electric%20SUTT%20150%20kV%20Siantan%20Tayan%20Sec-2%20T.pdf" TargetMode="External"/><Relationship Id="rId45" Type="http://schemas.openxmlformats.org/officeDocument/2006/relationships/hyperlink" Target="file:///C:\Users\M%20Suaedi\AppData\Local\Temp\Rar$DIa0.247\SCAN%20PO\2017%20111.PO%20PT%20United%20Tractors%20GI%20150%20kV%20Sampit%20Kota.pdf" TargetMode="External"/><Relationship Id="rId53" Type="http://schemas.openxmlformats.org/officeDocument/2006/relationships/hyperlink" Target="file:///C:\Users\M%20Suaedi\AppData\Local\Temp\Rar$DIa0.247\SCAN%20PO\2017%20091.PO%20PT%20Bangun%20Era%20Sejahtera%20Perluasan%20GI%20Sampit%20Kota%20Kalteng.pdf" TargetMode="External"/><Relationship Id="rId58" Type="http://schemas.openxmlformats.org/officeDocument/2006/relationships/hyperlink" Target="file:///C:\Users\M%20Suaedi\AppData\Local\Temp\Rar$DIa0.247\SCAN%20PO\PO%20188%20PT%20United%20Tractors.pdf" TargetMode="External"/><Relationship Id="rId66" Type="http://schemas.openxmlformats.org/officeDocument/2006/relationships/hyperlink" Target="file:///C:\Users\M%20Suaedi\AppData\Local\Temp\Rar$DIa0.247\SCAN%20PO\2017%20135%20PT%20Iradat%20SUTT%20150%20kV%20Ungaran-Krapyak-Weleri.pdf" TargetMode="External"/><Relationship Id="rId74" Type="http://schemas.openxmlformats.org/officeDocument/2006/relationships/hyperlink" Target="file:///C:\Users\M%20Suaedi\AppData\Local\Temp\Rar$DIa0.247\SCAN%20PO\2017%20079%20PT%20Dutacipta%20GI%20150%20kV%20Sampit%20Kota%20Extension%20Kalteng.pdf" TargetMode="External"/><Relationship Id="rId79" Type="http://schemas.openxmlformats.org/officeDocument/2006/relationships/hyperlink" Target="file:///C:\Users\M%20Suaedi\AppData\Local\Temp\Rar$DIa0.247\SCAN%20PO\2017%20124%20PT%20ABB%20GI%20150%20kV%20Puruk%20Cahu.pdf" TargetMode="External"/><Relationship Id="rId87" Type="http://schemas.openxmlformats.org/officeDocument/2006/relationships/hyperlink" Target="file:///C:\Users\M%20Suaedi\AppData\Local\Temp\Rar$DIa0.247\SCAN%20PO\2017%20130%20PT%20Elektrikal%20Global%20GIS%20150%20kV%20Buduran.pdf" TargetMode="External"/><Relationship Id="rId102" Type="http://schemas.openxmlformats.org/officeDocument/2006/relationships/hyperlink" Target="file:///C:\Users\M%20Suaedi\AppData\Local\Temp\Rar$DIa0.247\SCAN%20PO\2017%20113.PO%20PT%20Unindo%20Sambas%20Kota%20Baru.pdf" TargetMode="External"/><Relationship Id="rId110" Type="http://schemas.openxmlformats.org/officeDocument/2006/relationships/vmlDrawing" Target="../drawings/vmlDrawing1.vml"/><Relationship Id="rId5" Type="http://schemas.openxmlformats.org/officeDocument/2006/relationships/hyperlink" Target="file:///C:\Users\M%20Suaedi\AppData\Local\Temp\Rar$DIa0.247\SCAN%20PO\2017%20179.PO%20PT%20Iradat%20Gunung%20Sari%20Waru.pdf" TargetMode="External"/><Relationship Id="rId61" Type="http://schemas.openxmlformats.org/officeDocument/2006/relationships/hyperlink" Target="file:///C:\Users\M%20Suaedi\AppData\Local\Temp\Rar$DIa0.247\SCAN%20PO\2017%20182%20PT%20Prima%20Indah%20Lestari%20KONDUKTOR%20BC%20H-150%20Puruk%20Cahu.pdf" TargetMode="External"/><Relationship Id="rId82" Type="http://schemas.openxmlformats.org/officeDocument/2006/relationships/hyperlink" Target="file:///C:\Users\M%20Suaedi\AppData\Local\Temp\Rar$DIa0.247\SCAN%20PO\2017%20163.PO%20PT%20Mollindo%20Sambas-Kota%20Baru.pdf" TargetMode="External"/><Relationship Id="rId90" Type="http://schemas.openxmlformats.org/officeDocument/2006/relationships/hyperlink" Target="file:///C:\Users\M%20Suaedi\AppData\Local\Temp\Rar$DIa0.247\SCAN%20PO\2017%20153%20PT%20Samudera%20Kapuas%20Logistik%20Kasongan-Kuala%20Kurun.pdf" TargetMode="External"/><Relationship Id="rId95" Type="http://schemas.openxmlformats.org/officeDocument/2006/relationships/hyperlink" Target="file:///C:\Users\M%20Suaedi\AppData\Local\Temp\Rar$DIa0.247\SCAN%20PO\2017%20198.PO%20PT%20Karya%20Logam%20Gunung%20Sitoli%20Teluk%20Dalam%20Sec-4.pdf" TargetMode="External"/><Relationship Id="rId19" Type="http://schemas.openxmlformats.org/officeDocument/2006/relationships/hyperlink" Target="file:///C:\Users\M%20Suaedi\AppData\Local\Temp\Rar$DIa0.247\SCAN%20PO\2017%20160.PO%20PT%20Karya%20Logam%20Project%20Sambas.pdf" TargetMode="External"/><Relationship Id="rId14" Type="http://schemas.openxmlformats.org/officeDocument/2006/relationships/hyperlink" Target="file:///C:\Users\M%20Suaedi\AppData\Local\Temp\Rar$DIa0.247\SCAN%20PO\2017%20168.PO%20PT%20Sarana%20Andalan%20Elektrika%20Puruk%20Cahu.pdf" TargetMode="External"/><Relationship Id="rId22" Type="http://schemas.openxmlformats.org/officeDocument/2006/relationships/hyperlink" Target="file:///C:\Users\M%20Suaedi\AppData\Local\Temp\Rar$DIa0.247\SCAN%20PO\2017%20185%20PT%20Cellindo%20Sambas%20Kota%20Baru.pdf" TargetMode="External"/><Relationship Id="rId27" Type="http://schemas.openxmlformats.org/officeDocument/2006/relationships/hyperlink" Target="file:///C:\Users\M%20Suaedi\AppData\Local\Temp\Rar$DIa0.247\SCAN%20PO\2016%20018.PO6%20PT%20Karya%20Logam%20Material%20Steel%20and%20Bolt%20Nut.pdf" TargetMode="External"/><Relationship Id="rId30" Type="http://schemas.openxmlformats.org/officeDocument/2006/relationships/hyperlink" Target="file:///C:\Users\M%20Suaedi\AppData\Local\Temp\Rar$DIa0.247\SCAN%20PO\2017%20077%20PT%20Iradat%20SUTT%20150%20kV%20Rum%20Incomer%20Sukoharjo.pdf" TargetMode="External"/><Relationship Id="rId35" Type="http://schemas.openxmlformats.org/officeDocument/2006/relationships/hyperlink" Target="file:///C:\Users\M%20Suaedi\AppData\Local\Temp\Rar$DIa0.247\SCAN%20PO\2017%20039.PO%20PT%20Iradat%20Aman%20Globalindo%20SUTT%20150%20kV%20Ungaran-Krapy.pdf" TargetMode="External"/><Relationship Id="rId43" Type="http://schemas.openxmlformats.org/officeDocument/2006/relationships/hyperlink" Target="file:///C:\Users\M%20Suaedi\AppData\Local\Temp\Rar$DIa0.247\SCAN%20PO\2017%20068.PO%20PT%20Trans%20Electric%20SUTT%20150%20kV%20Siantan-Tayan%20Sec-2.pdf" TargetMode="External"/><Relationship Id="rId48" Type="http://schemas.openxmlformats.org/officeDocument/2006/relationships/hyperlink" Target="file:///C:\Users\M%20Suaedi\AppData\Local\Temp\Rar$DIa0.247\SCAN%20PO\2017%20117%20PT%20Guna%20Elektro%20GI%20150%20kV%20Sampit%20Kota.pdf" TargetMode="External"/><Relationship Id="rId56" Type="http://schemas.openxmlformats.org/officeDocument/2006/relationships/hyperlink" Target="file:///C:\Users\M%20Suaedi\AppData\Local\Temp\Rar$DIa0.247\SCAN%20PO\2017%20176%20PT%20Voksel%20busbar%20TAL%20Sampit%20Bagendang.pdf" TargetMode="External"/><Relationship Id="rId64" Type="http://schemas.openxmlformats.org/officeDocument/2006/relationships/hyperlink" Target="file:///C:\Users\M%20Suaedi\AppData\Local\Temp\Rar$DIa0.247\SCAN%20PO\2017%20191%20CV%20Saka%20Rekondisi%20Potong%20Bak%20&amp;%20Pasang%20Crane%20Gunung%20Sit.pdf" TargetMode="External"/><Relationship Id="rId69" Type="http://schemas.openxmlformats.org/officeDocument/2006/relationships/hyperlink" Target="file:///C:\Users\M%20Suaedi\AppData\Local\Temp\Rar$DIa0.247\SCAN%20PO\2017%20148%20Toko%20Besi%20New%20Delima%20SUTT%20150%20kV%20Kasongan-GI%20Kuala.pdf" TargetMode="External"/><Relationship Id="rId77" Type="http://schemas.openxmlformats.org/officeDocument/2006/relationships/hyperlink" Target="file:///C:\Users\M%20Suaedi\AppData\Local\Temp\Rar$DIa0.247\SCAN%20PO\2017%20123%20PT%20ABB%20GI%20150%20kV%20Puruk%20Cahu.pdf" TargetMode="External"/><Relationship Id="rId100" Type="http://schemas.openxmlformats.org/officeDocument/2006/relationships/hyperlink" Target="file:///C:\Users\M%20Suaedi\AppData\Local\Temp\Rar$DIa0.247\SCAN%20PO\2017%20125%20PT%20ABB%20%20GI%20150%20kV%20Puruk%20Cahu.pdf" TargetMode="External"/><Relationship Id="rId105" Type="http://schemas.openxmlformats.org/officeDocument/2006/relationships/hyperlink" Target="file:///C:\Users\M%20Suaedi\AppData\Local\Temp\Rar$DIa0.247\SCAN%20PO\2017%20094%20PT%20%20ELEKTRIKAL%20GLOBAL%20ENJINIRING%20GIS%20Kedinding.pdf" TargetMode="External"/><Relationship Id="rId8" Type="http://schemas.openxmlformats.org/officeDocument/2006/relationships/hyperlink" Target="file:///C:\Users\M%20Suaedi\AppData\Local\Temp\Rar$DIa0.247\SCAN%20PO\2017%20173.PO%20PT%20KMI%20Mariana%20Kayu%20Agung.pdf" TargetMode="External"/><Relationship Id="rId51" Type="http://schemas.openxmlformats.org/officeDocument/2006/relationships/hyperlink" Target="file:///C:\Users\M%20Suaedi\AppData\Local\Temp\Rar$DIa0.247\SCAN%20PO\2017%20184%20PT%20Voksel%20Sambas%20Kota%20Baru.pdf" TargetMode="External"/><Relationship Id="rId72" Type="http://schemas.openxmlformats.org/officeDocument/2006/relationships/hyperlink" Target="file:///C:\Users\M%20Suaedi\AppData\Local\Temp\Rar$DIa0.247\SCAN%20PO\2017%20197.PO%20PT%20Karya%20Logam%20Gunung%20Sitoli%20Teluk%20Dalam%20Sec-3.pdf" TargetMode="External"/><Relationship Id="rId80" Type="http://schemas.openxmlformats.org/officeDocument/2006/relationships/hyperlink" Target="file:///C:\Users\M%20Suaedi\AppData\Local\Temp\Rar$DIa0.247\SCAN%20PO\2017%20174%20PT%20Prima%20Indah%20Lestari%20Sambas%20Kota%20Baru%20KONDUKTOR%20GSW%20DAN%20BCC-150.pdf" TargetMode="External"/><Relationship Id="rId85" Type="http://schemas.openxmlformats.org/officeDocument/2006/relationships/hyperlink" Target="file:///C:\Users\M%20Suaedi\AppData\Local\Temp\Rar$DIa0.247\SCAN%20PO\2017%20131%20PT%20Elektrikal%20Global%20GIS%20150%20kV%20Buduran.pdf" TargetMode="External"/><Relationship Id="rId93" Type="http://schemas.openxmlformats.org/officeDocument/2006/relationships/hyperlink" Target="file:///C:\Users\M%20Suaedi\AppData\Local\Temp\Rar$DIa0.247\SCAN%20PO\2017%20196.PO%20PT%20Karya%20Logam%20Gunung%20Sitoli%20Teluk%20Dalam%20Sec-2.pdf" TargetMode="External"/><Relationship Id="rId98" Type="http://schemas.openxmlformats.org/officeDocument/2006/relationships/hyperlink" Target="file:///C:\Users\M%20Suaedi\AppData\Local\Temp\Rar$DIa0.247\SCAN%20PO\2017%20102.PO%20PT%20Sarana%20Andalan%20Elektrika%20Sampit%20Kota.pdf" TargetMode="External"/><Relationship Id="rId3" Type="http://schemas.openxmlformats.org/officeDocument/2006/relationships/hyperlink" Target="file:///C:\Users\M%20Suaedi\AppData\Local\Temp\Rar$DIa0.247\SCAN%20PO\2017%20180.PO%20besi%20Kasongan-TB%20New%20Delima.pdf" TargetMode="External"/><Relationship Id="rId12" Type="http://schemas.openxmlformats.org/officeDocument/2006/relationships/hyperlink" Target="file:///C:\Users\M%20Suaedi\AppData\Local\Temp\Rar$DIa0.247\SCAN%20PO\2017%20183.PO%20PT%20Piramida%20Disc%20Insulator%20Taugned%20Glass%20Sampit%20Kota.pdf" TargetMode="External"/><Relationship Id="rId17" Type="http://schemas.openxmlformats.org/officeDocument/2006/relationships/hyperlink" Target="file:///C:\Users\M%20Suaedi\AppData\Local\Temp\Rar$DIa0.247\SCAN%20PO\2017%20159%20PT%20Karya%20Logam%20Project%20Kota%20Baru.pdf" TargetMode="External"/><Relationship Id="rId25" Type="http://schemas.openxmlformats.org/officeDocument/2006/relationships/hyperlink" Target="file:///C:\Users\M%20Suaedi\AppData\Local\Temp\Rar$DIa0.247\SCAN%20PO\2017%20175.PO%20PT%20Prima%20Indah%20Lestari%20BC%20H-150%20Sampit%20Bagendang.pdf" TargetMode="External"/><Relationship Id="rId33" Type="http://schemas.openxmlformats.org/officeDocument/2006/relationships/hyperlink" Target="file:///C:\Users\M%20Suaedi\AppData\Local\Temp\Rar$DIa0.247\SCAN%20PO\2017%20029.PO%20PT%20Trans%20Electric%20SUTT%20150%20kV%20Sayung%20TX%20Tirfor.pdf" TargetMode="External"/><Relationship Id="rId38" Type="http://schemas.openxmlformats.org/officeDocument/2006/relationships/hyperlink" Target="file:///C:\Users\M%20Suaedi\AppData\Local\Temp\Rar$DIa0.247\SCAN%20PO\2017%20001.PO%20PT%20Bintang%20Indah%20Persada%20SUTT%20150%20kV%20Siantan-Tayan.pdf" TargetMode="External"/><Relationship Id="rId46" Type="http://schemas.openxmlformats.org/officeDocument/2006/relationships/hyperlink" Target="file:///C:\Users\M%20Suaedi\AppData\Local\Temp\Rar$DIa0.247\SCAN%20PO\2017%20116%20rev%20S%201545%20Pembatalan%20Item%20porcelain%20PT%20Iradat%20Sampit%20Kota.pdf" TargetMode="External"/><Relationship Id="rId59" Type="http://schemas.openxmlformats.org/officeDocument/2006/relationships/hyperlink" Target="file:///C:\Users\M%20Suaedi\AppData\Local\Temp\Rar$DIa0.247\SCAN%20PO\2017%20189.PO%20PT%20Kentjana%20Disk%20Insulator%20Gunung%20Sitoli%20Teluk%20Dalam%20Sec-1.pdf" TargetMode="External"/><Relationship Id="rId67" Type="http://schemas.openxmlformats.org/officeDocument/2006/relationships/hyperlink" Target="file:///C:\Users\M%20Suaedi\AppData\Local\Temp\Rar$DIa0.247\SCAN%20PO\2017%20115%20PT%20Iradat%20Tayan%20Siyantan.pdf" TargetMode="External"/><Relationship Id="rId103" Type="http://schemas.openxmlformats.org/officeDocument/2006/relationships/hyperlink" Target="file:///C:\Users\M%20Suaedi\AppData\Local\Temp\Rar$DIa0.247\SCAN%20PO\2017%20184%20PT%20Voksel%20Sambas%20Kota%20Baru.pdf" TargetMode="External"/><Relationship Id="rId108" Type="http://schemas.openxmlformats.org/officeDocument/2006/relationships/hyperlink" Target="file:///C:\Users\M%20Suaedi\AppData\Local\Temp\Rar$DIa0.247\SCAN%20PO\2017%20110.PO%20PT%20Power%20System%20Indonesia%20Kota%20baru%20sei%20raya.pdf" TargetMode="External"/><Relationship Id="rId20" Type="http://schemas.openxmlformats.org/officeDocument/2006/relationships/hyperlink" Target="file:///C:\Users\M%20Suaedi\AppData\Local\Temp\Rar$DIa0.247\SCAN%20PO\2017%20174%20PT%20Prima%20Indah%20Lestari%20Sambas%20Kota%20Baru%20KONDUKTOR%20GSW%20DAN%20BCC-150.pdf" TargetMode="External"/><Relationship Id="rId41" Type="http://schemas.openxmlformats.org/officeDocument/2006/relationships/hyperlink" Target="file:///C:\Users\M%20Suaedi\AppData\Local\Temp\Rar$DIa0.247\SCAN%20PO\2017%20037%20PT%20Trans%20Electric%20SUTT%20150%20kV%20Siantan%20Tayan%20Sec-2%20H.pdf" TargetMode="External"/><Relationship Id="rId54" Type="http://schemas.openxmlformats.org/officeDocument/2006/relationships/hyperlink" Target="file:///C:\Users\M%20Suaedi\AppData\Local\Temp\Rar$DIa0.247\SCAN%20PO\2017%20187%20PT%20Piramida%20Kencana%20Gunung%20Sitoli-Teluk%20Dalam%20Sec-1.pdf" TargetMode="External"/><Relationship Id="rId62" Type="http://schemas.openxmlformats.org/officeDocument/2006/relationships/hyperlink" Target="file:///C:\Users\M%20Suaedi\AppData\Local\Temp\Rar$DIa0.247\SCAN%20PO\2017%20086-2017%20PT%20Voksel%20Electric%20Tanjung%20Buntok.pdf" TargetMode="External"/><Relationship Id="rId70" Type="http://schemas.openxmlformats.org/officeDocument/2006/relationships/hyperlink" Target="file:///C:\Users\M%20Suaedi\AppData\Local\Temp\Rar$DIa0.247\SCAN%20PO\2017%20157%20PT%20Duta%20Cipta%20Pakarperkasa%20Gunung%20Sari-Waru.pdf" TargetMode="External"/><Relationship Id="rId75" Type="http://schemas.openxmlformats.org/officeDocument/2006/relationships/hyperlink" Target="file:///C:\Users\M%20Suaedi\AppData\Local\Temp\Rar$DIa0.247\SCAN%20PO\2017%20114.PO%20PT%20Unindo%20GI%20Sampit%20Kota.pdf" TargetMode="External"/><Relationship Id="rId83" Type="http://schemas.openxmlformats.org/officeDocument/2006/relationships/hyperlink" Target="file:///C:\Users\M%20Suaedi\AppData\Local\Temp\Rar$DIa0.247\SCAN%20PO\2017%20106%20PT%20Simetrik%20GI%20Sambas.pdf" TargetMode="External"/><Relationship Id="rId88" Type="http://schemas.openxmlformats.org/officeDocument/2006/relationships/hyperlink" Target="file:///C:\Users\M%20Suaedi\AppData\Local\Temp\Rar$DIa0.247\SCAN%20PO\2017%20087.PO%20PT%20Niagamas%20Setia%20GIS%20Kedinding.pdf" TargetMode="External"/><Relationship Id="rId91" Type="http://schemas.openxmlformats.org/officeDocument/2006/relationships/hyperlink" Target="file:///C:\Users\M%20Suaedi\AppData\Local\Temp\Rar$DIa0.247\SCAN%20PO\2017%20188.PO%20PT%20United%20Tractors%20Gunung%20Sitoli%20Teluk%20Dalam%20Sec-1.pdf" TargetMode="External"/><Relationship Id="rId96" Type="http://schemas.openxmlformats.org/officeDocument/2006/relationships/hyperlink" Target="file:///C:\Users\M%20Suaedi\AppData\Local\Temp\Rar$DIa0.247\SCAN%20PO\2017%20195.PO%20PT%20Karya%20Logam%20Gunung%20Sitoli%20Teluk%20Dalam%20Sec-1.pdf" TargetMode="External"/><Relationship Id="rId111" Type="http://schemas.openxmlformats.org/officeDocument/2006/relationships/comments" Target="../comments1.xml"/><Relationship Id="rId1" Type="http://schemas.openxmlformats.org/officeDocument/2006/relationships/hyperlink" Target="file:///C:\Users\M%20Suaedi\AppData\Local\Temp\Rar$DIa0.247\SCAN%20PO\2017%20162.PO%20PT%20Iradat%20PO%20Tambahan%20RUM%20Incomer.pdf" TargetMode="External"/><Relationship Id="rId6" Type="http://schemas.openxmlformats.org/officeDocument/2006/relationships/hyperlink" Target="file:///C:\Users\M%20Suaedi\AppData\Local\Temp\Rar$DIa0.247\SCAN%20PO\2017%20167.PO%20PT%20Iradat%20Mariana%20Kayu%20Agung.pdf" TargetMode="External"/><Relationship Id="rId15" Type="http://schemas.openxmlformats.org/officeDocument/2006/relationships/hyperlink" Target="file:///C:\Users\M%20Suaedi\AppData\Local\Temp\Rar$DIa0.247\SCAN%20PO\2017%20168.PO%20PT%20Sarana%20Andalan%20Elektrika%20Puruk%20Cahu.pdf" TargetMode="External"/><Relationship Id="rId23" Type="http://schemas.openxmlformats.org/officeDocument/2006/relationships/hyperlink" Target="file:///C:\Users\M%20Suaedi\AppData\Local\Temp\Rar$DIa0.247\SCAN%20PO\2017%20181%20PT%20Voksel%20busbar%20BC%20150%20mm2%20Sampit%20Bagendang.pdf" TargetMode="External"/><Relationship Id="rId28" Type="http://schemas.openxmlformats.org/officeDocument/2006/relationships/hyperlink" Target="file:///C:\Users\M%20Suaedi\AppData\Local\Temp\Rar$DIa0.247\SCAN%20PO\2016%20003.PO%20PT%20ABB%20Testing%20Commissioning%20Semen%20Indonesia.pdf" TargetMode="External"/><Relationship Id="rId36" Type="http://schemas.openxmlformats.org/officeDocument/2006/relationships/hyperlink" Target="file:///C:\Users\M%20Suaedi\AppData\Local\Temp\Rar$DIa0.247\SCAN%20PO\2017%20059.PO%20PT%20Karya%20Logam%20BB4%2012m%20Tasikmalaya-Karangnunggal.pdf" TargetMode="External"/><Relationship Id="rId49" Type="http://schemas.openxmlformats.org/officeDocument/2006/relationships/hyperlink" Target="file:///C:\Users\M%20Suaedi\AppData\Local\Temp\Rar$DIa0.247\SCAN%20PO\2017%20079%20PT%20DUTACIPTA%20PAKARPERKASA-REV-2AGS17%20Sampit%20Kota.pdf" TargetMode="External"/><Relationship Id="rId57" Type="http://schemas.openxmlformats.org/officeDocument/2006/relationships/hyperlink" Target="file:///C:\Users\M%20Suaedi\AppData\Local\Temp\Rar$DIa0.247\SCAN%20PO\2017%20199%20PT%20Iradat%20Aman%20Sambas%20Singkawang%20Kota%20Baru%20Sei%20Raya.pdf" TargetMode="External"/><Relationship Id="rId106" Type="http://schemas.openxmlformats.org/officeDocument/2006/relationships/hyperlink" Target="file:///C:\Users\M%20Suaedi\AppData\Local\Temp\Rar$DIa0.247\SCAN%20PO\2017%20097%20CV.%20ASPIRALIS%20PLTU%20Sampit%20Bagendang.pdf" TargetMode="External"/><Relationship Id="rId10" Type="http://schemas.openxmlformats.org/officeDocument/2006/relationships/hyperlink" Target="file:///C:\Users\M%20Suaedi\AppData\Local\Temp\Rar$DIa0.247\SCAN%20PO\2017%20164%20PT%20SIMETRIK%20SAMPIT%20KOTA.pdf" TargetMode="External"/><Relationship Id="rId31" Type="http://schemas.openxmlformats.org/officeDocument/2006/relationships/hyperlink" Target="file:///C:\Users\M%20Suaedi\AppData\Local\Temp\Rar$DIa0.247\SCAN%20PO\2017%20089.PO%20PT%20Iradat%20Rum%20Incomer.pdf" TargetMode="External"/><Relationship Id="rId44" Type="http://schemas.openxmlformats.org/officeDocument/2006/relationships/hyperlink" Target="file:///C:\Users\M%20Suaedi\AppData\Local\Temp\Rar$DIa0.247\SCAN%20PO\2017%20073.PO%20PT%20Citra%20Gemilang%20SUTT%20150%20kV%20Siantan-Tayan%20Sec-2.pdf" TargetMode="External"/><Relationship Id="rId52" Type="http://schemas.openxmlformats.org/officeDocument/2006/relationships/hyperlink" Target="file:///C:\Users\M%20Suaedi\AppData\Local\Temp\Rar$DIa0.247\SCAN%20PO\2017%20108%20-%20PT%20ABB%20-%20REV.(1)2AGS17%20Kota%20baru%20Sei%20Raya.pdf" TargetMode="External"/><Relationship Id="rId60" Type="http://schemas.openxmlformats.org/officeDocument/2006/relationships/hyperlink" Target="file:///C:\Users\M%20Suaedi\AppData\Local\Temp\Rar$DIa0.247\SCAN%20PO\2017%20193%20PT%20Voksel%20Kabel%20Kontrol%20Sampit%20Bagendang.pdf" TargetMode="External"/><Relationship Id="rId65" Type="http://schemas.openxmlformats.org/officeDocument/2006/relationships/hyperlink" Target="file:///C:\Users\M%20Suaedi\AppData\Local\Temp\Rar$DIa0.247\SCAN%20PO\2017%20147%20Toko%20Besi%20New%20Delima%20Kasongan%20Kuala%20Kurun.pdf" TargetMode="External"/><Relationship Id="rId73" Type="http://schemas.openxmlformats.org/officeDocument/2006/relationships/hyperlink" Target="file:///C:\Users\M%20Suaedi\AppData\Local\Temp\Rar$DIa0.247\SCAN%20PO\2017%20198.PO%20PT%20Karya%20Logam%20Gunung%20Sitoli%20Teluk%20Dalam%20Sec-4.pdf" TargetMode="External"/><Relationship Id="rId78" Type="http://schemas.openxmlformats.org/officeDocument/2006/relationships/hyperlink" Target="file:///C:\Users\M%20Suaedi\AppData\Local\Temp\Rar$DIa0.247\SCAN%20PO\2017%20123%20PT%20ABB%20GI%20150%20kV%20Puruk%20Cahu.pdf" TargetMode="External"/><Relationship Id="rId81" Type="http://schemas.openxmlformats.org/officeDocument/2006/relationships/hyperlink" Target="file:///C:\Users\M%20Suaedi\AppData\Local\Temp\Rar$DIa0.247\SCAN%20PO\2017%20163.PO%20PT%20Mollindo%20Sambas-Kota%20Baru.pdf" TargetMode="External"/><Relationship Id="rId86" Type="http://schemas.openxmlformats.org/officeDocument/2006/relationships/hyperlink" Target="file:///C:\Users\M%20Suaedi\AppData\Local\Temp\Rar$DIa0.247\SCAN%20PO\2017%20131%20PT%20Elektrikal%20Global%20GIS%20150%20kV%20Buduran.pdf" TargetMode="External"/><Relationship Id="rId94" Type="http://schemas.openxmlformats.org/officeDocument/2006/relationships/hyperlink" Target="file:///C:\Users\M%20Suaedi\AppData\Local\Temp\Rar$DIa0.247\SCAN%20PO\2017%20197.PO%20PT%20Karya%20Logam%20Gunung%20Sitoli%20Teluk%20Dalam%20Sec-3.pdf" TargetMode="External"/><Relationship Id="rId99" Type="http://schemas.openxmlformats.org/officeDocument/2006/relationships/hyperlink" Target="file:///C:\Users\M%20Suaedi\AppData\Local\Temp\Rar$DIa0.247\SCAN%20PO\2017%20190.PO%20PT%20Sutrakabel%20BC%20150%20mm2%20Puruk%20Cahu.pdf" TargetMode="External"/><Relationship Id="rId101" Type="http://schemas.openxmlformats.org/officeDocument/2006/relationships/hyperlink" Target="file:///C:\Users\M%20Suaedi\AppData\Local\Temp\Rar$DIa0.247\SCAN%20PO\2017%20105.PO%20PT%20Simetrik%20Kota%20Baru.pdf" TargetMode="External"/><Relationship Id="rId4" Type="http://schemas.openxmlformats.org/officeDocument/2006/relationships/hyperlink" Target="file:///C:\Users\M%20Suaedi\AppData\Local\Temp\Rar$DIa0.247\SCAN%20PO\2017%20169.PO%20PT%20Voksel%20Electric%20Gunung%20Sari%20Waru.pdf" TargetMode="External"/><Relationship Id="rId9" Type="http://schemas.openxmlformats.org/officeDocument/2006/relationships/hyperlink" Target="file:///C:\Users\PT.PPN\AppData\Local\Temp\SCAN%20PO\PO-164%20PT%20SIMETRIK%20SAMPIT%20KOTA.pdf" TargetMode="External"/><Relationship Id="rId13" Type="http://schemas.openxmlformats.org/officeDocument/2006/relationships/hyperlink" Target="file:///C:\Users\M%20Suaedi\AppData\Local\Temp\Rar$DIa0.247\SCAN%20PO\2017%20091%20Surat%20Revisi%20No.%201553%20PT%20BEST.pdf" TargetMode="External"/><Relationship Id="rId18" Type="http://schemas.openxmlformats.org/officeDocument/2006/relationships/hyperlink" Target="file:///C:\Users\M%20Suaedi\AppData\Local\Temp\Rar$DIa0.247\SCAN%20PO\2017%20185%20PT%20Cellindo%20Sambas%20Kota%20Baru.pdf" TargetMode="External"/><Relationship Id="rId39" Type="http://schemas.openxmlformats.org/officeDocument/2006/relationships/hyperlink" Target="file:///C:\Users\M%20Suaedi\AppData\Local\Temp\Rar$DIa0.247\SCAN%20PO\2017%20018.PO%20PT%20Trans%20Electric%20SUTT%20150%20kV%20tayan%20Siantan%20Sec-2%20G.pdf" TargetMode="External"/><Relationship Id="rId109" Type="http://schemas.openxmlformats.org/officeDocument/2006/relationships/printerSettings" Target="../printerSettings/printerSettings1.bin"/><Relationship Id="rId34" Type="http://schemas.openxmlformats.org/officeDocument/2006/relationships/hyperlink" Target="file:///C:\Users\M%20Suaedi\AppData\Local\Temp\Rar$DIa0.247\SCAN%20PO\2017%20075.PO%20PT%20Karya%20Logam%20SUTT%20150%20kV%20Sayung.pdf" TargetMode="External"/><Relationship Id="rId50" Type="http://schemas.openxmlformats.org/officeDocument/2006/relationships/hyperlink" Target="file:///C:\Users\M%20Suaedi\AppData\Local\Temp\Rar$DIa0.247\SCAN%20PO\2017%20090.PO%20PT%20Selogiri%20Sampurna%20Pengangkutan%20Material%20ke%20Lokas.pdf" TargetMode="External"/><Relationship Id="rId55" Type="http://schemas.openxmlformats.org/officeDocument/2006/relationships/hyperlink" Target="file:///C:\Users\M%20Suaedi\AppData\Local\Temp\Rar$DIa0.247\SCAN%20PO\2017%20181%20PT%20Voksel%20busbar%20BC%20150%20mm2%20Sampit%20Bagendang.pdf" TargetMode="External"/><Relationship Id="rId76" Type="http://schemas.openxmlformats.org/officeDocument/2006/relationships/hyperlink" Target="file:///C:\Users\M%20Suaedi\AppData\Local\Temp\Rar$DIa0.247\SCAN%20PO\2017%20091.PO%20PT%20Bangun%20Era%20Sejahtera%20Perluasan%20GI%20Sampit%20Kota%20Kalteng.pdf" TargetMode="External"/><Relationship Id="rId97" Type="http://schemas.openxmlformats.org/officeDocument/2006/relationships/hyperlink" Target="file:///C:\Users\M%20Suaedi\AppData\Local\Temp\Rar$DIa0.247\SCAN%20PO\2017%20090.PO%20PT%20Selogiri%20Sampurna%20Pengangkutan%20Material%20ke%20Lokas.pdf" TargetMode="External"/><Relationship Id="rId104" Type="http://schemas.openxmlformats.org/officeDocument/2006/relationships/hyperlink" Target="file:///C:\Users\M%20Suaedi\AppData\Local\Temp\Rar$DIa0.247\SCAN%20PO\2017%20090.PO%20PT%20Selogiri%20Sampurna%20Pengangkutan%20Material%20ke%20Lokas.pdf" TargetMode="External"/><Relationship Id="rId7" Type="http://schemas.openxmlformats.org/officeDocument/2006/relationships/hyperlink" Target="file:///C:\Users\M%20Suaedi\AppData\Local\Temp\Rar$DIa0.247\SCAN%20PO\2017%20171.PO%20PT%20Kamesa%20Mariana%20Kayu%20Agung.pdf" TargetMode="External"/><Relationship Id="rId71" Type="http://schemas.openxmlformats.org/officeDocument/2006/relationships/hyperlink" Target="file:///C:\Users\M%20Suaedi\AppData\Local\Temp\Rar$DIa0.247\SCAN%20PO\2017%20196.PO%20PT%20Karya%20Logam%20Gunung%20Sitoli%20Teluk%20Dalam%20Sec-2.pdf" TargetMode="External"/><Relationship Id="rId92" Type="http://schemas.openxmlformats.org/officeDocument/2006/relationships/hyperlink" Target="file:///C:\Users\M%20Suaedi\AppData\Local\Temp\Rar$DIa0.247\SCAN%20PO\2017%20192%20PT%20Bangun%20Era%20Sejahtera%20Sampit%20Kota%20Baru%20Steel%20Suppor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2:AF191"/>
  <sheetViews>
    <sheetView view="pageBreakPreview" topLeftCell="A4" zoomScale="80" zoomScaleNormal="80" zoomScaleSheetLayoutView="80" zoomScalePageLayoutView="70" workbookViewId="0">
      <selection activeCell="AC16" sqref="AC16"/>
    </sheetView>
  </sheetViews>
  <sheetFormatPr defaultRowHeight="12.75"/>
  <cols>
    <col min="1" max="1" width="2.5703125" style="246" customWidth="1"/>
    <col min="2" max="2" width="4.7109375" style="234" customWidth="1"/>
    <col min="3" max="3" width="28.42578125" style="234" customWidth="1"/>
    <col min="4" max="4" width="12.42578125" style="234" customWidth="1"/>
    <col min="5" max="5" width="10.5703125" style="234" customWidth="1"/>
    <col min="6" max="6" width="17.140625" style="234" customWidth="1"/>
    <col min="7" max="7" width="18.28515625" style="234" customWidth="1"/>
    <col min="8" max="8" width="21" style="234" customWidth="1"/>
    <col min="9" max="9" width="22.140625" style="29" bestFit="1" customWidth="1"/>
    <col min="10" max="10" width="15.5703125" style="30" hidden="1" customWidth="1"/>
    <col min="11" max="11" width="29.42578125" style="256" customWidth="1"/>
    <col min="12" max="12" width="18.28515625" style="256" customWidth="1"/>
    <col min="13" max="13" width="15.5703125" style="30" customWidth="1"/>
    <col min="14" max="14" width="21" style="30" customWidth="1"/>
    <col min="15" max="15" width="21" style="31" customWidth="1"/>
    <col min="16" max="16" width="22.140625" style="32" bestFit="1" customWidth="1"/>
    <col min="17" max="17" width="69.5703125" style="29" customWidth="1"/>
    <col min="18" max="18" width="21" style="234" customWidth="1"/>
    <col min="19" max="19" width="22.140625" style="29" bestFit="1" customWidth="1"/>
    <col min="20" max="20" width="21" style="234" customWidth="1"/>
    <col min="21" max="21" width="22.140625" style="29" bestFit="1" customWidth="1"/>
    <col min="22" max="23" width="21" style="33" customWidth="1"/>
    <col min="24" max="24" width="22.140625" style="29" bestFit="1" customWidth="1"/>
    <col min="25" max="26" width="21" style="33" customWidth="1"/>
    <col min="27" max="27" width="22.140625" style="29" bestFit="1" customWidth="1"/>
    <col min="28" max="28" width="25" style="29" customWidth="1"/>
    <col min="29" max="29" width="17.42578125" style="246" customWidth="1"/>
    <col min="30" max="30" width="17.42578125" style="34" customWidth="1"/>
    <col min="31" max="31" width="17.42578125" style="246" customWidth="1"/>
    <col min="32" max="32" width="9.140625" style="505"/>
    <col min="33" max="16384" width="9.140625" style="246"/>
  </cols>
  <sheetData>
    <row r="2" spans="1:31" s="341" customFormat="1" ht="12.75" customHeight="1">
      <c r="A2" s="339"/>
      <c r="B2" s="608" t="s">
        <v>498</v>
      </c>
      <c r="C2" s="608"/>
      <c r="D2" s="608"/>
      <c r="E2" s="608"/>
      <c r="F2" s="608"/>
      <c r="G2" s="608"/>
      <c r="H2" s="608"/>
      <c r="I2" s="608"/>
      <c r="J2" s="608"/>
      <c r="K2" s="608"/>
      <c r="L2" s="608"/>
      <c r="M2" s="608"/>
      <c r="N2" s="608"/>
      <c r="O2" s="608"/>
      <c r="P2" s="608"/>
      <c r="Q2" s="608"/>
      <c r="R2" s="608"/>
      <c r="S2" s="608"/>
      <c r="T2" s="608"/>
      <c r="U2" s="608"/>
      <c r="V2" s="608"/>
      <c r="W2" s="608"/>
      <c r="X2" s="608"/>
      <c r="Y2" s="608"/>
      <c r="Z2" s="608"/>
      <c r="AA2" s="608"/>
      <c r="AB2" s="608"/>
      <c r="AC2" s="608"/>
      <c r="AD2" s="340"/>
    </row>
    <row r="3" spans="1:31" s="341" customFormat="1" ht="12.75" customHeight="1">
      <c r="A3" s="339"/>
      <c r="B3" s="342"/>
      <c r="C3" s="342"/>
      <c r="D3" s="342"/>
      <c r="E3" s="342"/>
      <c r="F3" s="342"/>
      <c r="G3" s="342"/>
      <c r="H3" s="342"/>
      <c r="I3" s="342"/>
      <c r="J3" s="342"/>
      <c r="K3" s="343"/>
      <c r="L3" s="343"/>
      <c r="M3" s="342"/>
      <c r="N3" s="342"/>
      <c r="O3" s="343"/>
      <c r="P3" s="343"/>
      <c r="Q3" s="342"/>
      <c r="R3" s="342"/>
      <c r="S3" s="342"/>
      <c r="T3" s="342"/>
      <c r="U3" s="342"/>
      <c r="V3" s="344"/>
      <c r="W3" s="344"/>
      <c r="X3" s="342"/>
      <c r="Y3" s="344"/>
      <c r="Z3" s="344"/>
      <c r="AA3" s="342"/>
      <c r="AB3" s="342"/>
      <c r="AD3" s="340"/>
    </row>
    <row r="4" spans="1:31" s="341" customFormat="1" ht="12.75" customHeight="1">
      <c r="A4" s="339"/>
      <c r="B4" s="345"/>
      <c r="C4" s="337" t="s">
        <v>537</v>
      </c>
      <c r="D4" s="342"/>
      <c r="E4" s="342"/>
      <c r="F4" s="342"/>
      <c r="G4" s="342"/>
      <c r="H4" s="342"/>
      <c r="I4" s="342"/>
      <c r="J4" s="342"/>
      <c r="K4" s="343"/>
      <c r="L4" s="343"/>
      <c r="M4" s="342"/>
      <c r="N4" s="342"/>
      <c r="O4" s="343"/>
      <c r="P4" s="343"/>
      <c r="Q4" s="342"/>
      <c r="R4" s="342"/>
      <c r="S4" s="342"/>
      <c r="T4" s="342"/>
      <c r="U4" s="342"/>
      <c r="V4" s="344"/>
      <c r="W4" s="344"/>
      <c r="X4" s="342"/>
      <c r="Y4" s="344"/>
      <c r="Z4" s="344"/>
      <c r="AA4" s="342"/>
      <c r="AB4" s="342"/>
      <c r="AD4" s="340"/>
    </row>
    <row r="5" spans="1:31" s="341" customFormat="1" ht="12.75" customHeight="1">
      <c r="A5" s="339"/>
      <c r="B5" s="346"/>
      <c r="C5" s="607" t="s">
        <v>332</v>
      </c>
      <c r="D5" s="607"/>
      <c r="E5" s="342"/>
      <c r="F5" s="342"/>
      <c r="G5" s="342"/>
      <c r="H5" s="342"/>
      <c r="I5" s="342"/>
      <c r="J5" s="342"/>
      <c r="K5" s="343"/>
      <c r="L5" s="343"/>
      <c r="M5" s="342"/>
      <c r="N5" s="342"/>
      <c r="O5" s="343"/>
      <c r="P5" s="343"/>
      <c r="Q5" s="342"/>
      <c r="R5" s="342"/>
      <c r="S5" s="342"/>
      <c r="T5" s="342"/>
      <c r="U5" s="342"/>
      <c r="V5" s="344"/>
      <c r="W5" s="344"/>
      <c r="X5" s="342"/>
      <c r="Y5" s="344"/>
      <c r="Z5" s="344"/>
      <c r="AA5" s="342"/>
      <c r="AB5" s="342"/>
      <c r="AD5" s="340"/>
    </row>
    <row r="6" spans="1:31" s="341" customFormat="1" ht="12.75" customHeight="1">
      <c r="A6" s="339"/>
      <c r="B6" s="347"/>
      <c r="C6" s="337" t="s">
        <v>524</v>
      </c>
      <c r="D6" s="337"/>
      <c r="E6" s="342"/>
      <c r="F6" s="342"/>
      <c r="G6" s="342"/>
      <c r="H6" s="342"/>
      <c r="I6" s="342"/>
      <c r="J6" s="342"/>
      <c r="K6" s="343"/>
      <c r="L6" s="343"/>
      <c r="M6" s="342"/>
      <c r="N6" s="342"/>
      <c r="O6" s="343"/>
      <c r="P6" s="343"/>
      <c r="Q6" s="342"/>
      <c r="R6" s="342"/>
      <c r="S6" s="342"/>
      <c r="T6" s="342"/>
      <c r="U6" s="342"/>
      <c r="V6" s="344"/>
      <c r="W6" s="344"/>
      <c r="X6" s="342"/>
      <c r="Y6" s="344"/>
      <c r="Z6" s="344"/>
      <c r="AA6" s="342"/>
      <c r="AB6" s="342"/>
      <c r="AD6" s="340"/>
    </row>
    <row r="7" spans="1:31" s="341" customFormat="1" ht="13.5" thickBot="1">
      <c r="B7" s="348"/>
      <c r="C7" s="348"/>
      <c r="D7" s="348"/>
      <c r="E7" s="348"/>
      <c r="F7" s="348"/>
      <c r="G7" s="348"/>
      <c r="H7" s="348"/>
      <c r="I7" s="349"/>
      <c r="J7" s="350"/>
      <c r="K7" s="351"/>
      <c r="L7" s="351"/>
      <c r="M7" s="350"/>
      <c r="N7" s="352"/>
      <c r="O7" s="353"/>
      <c r="P7" s="354"/>
      <c r="Q7" s="349"/>
      <c r="R7" s="348"/>
      <c r="S7" s="349"/>
      <c r="T7" s="348"/>
      <c r="U7" s="349"/>
      <c r="V7" s="355"/>
      <c r="W7" s="355"/>
      <c r="X7" s="349"/>
      <c r="Y7" s="355"/>
      <c r="Z7" s="355"/>
      <c r="AA7" s="349"/>
      <c r="AB7" s="349"/>
      <c r="AD7" s="340"/>
    </row>
    <row r="8" spans="1:31" s="341" customFormat="1" ht="12.4" customHeight="1">
      <c r="B8" s="628" t="s">
        <v>0</v>
      </c>
      <c r="C8" s="621" t="s">
        <v>2</v>
      </c>
      <c r="D8" s="615" t="s">
        <v>24</v>
      </c>
      <c r="E8" s="615" t="s">
        <v>3</v>
      </c>
      <c r="F8" s="624" t="s">
        <v>23</v>
      </c>
      <c r="G8" s="625"/>
      <c r="H8" s="593" t="s">
        <v>4</v>
      </c>
      <c r="I8" s="595"/>
      <c r="J8" s="335"/>
      <c r="K8" s="638" t="s">
        <v>499</v>
      </c>
      <c r="L8" s="639"/>
      <c r="M8" s="615" t="s">
        <v>193</v>
      </c>
      <c r="N8" s="616" t="s">
        <v>182</v>
      </c>
      <c r="O8" s="617" t="s">
        <v>195</v>
      </c>
      <c r="P8" s="618" t="s">
        <v>196</v>
      </c>
      <c r="Q8" s="336"/>
      <c r="R8" s="593" t="s">
        <v>183</v>
      </c>
      <c r="S8" s="594"/>
      <c r="T8" s="594"/>
      <c r="U8" s="595"/>
      <c r="V8" s="593" t="s">
        <v>188</v>
      </c>
      <c r="W8" s="594"/>
      <c r="X8" s="594"/>
      <c r="Y8" s="594"/>
      <c r="Z8" s="594"/>
      <c r="AA8" s="594"/>
      <c r="AB8" s="602" t="s">
        <v>187</v>
      </c>
      <c r="AC8" s="591" t="s">
        <v>181</v>
      </c>
      <c r="AD8" s="533"/>
      <c r="AE8" s="588" t="s">
        <v>171</v>
      </c>
    </row>
    <row r="9" spans="1:31" s="341" customFormat="1" ht="12.75" customHeight="1">
      <c r="B9" s="629"/>
      <c r="C9" s="597"/>
      <c r="D9" s="622"/>
      <c r="E9" s="622"/>
      <c r="F9" s="626"/>
      <c r="G9" s="627"/>
      <c r="H9" s="596" t="s">
        <v>5</v>
      </c>
      <c r="I9" s="604" t="s">
        <v>6</v>
      </c>
      <c r="J9" s="604" t="s">
        <v>4</v>
      </c>
      <c r="K9" s="258" t="s">
        <v>500</v>
      </c>
      <c r="L9" s="258" t="s">
        <v>501</v>
      </c>
      <c r="M9" s="600"/>
      <c r="N9" s="616"/>
      <c r="O9" s="617"/>
      <c r="P9" s="619"/>
      <c r="Q9" s="596" t="s">
        <v>199</v>
      </c>
      <c r="R9" s="596" t="s">
        <v>184</v>
      </c>
      <c r="S9" s="604" t="s">
        <v>185</v>
      </c>
      <c r="T9" s="596" t="s">
        <v>186</v>
      </c>
      <c r="U9" s="604" t="s">
        <v>187</v>
      </c>
      <c r="V9" s="609" t="s">
        <v>189</v>
      </c>
      <c r="W9" s="610"/>
      <c r="X9" s="596" t="s">
        <v>190</v>
      </c>
      <c r="Y9" s="609" t="s">
        <v>191</v>
      </c>
      <c r="Z9" s="610"/>
      <c r="AA9" s="599" t="s">
        <v>192</v>
      </c>
      <c r="AB9" s="603"/>
      <c r="AC9" s="592"/>
      <c r="AD9" s="533"/>
      <c r="AE9" s="589"/>
    </row>
    <row r="10" spans="1:31" s="341" customFormat="1">
      <c r="B10" s="629"/>
      <c r="C10" s="597"/>
      <c r="D10" s="622"/>
      <c r="E10" s="622"/>
      <c r="F10" s="604" t="s">
        <v>1</v>
      </c>
      <c r="G10" s="356" t="s">
        <v>7</v>
      </c>
      <c r="H10" s="597"/>
      <c r="I10" s="605"/>
      <c r="J10" s="605"/>
      <c r="K10" s="357"/>
      <c r="L10" s="357"/>
      <c r="M10" s="600"/>
      <c r="N10" s="616"/>
      <c r="O10" s="617"/>
      <c r="P10" s="619"/>
      <c r="Q10" s="605"/>
      <c r="R10" s="597"/>
      <c r="S10" s="605"/>
      <c r="T10" s="597"/>
      <c r="U10" s="605"/>
      <c r="V10" s="611"/>
      <c r="W10" s="612"/>
      <c r="X10" s="597"/>
      <c r="Y10" s="611"/>
      <c r="Z10" s="612"/>
      <c r="AA10" s="600"/>
      <c r="AB10" s="603"/>
      <c r="AC10" s="592"/>
      <c r="AD10" s="533"/>
      <c r="AE10" s="589"/>
    </row>
    <row r="11" spans="1:31" s="341" customFormat="1" ht="13.5" thickBot="1">
      <c r="B11" s="630"/>
      <c r="C11" s="598"/>
      <c r="D11" s="623"/>
      <c r="E11" s="623"/>
      <c r="F11" s="606"/>
      <c r="G11" s="358" t="s">
        <v>8</v>
      </c>
      <c r="H11" s="598"/>
      <c r="I11" s="606"/>
      <c r="J11" s="606"/>
      <c r="K11" s="359"/>
      <c r="L11" s="359"/>
      <c r="M11" s="601"/>
      <c r="N11" s="616"/>
      <c r="O11" s="617"/>
      <c r="P11" s="620"/>
      <c r="Q11" s="606"/>
      <c r="R11" s="598"/>
      <c r="S11" s="606"/>
      <c r="T11" s="598"/>
      <c r="U11" s="606"/>
      <c r="V11" s="613"/>
      <c r="W11" s="614"/>
      <c r="X11" s="598"/>
      <c r="Y11" s="613"/>
      <c r="Z11" s="614"/>
      <c r="AA11" s="601"/>
      <c r="AB11" s="603"/>
      <c r="AC11" s="592"/>
      <c r="AD11" s="533"/>
      <c r="AE11" s="590"/>
    </row>
    <row r="12" spans="1:31" s="341" customFormat="1">
      <c r="B12" s="360" t="s">
        <v>9</v>
      </c>
      <c r="C12" s="361" t="s">
        <v>105</v>
      </c>
      <c r="D12" s="362"/>
      <c r="E12" s="362"/>
      <c r="F12" s="362"/>
      <c r="G12" s="362"/>
      <c r="H12" s="362"/>
      <c r="I12" s="363"/>
      <c r="J12" s="362"/>
      <c r="K12" s="364"/>
      <c r="L12" s="364"/>
      <c r="M12" s="362"/>
      <c r="N12" s="362"/>
      <c r="O12" s="365"/>
      <c r="P12" s="366"/>
      <c r="Q12" s="363"/>
      <c r="R12" s="362"/>
      <c r="S12" s="363"/>
      <c r="T12" s="362"/>
      <c r="U12" s="363"/>
      <c r="V12" s="332" t="s">
        <v>527</v>
      </c>
      <c r="W12" s="333" t="s">
        <v>528</v>
      </c>
      <c r="X12" s="363"/>
      <c r="Y12" s="332" t="s">
        <v>527</v>
      </c>
      <c r="Z12" s="333" t="s">
        <v>528</v>
      </c>
      <c r="AA12" s="367"/>
      <c r="AB12" s="368"/>
      <c r="AC12" s="543"/>
      <c r="AD12" s="534"/>
      <c r="AE12" s="369"/>
    </row>
    <row r="13" spans="1:31" s="234" customFormat="1" ht="63.75">
      <c r="B13" s="370">
        <v>1</v>
      </c>
      <c r="C13" s="2" t="s">
        <v>14</v>
      </c>
      <c r="D13" s="5" t="s">
        <v>22</v>
      </c>
      <c r="E13" s="5" t="s">
        <v>15</v>
      </c>
      <c r="F13" s="5" t="s">
        <v>12</v>
      </c>
      <c r="G13" s="2" t="s">
        <v>13</v>
      </c>
      <c r="H13" s="5" t="s">
        <v>16</v>
      </c>
      <c r="I13" s="4">
        <v>39019112441</v>
      </c>
      <c r="J13" s="8" t="s">
        <v>28</v>
      </c>
      <c r="K13" s="371">
        <f>P19</f>
        <v>8521116944.5</v>
      </c>
      <c r="L13" s="371">
        <f>I13-K13</f>
        <v>30497995496.5</v>
      </c>
      <c r="M13" s="3" t="s">
        <v>209</v>
      </c>
      <c r="N13" s="372" t="s">
        <v>248</v>
      </c>
      <c r="O13" s="19">
        <v>242719176</v>
      </c>
      <c r="P13" s="11">
        <f t="shared" ref="P13:P31" si="0">O13*1.1</f>
        <v>266991093.60000002</v>
      </c>
      <c r="Q13" s="4" t="s">
        <v>249</v>
      </c>
      <c r="R13" s="5" t="s">
        <v>212</v>
      </c>
      <c r="S13" s="4"/>
      <c r="T13" s="5"/>
      <c r="U13" s="4"/>
      <c r="V13" s="20">
        <v>0.2</v>
      </c>
      <c r="W13" s="75"/>
      <c r="X13" s="4"/>
      <c r="Y13" s="20">
        <v>0.8</v>
      </c>
      <c r="Z13" s="75"/>
      <c r="AA13" s="373"/>
      <c r="AB13" s="235" t="s">
        <v>304</v>
      </c>
      <c r="AC13" s="544"/>
      <c r="AD13" s="535"/>
      <c r="AE13" s="6" t="s">
        <v>172</v>
      </c>
    </row>
    <row r="14" spans="1:31" s="234" customFormat="1" ht="42.75" customHeight="1">
      <c r="B14" s="370"/>
      <c r="C14" s="2" t="s">
        <v>14</v>
      </c>
      <c r="D14" s="5"/>
      <c r="E14" s="5"/>
      <c r="F14" s="5"/>
      <c r="G14" s="2"/>
      <c r="H14" s="5"/>
      <c r="I14" s="4"/>
      <c r="J14" s="8"/>
      <c r="K14" s="371"/>
      <c r="L14" s="371"/>
      <c r="M14" s="7" t="s">
        <v>194</v>
      </c>
      <c r="N14" s="372" t="s">
        <v>312</v>
      </c>
      <c r="O14" s="19">
        <v>2444490650</v>
      </c>
      <c r="P14" s="11">
        <f t="shared" si="0"/>
        <v>2688939715</v>
      </c>
      <c r="Q14" s="2" t="s">
        <v>313</v>
      </c>
      <c r="R14" s="5"/>
      <c r="S14" s="4"/>
      <c r="T14" s="5"/>
      <c r="U14" s="4"/>
      <c r="V14" s="20"/>
      <c r="W14" s="75"/>
      <c r="X14" s="4"/>
      <c r="Y14" s="20"/>
      <c r="Z14" s="75"/>
      <c r="AA14" s="373"/>
      <c r="AB14" s="235" t="s">
        <v>314</v>
      </c>
      <c r="AC14" s="544"/>
      <c r="AD14" s="535"/>
      <c r="AE14" s="6"/>
    </row>
    <row r="15" spans="1:31" s="234" customFormat="1" ht="23.25" customHeight="1">
      <c r="B15" s="370"/>
      <c r="C15" s="2" t="s">
        <v>14</v>
      </c>
      <c r="D15" s="5"/>
      <c r="E15" s="5"/>
      <c r="F15" s="5"/>
      <c r="G15" s="2"/>
      <c r="H15" s="5"/>
      <c r="I15" s="4"/>
      <c r="J15" s="8"/>
      <c r="K15" s="371"/>
      <c r="L15" s="371"/>
      <c r="M15" s="7"/>
      <c r="N15" s="374"/>
      <c r="O15" s="375"/>
      <c r="P15" s="11">
        <v>206454696</v>
      </c>
      <c r="Q15" s="376" t="s">
        <v>319</v>
      </c>
      <c r="R15" s="5"/>
      <c r="S15" s="4"/>
      <c r="T15" s="5"/>
      <c r="U15" s="4"/>
      <c r="V15" s="20"/>
      <c r="W15" s="75"/>
      <c r="X15" s="4"/>
      <c r="Y15" s="20"/>
      <c r="Z15" s="75"/>
      <c r="AA15" s="373"/>
      <c r="AB15" s="235"/>
      <c r="AC15" s="544"/>
      <c r="AD15" s="535"/>
      <c r="AE15" s="6"/>
    </row>
    <row r="16" spans="1:31" s="234" customFormat="1" ht="23.25" customHeight="1">
      <c r="B16" s="370"/>
      <c r="C16" s="2" t="s">
        <v>14</v>
      </c>
      <c r="D16" s="5"/>
      <c r="E16" s="5"/>
      <c r="F16" s="5"/>
      <c r="G16" s="2"/>
      <c r="H16" s="5"/>
      <c r="I16" s="4"/>
      <c r="J16" s="8"/>
      <c r="K16" s="371"/>
      <c r="L16" s="371"/>
      <c r="M16" s="7"/>
      <c r="N16" s="372"/>
      <c r="O16" s="377"/>
      <c r="P16" s="11">
        <v>85000000</v>
      </c>
      <c r="Q16" s="376" t="s">
        <v>320</v>
      </c>
      <c r="R16" s="5"/>
      <c r="S16" s="4"/>
      <c r="T16" s="5"/>
      <c r="U16" s="4"/>
      <c r="V16" s="20"/>
      <c r="W16" s="75"/>
      <c r="X16" s="4"/>
      <c r="Y16" s="20"/>
      <c r="Z16" s="75"/>
      <c r="AA16" s="373"/>
      <c r="AB16" s="235"/>
      <c r="AC16" s="544"/>
      <c r="AD16" s="535"/>
      <c r="AE16" s="6"/>
    </row>
    <row r="17" spans="2:31" s="234" customFormat="1" ht="344.25" customHeight="1">
      <c r="B17" s="370"/>
      <c r="C17" s="2" t="s">
        <v>14</v>
      </c>
      <c r="D17" s="5"/>
      <c r="E17" s="5"/>
      <c r="F17" s="5"/>
      <c r="G17" s="2"/>
      <c r="H17" s="5"/>
      <c r="I17" s="4"/>
      <c r="J17" s="8"/>
      <c r="K17" s="371"/>
      <c r="L17" s="371"/>
      <c r="M17" s="8" t="s">
        <v>209</v>
      </c>
      <c r="N17" s="372" t="s">
        <v>315</v>
      </c>
      <c r="O17" s="19">
        <v>4726919389</v>
      </c>
      <c r="P17" s="11">
        <f t="shared" si="0"/>
        <v>5199611327.9000006</v>
      </c>
      <c r="Q17" s="2" t="s">
        <v>316</v>
      </c>
      <c r="R17" s="5"/>
      <c r="S17" s="4"/>
      <c r="T17" s="5"/>
      <c r="U17" s="4"/>
      <c r="V17" s="20"/>
      <c r="W17" s="75"/>
      <c r="X17" s="4"/>
      <c r="Y17" s="20"/>
      <c r="Z17" s="75"/>
      <c r="AA17" s="373"/>
      <c r="AB17" s="235"/>
      <c r="AC17" s="544"/>
      <c r="AD17" s="535"/>
      <c r="AE17" s="6"/>
    </row>
    <row r="18" spans="2:31" s="234" customFormat="1" ht="55.5" customHeight="1">
      <c r="B18" s="370"/>
      <c r="C18" s="2" t="s">
        <v>14</v>
      </c>
      <c r="D18" s="5"/>
      <c r="E18" s="5"/>
      <c r="F18" s="5"/>
      <c r="G18" s="2"/>
      <c r="H18" s="5"/>
      <c r="I18" s="4"/>
      <c r="J18" s="8"/>
      <c r="K18" s="378"/>
      <c r="L18" s="378"/>
      <c r="M18" s="42" t="s">
        <v>209</v>
      </c>
      <c r="N18" s="379" t="s">
        <v>321</v>
      </c>
      <c r="O18" s="43">
        <v>67381920</v>
      </c>
      <c r="P18" s="380">
        <f>O18*1.1</f>
        <v>74120112</v>
      </c>
      <c r="Q18" s="381" t="s">
        <v>322</v>
      </c>
      <c r="R18" s="5"/>
      <c r="S18" s="4"/>
      <c r="T18" s="5"/>
      <c r="U18" s="4"/>
      <c r="V18" s="20">
        <v>0.2</v>
      </c>
      <c r="W18" s="75"/>
      <c r="X18" s="4"/>
      <c r="Y18" s="20">
        <v>0.8</v>
      </c>
      <c r="Z18" s="75"/>
      <c r="AA18" s="373"/>
      <c r="AB18" s="235"/>
      <c r="AC18" s="544"/>
      <c r="AD18" s="535"/>
      <c r="AE18" s="6"/>
    </row>
    <row r="19" spans="2:31" s="234" customFormat="1" ht="55.5" customHeight="1">
      <c r="B19" s="382"/>
      <c r="C19" s="279" t="s">
        <v>14</v>
      </c>
      <c r="D19" s="634" t="s">
        <v>502</v>
      </c>
      <c r="E19" s="635"/>
      <c r="F19" s="635"/>
      <c r="G19" s="635"/>
      <c r="H19" s="635"/>
      <c r="I19" s="635"/>
      <c r="J19" s="635"/>
      <c r="K19" s="635"/>
      <c r="L19" s="635"/>
      <c r="M19" s="635"/>
      <c r="N19" s="636"/>
      <c r="O19" s="383">
        <f>SUM(O13:O18)</f>
        <v>7481511135</v>
      </c>
      <c r="P19" s="383">
        <f>SUM(P13:P18)</f>
        <v>8521116944.5</v>
      </c>
      <c r="Q19" s="384"/>
      <c r="R19" s="290"/>
      <c r="S19" s="280"/>
      <c r="T19" s="290"/>
      <c r="U19" s="280"/>
      <c r="V19" s="385"/>
      <c r="W19" s="385"/>
      <c r="X19" s="280"/>
      <c r="Y19" s="385"/>
      <c r="Z19" s="385"/>
      <c r="AA19" s="386"/>
      <c r="AB19" s="280"/>
      <c r="AC19" s="545"/>
      <c r="AD19" s="535"/>
      <c r="AE19" s="253"/>
    </row>
    <row r="20" spans="2:31" s="234" customFormat="1" ht="51">
      <c r="B20" s="370">
        <v>2</v>
      </c>
      <c r="C20" s="2" t="s">
        <v>32</v>
      </c>
      <c r="D20" s="5" t="s">
        <v>22</v>
      </c>
      <c r="E20" s="5" t="s">
        <v>33</v>
      </c>
      <c r="F20" s="5" t="s">
        <v>12</v>
      </c>
      <c r="G20" s="2" t="s">
        <v>13</v>
      </c>
      <c r="H20" s="387" t="s">
        <v>34</v>
      </c>
      <c r="I20" s="4">
        <v>13971838740.148895</v>
      </c>
      <c r="J20" s="7" t="s">
        <v>84</v>
      </c>
      <c r="K20" s="371">
        <f>P25</f>
        <v>1678014209.6359999</v>
      </c>
      <c r="L20" s="371">
        <f>I20-K20</f>
        <v>12293824530.512896</v>
      </c>
      <c r="M20" s="7" t="s">
        <v>194</v>
      </c>
      <c r="N20" s="388" t="s">
        <v>306</v>
      </c>
      <c r="O20" s="19">
        <v>1175742825</v>
      </c>
      <c r="P20" s="11">
        <f t="shared" si="0"/>
        <v>1293317107.5</v>
      </c>
      <c r="Q20" s="4" t="s">
        <v>307</v>
      </c>
      <c r="R20" s="387"/>
      <c r="S20" s="4"/>
      <c r="T20" s="387"/>
      <c r="U20" s="4"/>
      <c r="V20" s="389"/>
      <c r="W20" s="390"/>
      <c r="X20" s="4"/>
      <c r="Y20" s="389"/>
      <c r="Z20" s="390"/>
      <c r="AA20" s="373"/>
      <c r="AB20" s="235" t="s">
        <v>308</v>
      </c>
      <c r="AC20" s="544"/>
      <c r="AD20" s="535"/>
      <c r="AE20" s="6" t="s">
        <v>172</v>
      </c>
    </row>
    <row r="21" spans="2:31" s="234" customFormat="1">
      <c r="B21" s="425"/>
      <c r="C21" s="272"/>
      <c r="D21" s="262"/>
      <c r="E21" s="262"/>
      <c r="F21" s="262"/>
      <c r="G21" s="272"/>
      <c r="H21" s="519"/>
      <c r="I21" s="235"/>
      <c r="J21" s="230"/>
      <c r="K21" s="371"/>
      <c r="L21" s="371"/>
      <c r="M21" s="230"/>
      <c r="N21" s="520"/>
      <c r="O21" s="229"/>
      <c r="P21" s="245">
        <v>75000000</v>
      </c>
      <c r="Q21" s="521" t="s">
        <v>319</v>
      </c>
      <c r="R21" s="519"/>
      <c r="S21" s="235"/>
      <c r="T21" s="519"/>
      <c r="U21" s="235"/>
      <c r="V21" s="390"/>
      <c r="W21" s="390"/>
      <c r="X21" s="235"/>
      <c r="Y21" s="390"/>
      <c r="Z21" s="390"/>
      <c r="AA21" s="373"/>
      <c r="AB21" s="235"/>
      <c r="AC21" s="544"/>
      <c r="AD21" s="535"/>
      <c r="AE21" s="253"/>
    </row>
    <row r="22" spans="2:31" s="234" customFormat="1">
      <c r="B22" s="425"/>
      <c r="C22" s="272"/>
      <c r="D22" s="262"/>
      <c r="E22" s="262"/>
      <c r="F22" s="262"/>
      <c r="G22" s="272"/>
      <c r="H22" s="519"/>
      <c r="I22" s="235"/>
      <c r="J22" s="230"/>
      <c r="K22" s="371"/>
      <c r="L22" s="371"/>
      <c r="M22" s="230"/>
      <c r="N22" s="520"/>
      <c r="O22" s="229"/>
      <c r="P22" s="245">
        <v>40000000</v>
      </c>
      <c r="Q22" s="521" t="s">
        <v>552</v>
      </c>
      <c r="R22" s="519"/>
      <c r="S22" s="235"/>
      <c r="T22" s="519"/>
      <c r="U22" s="235"/>
      <c r="V22" s="390"/>
      <c r="W22" s="390"/>
      <c r="X22" s="235"/>
      <c r="Y22" s="390"/>
      <c r="Z22" s="390"/>
      <c r="AA22" s="373"/>
      <c r="AB22" s="235"/>
      <c r="AC22" s="544"/>
      <c r="AD22" s="535"/>
      <c r="AE22" s="253"/>
    </row>
    <row r="23" spans="2:31" s="234" customFormat="1" ht="33.75" customHeight="1">
      <c r="B23" s="370"/>
      <c r="C23" s="2" t="s">
        <v>32</v>
      </c>
      <c r="D23" s="5"/>
      <c r="E23" s="5"/>
      <c r="F23" s="5"/>
      <c r="G23" s="2"/>
      <c r="H23" s="387"/>
      <c r="I23" s="4"/>
      <c r="J23" s="7"/>
      <c r="K23" s="371"/>
      <c r="L23" s="371"/>
      <c r="M23" s="7" t="s">
        <v>309</v>
      </c>
      <c r="N23" s="388" t="s">
        <v>310</v>
      </c>
      <c r="O23" s="19">
        <v>78500000</v>
      </c>
      <c r="P23" s="11">
        <f t="shared" si="0"/>
        <v>86350000</v>
      </c>
      <c r="Q23" s="2" t="s">
        <v>311</v>
      </c>
      <c r="R23" s="387"/>
      <c r="S23" s="4"/>
      <c r="T23" s="387"/>
      <c r="U23" s="4"/>
      <c r="V23" s="389"/>
      <c r="W23" s="390"/>
      <c r="X23" s="4"/>
      <c r="Y23" s="389"/>
      <c r="Z23" s="390"/>
      <c r="AA23" s="373"/>
      <c r="AB23" s="235"/>
      <c r="AC23" s="544"/>
      <c r="AD23" s="535"/>
      <c r="AE23" s="6"/>
    </row>
    <row r="24" spans="2:31" s="234" customFormat="1" ht="50.25" customHeight="1">
      <c r="B24" s="370"/>
      <c r="C24" s="2" t="s">
        <v>32</v>
      </c>
      <c r="D24" s="5"/>
      <c r="E24" s="5"/>
      <c r="F24" s="5"/>
      <c r="G24" s="2"/>
      <c r="H24" s="387"/>
      <c r="I24" s="4"/>
      <c r="J24" s="7"/>
      <c r="K24" s="371"/>
      <c r="L24" s="371"/>
      <c r="M24" s="7" t="s">
        <v>323</v>
      </c>
      <c r="N24" s="388" t="s">
        <v>324</v>
      </c>
      <c r="O24" s="391">
        <v>166679183.75999999</v>
      </c>
      <c r="P24" s="392">
        <f t="shared" si="0"/>
        <v>183347102.13600001</v>
      </c>
      <c r="Q24" s="393" t="s">
        <v>325</v>
      </c>
      <c r="R24" s="387"/>
      <c r="S24" s="4"/>
      <c r="T24" s="387"/>
      <c r="U24" s="4"/>
      <c r="V24" s="389"/>
      <c r="W24" s="390"/>
      <c r="X24" s="4"/>
      <c r="Y24" s="389"/>
      <c r="Z24" s="390"/>
      <c r="AA24" s="373"/>
      <c r="AB24" s="235"/>
      <c r="AC24" s="544"/>
      <c r="AD24" s="535"/>
      <c r="AE24" s="6"/>
    </row>
    <row r="25" spans="2:31" s="234" customFormat="1" ht="50.25" customHeight="1">
      <c r="B25" s="382"/>
      <c r="C25" s="279" t="s">
        <v>32</v>
      </c>
      <c r="D25" s="634" t="s">
        <v>502</v>
      </c>
      <c r="E25" s="635"/>
      <c r="F25" s="635"/>
      <c r="G25" s="635"/>
      <c r="H25" s="635"/>
      <c r="I25" s="635"/>
      <c r="J25" s="635"/>
      <c r="K25" s="635"/>
      <c r="L25" s="635"/>
      <c r="M25" s="635"/>
      <c r="N25" s="636"/>
      <c r="O25" s="394">
        <f>SUM(O20:O24)</f>
        <v>1420922008.76</v>
      </c>
      <c r="P25" s="394">
        <f>SUM(P20:P24)</f>
        <v>1678014209.6359999</v>
      </c>
      <c r="Q25" s="395"/>
      <c r="R25" s="396"/>
      <c r="S25" s="280"/>
      <c r="T25" s="396"/>
      <c r="U25" s="280"/>
      <c r="V25" s="397"/>
      <c r="W25" s="397"/>
      <c r="X25" s="280"/>
      <c r="Y25" s="397"/>
      <c r="Z25" s="397"/>
      <c r="AA25" s="386"/>
      <c r="AB25" s="280"/>
      <c r="AC25" s="545"/>
      <c r="AD25" s="535"/>
      <c r="AE25" s="253"/>
    </row>
    <row r="26" spans="2:31" s="234" customFormat="1" ht="89.25">
      <c r="B26" s="370">
        <v>3</v>
      </c>
      <c r="C26" s="2" t="s">
        <v>17</v>
      </c>
      <c r="D26" s="5" t="s">
        <v>22</v>
      </c>
      <c r="E26" s="5" t="s">
        <v>18</v>
      </c>
      <c r="F26" s="5" t="s">
        <v>19</v>
      </c>
      <c r="G26" s="2" t="s">
        <v>11</v>
      </c>
      <c r="H26" s="5" t="s">
        <v>20</v>
      </c>
      <c r="I26" s="4">
        <v>20605424553</v>
      </c>
      <c r="J26" s="8" t="s">
        <v>21</v>
      </c>
      <c r="K26" s="371">
        <f>P28</f>
        <v>2415160000</v>
      </c>
      <c r="L26" s="371">
        <f>I26-K26</f>
        <v>18190264553</v>
      </c>
      <c r="M26" s="223" t="s">
        <v>464</v>
      </c>
      <c r="N26" s="398" t="s">
        <v>463</v>
      </c>
      <c r="O26" s="199">
        <v>1601600000</v>
      </c>
      <c r="P26" s="186">
        <v>1761760000</v>
      </c>
      <c r="Q26" s="169" t="s">
        <v>462</v>
      </c>
      <c r="R26" s="5"/>
      <c r="S26" s="4"/>
      <c r="T26" s="5"/>
      <c r="U26" s="4"/>
      <c r="V26" s="20">
        <v>0.2</v>
      </c>
      <c r="W26" s="75"/>
      <c r="X26" s="4"/>
      <c r="Y26" s="20">
        <v>0.8</v>
      </c>
      <c r="Z26" s="75"/>
      <c r="AA26" s="373"/>
      <c r="AB26" s="235" t="s">
        <v>291</v>
      </c>
      <c r="AC26" s="544"/>
      <c r="AD26" s="535"/>
      <c r="AE26" s="6"/>
    </row>
    <row r="27" spans="2:31" s="222" customFormat="1" ht="25.5">
      <c r="B27" s="122"/>
      <c r="C27" s="168" t="s">
        <v>17</v>
      </c>
      <c r="D27" s="167"/>
      <c r="E27" s="167"/>
      <c r="F27" s="167"/>
      <c r="G27" s="168"/>
      <c r="H27" s="167"/>
      <c r="I27" s="169"/>
      <c r="J27" s="223"/>
      <c r="K27" s="260"/>
      <c r="L27" s="260"/>
      <c r="M27" s="223" t="s">
        <v>222</v>
      </c>
      <c r="N27" s="372" t="s">
        <v>326</v>
      </c>
      <c r="O27" s="43">
        <v>594000000</v>
      </c>
      <c r="P27" s="11">
        <f>O27*1.1</f>
        <v>653400000</v>
      </c>
      <c r="Q27" s="399" t="s">
        <v>327</v>
      </c>
      <c r="R27" s="167"/>
      <c r="S27" s="169"/>
      <c r="T27" s="167"/>
      <c r="U27" s="169"/>
      <c r="V27" s="197">
        <v>0.2</v>
      </c>
      <c r="W27" s="169"/>
      <c r="X27" s="197"/>
      <c r="Y27" s="197">
        <v>0.8</v>
      </c>
      <c r="Z27" s="169"/>
      <c r="AA27" s="224"/>
      <c r="AB27" s="546"/>
      <c r="AC27" s="547"/>
    </row>
    <row r="28" spans="2:31" s="222" customFormat="1" ht="27.75" customHeight="1">
      <c r="B28" s="281"/>
      <c r="C28" s="282" t="s">
        <v>17</v>
      </c>
      <c r="D28" s="631" t="s">
        <v>502</v>
      </c>
      <c r="E28" s="632"/>
      <c r="F28" s="632"/>
      <c r="G28" s="632"/>
      <c r="H28" s="632"/>
      <c r="I28" s="632"/>
      <c r="J28" s="632"/>
      <c r="K28" s="632"/>
      <c r="L28" s="632"/>
      <c r="M28" s="632"/>
      <c r="N28" s="633"/>
      <c r="O28" s="283">
        <f>SUM(O26:O27)</f>
        <v>2195600000</v>
      </c>
      <c r="P28" s="284">
        <f>SUM(P26:P27)</f>
        <v>2415160000</v>
      </c>
      <c r="Q28" s="285"/>
      <c r="R28" s="286"/>
      <c r="S28" s="285"/>
      <c r="T28" s="286"/>
      <c r="U28" s="285"/>
      <c r="V28" s="287"/>
      <c r="W28" s="285"/>
      <c r="X28" s="287"/>
      <c r="Y28" s="285"/>
      <c r="Z28" s="285"/>
      <c r="AA28" s="288"/>
      <c r="AB28" s="548"/>
      <c r="AC28" s="532"/>
    </row>
    <row r="29" spans="2:31" s="234" customFormat="1" ht="51">
      <c r="B29" s="370">
        <v>4</v>
      </c>
      <c r="C29" s="2" t="s">
        <v>39</v>
      </c>
      <c r="D29" s="5" t="s">
        <v>22</v>
      </c>
      <c r="E29" s="5" t="s">
        <v>35</v>
      </c>
      <c r="F29" s="5" t="s">
        <v>12</v>
      </c>
      <c r="G29" s="2" t="s">
        <v>13</v>
      </c>
      <c r="H29" s="5" t="s">
        <v>36</v>
      </c>
      <c r="I29" s="4">
        <v>3552834528.1996012</v>
      </c>
      <c r="J29" s="8" t="s">
        <v>89</v>
      </c>
      <c r="K29" s="371">
        <f>P34</f>
        <v>663851581.80000007</v>
      </c>
      <c r="L29" s="371">
        <f>I29-K29</f>
        <v>2888982946.399601</v>
      </c>
      <c r="M29" s="8" t="s">
        <v>194</v>
      </c>
      <c r="N29" s="372" t="s">
        <v>202</v>
      </c>
      <c r="O29" s="19">
        <v>350249055</v>
      </c>
      <c r="P29" s="11">
        <f t="shared" si="0"/>
        <v>385273960.50000006</v>
      </c>
      <c r="Q29" s="9" t="s">
        <v>203</v>
      </c>
      <c r="R29" s="5" t="s">
        <v>197</v>
      </c>
      <c r="S29" s="4"/>
      <c r="T29" s="5"/>
      <c r="U29" s="4"/>
      <c r="V29" s="20">
        <v>0.3</v>
      </c>
      <c r="W29" s="75"/>
      <c r="X29" s="4"/>
      <c r="Y29" s="20">
        <v>0.7</v>
      </c>
      <c r="Z29" s="75"/>
      <c r="AA29" s="373"/>
      <c r="AB29" s="235" t="s">
        <v>292</v>
      </c>
      <c r="AC29" s="544"/>
      <c r="AD29" s="535"/>
      <c r="AE29" s="6" t="s">
        <v>172</v>
      </c>
    </row>
    <row r="30" spans="2:31" s="234" customFormat="1" ht="25.5">
      <c r="B30" s="370"/>
      <c r="C30" s="2" t="s">
        <v>39</v>
      </c>
      <c r="D30" s="5"/>
      <c r="E30" s="5"/>
      <c r="F30" s="5"/>
      <c r="G30" s="2"/>
      <c r="H30" s="5"/>
      <c r="I30" s="4"/>
      <c r="J30" s="8"/>
      <c r="K30" s="371"/>
      <c r="L30" s="371"/>
      <c r="M30" s="8" t="s">
        <v>328</v>
      </c>
      <c r="N30" s="372" t="s">
        <v>329</v>
      </c>
      <c r="O30" s="19">
        <v>42800000</v>
      </c>
      <c r="P30" s="11">
        <f t="shared" si="0"/>
        <v>47080000.000000007</v>
      </c>
      <c r="Q30" s="48" t="s">
        <v>330</v>
      </c>
      <c r="R30" s="5"/>
      <c r="S30" s="4"/>
      <c r="T30" s="5"/>
      <c r="U30" s="4"/>
      <c r="V30" s="20"/>
      <c r="W30" s="75"/>
      <c r="X30" s="4"/>
      <c r="Y30" s="20">
        <v>1</v>
      </c>
      <c r="Z30" s="75"/>
      <c r="AA30" s="373"/>
      <c r="AB30" s="235"/>
      <c r="AC30" s="544"/>
      <c r="AD30" s="535"/>
      <c r="AE30" s="6"/>
    </row>
    <row r="31" spans="2:31" s="234" customFormat="1" ht="30" customHeight="1">
      <c r="B31" s="400"/>
      <c r="C31" s="255" t="s">
        <v>39</v>
      </c>
      <c r="D31" s="44"/>
      <c r="E31" s="44"/>
      <c r="F31" s="44"/>
      <c r="G31" s="255"/>
      <c r="H31" s="44"/>
      <c r="I31" s="401"/>
      <c r="J31" s="47"/>
      <c r="K31" s="402"/>
      <c r="L31" s="402"/>
      <c r="M31" s="47" t="s">
        <v>222</v>
      </c>
      <c r="N31" s="46" t="s">
        <v>331</v>
      </c>
      <c r="O31" s="403">
        <v>25000000</v>
      </c>
      <c r="P31" s="404">
        <f t="shared" si="0"/>
        <v>27500000.000000004</v>
      </c>
      <c r="Q31" s="45"/>
      <c r="R31" s="44"/>
      <c r="S31" s="401"/>
      <c r="T31" s="44"/>
      <c r="U31" s="401"/>
      <c r="V31" s="405"/>
      <c r="W31" s="406"/>
      <c r="X31" s="401"/>
      <c r="Y31" s="405"/>
      <c r="Z31" s="406"/>
      <c r="AA31" s="407"/>
      <c r="AB31" s="238"/>
      <c r="AC31" s="549"/>
      <c r="AD31" s="535"/>
      <c r="AE31" s="6"/>
    </row>
    <row r="32" spans="2:31" s="234" customFormat="1" ht="33" customHeight="1">
      <c r="B32" s="370"/>
      <c r="C32" s="118" t="s">
        <v>39</v>
      </c>
      <c r="D32" s="5"/>
      <c r="E32" s="5"/>
      <c r="F32" s="5"/>
      <c r="G32" s="2"/>
      <c r="H32" s="5"/>
      <c r="I32" s="4"/>
      <c r="J32" s="8"/>
      <c r="K32" s="371"/>
      <c r="L32" s="371"/>
      <c r="M32" s="8" t="s">
        <v>194</v>
      </c>
      <c r="N32" s="372" t="s">
        <v>333</v>
      </c>
      <c r="O32" s="330">
        <v>185452383</v>
      </c>
      <c r="P32" s="11">
        <f>O32*1.1</f>
        <v>203997621.30000001</v>
      </c>
      <c r="Q32" s="49" t="s">
        <v>334</v>
      </c>
      <c r="R32" s="5"/>
      <c r="S32" s="4"/>
      <c r="T32" s="5"/>
      <c r="U32" s="4"/>
      <c r="V32" s="20">
        <v>0.3</v>
      </c>
      <c r="W32" s="75"/>
      <c r="X32" s="4"/>
      <c r="Y32" s="20">
        <v>0.7</v>
      </c>
      <c r="Z32" s="75"/>
      <c r="AA32" s="373"/>
      <c r="AB32" s="235"/>
      <c r="AC32" s="544"/>
      <c r="AD32" s="535"/>
      <c r="AE32" s="6"/>
    </row>
    <row r="33" spans="2:32" s="234" customFormat="1" ht="49.5" customHeight="1">
      <c r="B33" s="431"/>
      <c r="C33" s="524" t="s">
        <v>39</v>
      </c>
      <c r="D33" s="35"/>
      <c r="E33" s="35"/>
      <c r="F33" s="35"/>
      <c r="G33" s="254"/>
      <c r="H33" s="35"/>
      <c r="I33" s="432"/>
      <c r="J33" s="512"/>
      <c r="K33" s="513"/>
      <c r="L33" s="513"/>
      <c r="M33" s="512" t="s">
        <v>556</v>
      </c>
      <c r="N33" s="434"/>
      <c r="O33" s="525"/>
      <c r="P33" s="37"/>
      <c r="Q33" s="526"/>
      <c r="R33" s="35"/>
      <c r="S33" s="432"/>
      <c r="T33" s="35"/>
      <c r="U33" s="432"/>
      <c r="V33" s="436"/>
      <c r="W33" s="437"/>
      <c r="X33" s="432"/>
      <c r="Y33" s="436"/>
      <c r="Z33" s="437"/>
      <c r="AA33" s="438"/>
      <c r="AB33" s="237" t="s">
        <v>557</v>
      </c>
      <c r="AC33" s="550"/>
      <c r="AD33" s="535"/>
      <c r="AE33" s="6"/>
    </row>
    <row r="34" spans="2:32" s="234" customFormat="1" ht="25.5">
      <c r="B34" s="382"/>
      <c r="C34" s="282" t="s">
        <v>39</v>
      </c>
      <c r="D34" s="634" t="s">
        <v>502</v>
      </c>
      <c r="E34" s="635"/>
      <c r="F34" s="635"/>
      <c r="G34" s="635"/>
      <c r="H34" s="635"/>
      <c r="I34" s="635"/>
      <c r="J34" s="635"/>
      <c r="K34" s="635"/>
      <c r="L34" s="635"/>
      <c r="M34" s="635"/>
      <c r="N34" s="636"/>
      <c r="O34" s="331">
        <f>SUM(O29:O32)</f>
        <v>603501438</v>
      </c>
      <c r="P34" s="408">
        <f>SUM(P29:P32)</f>
        <v>663851581.80000007</v>
      </c>
      <c r="Q34" s="289"/>
      <c r="R34" s="290"/>
      <c r="S34" s="280"/>
      <c r="T34" s="290"/>
      <c r="U34" s="280"/>
      <c r="V34" s="385"/>
      <c r="W34" s="385"/>
      <c r="X34" s="280"/>
      <c r="Y34" s="385"/>
      <c r="Z34" s="385"/>
      <c r="AA34" s="386"/>
      <c r="AB34" s="280"/>
      <c r="AC34" s="545"/>
      <c r="AD34" s="535"/>
      <c r="AE34" s="253"/>
    </row>
    <row r="35" spans="2:32" s="234" customFormat="1" ht="81" customHeight="1">
      <c r="B35" s="370">
        <v>5</v>
      </c>
      <c r="C35" s="2" t="s">
        <v>37</v>
      </c>
      <c r="D35" s="5" t="s">
        <v>22</v>
      </c>
      <c r="E35" s="5" t="s">
        <v>38</v>
      </c>
      <c r="F35" s="5" t="s">
        <v>12</v>
      </c>
      <c r="G35" s="2" t="s">
        <v>13</v>
      </c>
      <c r="H35" s="5" t="s">
        <v>40</v>
      </c>
      <c r="I35" s="4">
        <v>5441457505.3484163</v>
      </c>
      <c r="J35" s="7" t="s">
        <v>85</v>
      </c>
      <c r="K35" s="371">
        <f>P37</f>
        <v>186566536</v>
      </c>
      <c r="L35" s="371">
        <f>I35-K35</f>
        <v>5254890969.3484163</v>
      </c>
      <c r="M35" s="7" t="s">
        <v>209</v>
      </c>
      <c r="N35" s="372" t="s">
        <v>335</v>
      </c>
      <c r="O35" s="208">
        <v>157594992</v>
      </c>
      <c r="P35" s="207">
        <v>173354491</v>
      </c>
      <c r="Q35" s="50" t="s">
        <v>336</v>
      </c>
      <c r="R35" s="5"/>
      <c r="S35" s="4"/>
      <c r="T35" s="5"/>
      <c r="U35" s="4"/>
      <c r="V35" s="20">
        <v>0.2</v>
      </c>
      <c r="W35" s="75"/>
      <c r="X35" s="4"/>
      <c r="Y35" s="20">
        <v>0.8</v>
      </c>
      <c r="Z35" s="75"/>
      <c r="AA35" s="373"/>
      <c r="AB35" s="235"/>
      <c r="AC35" s="544"/>
      <c r="AD35" s="535"/>
      <c r="AE35" s="6" t="s">
        <v>172</v>
      </c>
    </row>
    <row r="36" spans="2:32" s="219" customFormat="1" ht="42.75" customHeight="1">
      <c r="B36" s="115"/>
      <c r="C36" s="116" t="s">
        <v>37</v>
      </c>
      <c r="D36" s="206"/>
      <c r="E36" s="206"/>
      <c r="F36" s="206"/>
      <c r="G36" s="116"/>
      <c r="H36" s="206"/>
      <c r="I36" s="204"/>
      <c r="J36" s="209"/>
      <c r="K36" s="259"/>
      <c r="L36" s="259"/>
      <c r="M36" s="209" t="s">
        <v>209</v>
      </c>
      <c r="N36" s="409" t="s">
        <v>461</v>
      </c>
      <c r="O36" s="208">
        <v>12010950</v>
      </c>
      <c r="P36" s="207">
        <v>13212045</v>
      </c>
      <c r="Q36" s="204" t="s">
        <v>460</v>
      </c>
      <c r="R36" s="206"/>
      <c r="S36" s="204"/>
      <c r="T36" s="206"/>
      <c r="U36" s="204"/>
      <c r="V36" s="205">
        <v>0.2</v>
      </c>
      <c r="W36" s="204"/>
      <c r="X36" s="205"/>
      <c r="Y36" s="205">
        <v>0.8</v>
      </c>
      <c r="Z36" s="204"/>
      <c r="AA36" s="220"/>
      <c r="AB36" s="291"/>
      <c r="AC36" s="551"/>
    </row>
    <row r="37" spans="2:32" s="219" customFormat="1" ht="33.75" customHeight="1">
      <c r="B37" s="281"/>
      <c r="C37" s="282" t="s">
        <v>37</v>
      </c>
      <c r="D37" s="631" t="s">
        <v>502</v>
      </c>
      <c r="E37" s="632"/>
      <c r="F37" s="632"/>
      <c r="G37" s="632"/>
      <c r="H37" s="632"/>
      <c r="I37" s="632"/>
      <c r="J37" s="632"/>
      <c r="K37" s="632"/>
      <c r="L37" s="632"/>
      <c r="M37" s="632"/>
      <c r="N37" s="633"/>
      <c r="O37" s="283">
        <f>SUM(O35:O36)</f>
        <v>169605942</v>
      </c>
      <c r="P37" s="284">
        <f>SUM(P35:P36)</f>
        <v>186566536</v>
      </c>
      <c r="Q37" s="285"/>
      <c r="R37" s="286"/>
      <c r="S37" s="285"/>
      <c r="T37" s="286"/>
      <c r="U37" s="285"/>
      <c r="V37" s="287"/>
      <c r="W37" s="285"/>
      <c r="X37" s="287"/>
      <c r="Y37" s="285"/>
      <c r="Z37" s="285"/>
      <c r="AA37" s="288"/>
      <c r="AB37" s="548"/>
      <c r="AC37" s="532"/>
    </row>
    <row r="38" spans="2:32" ht="64.5" customHeight="1">
      <c r="B38" s="370">
        <v>6</v>
      </c>
      <c r="C38" s="2" t="s">
        <v>42</v>
      </c>
      <c r="D38" s="5" t="s">
        <v>22</v>
      </c>
      <c r="E38" s="5" t="s">
        <v>43</v>
      </c>
      <c r="F38" s="5" t="s">
        <v>12</v>
      </c>
      <c r="G38" s="2" t="s">
        <v>13</v>
      </c>
      <c r="H38" s="5" t="s">
        <v>41</v>
      </c>
      <c r="I38" s="4">
        <v>1882768855</v>
      </c>
      <c r="J38" s="7" t="s">
        <v>90</v>
      </c>
      <c r="K38" s="371">
        <f>P39</f>
        <v>162710262</v>
      </c>
      <c r="L38" s="371">
        <f>I38-K38</f>
        <v>1720058593</v>
      </c>
      <c r="M38" s="7" t="s">
        <v>194</v>
      </c>
      <c r="N38" s="372" t="s">
        <v>337</v>
      </c>
      <c r="O38" s="19">
        <v>147918420</v>
      </c>
      <c r="P38" s="11">
        <f>O38*1.1</f>
        <v>162710262</v>
      </c>
      <c r="Q38" s="51" t="s">
        <v>338</v>
      </c>
      <c r="R38" s="5"/>
      <c r="S38" s="4"/>
      <c r="T38" s="5"/>
      <c r="U38" s="4"/>
      <c r="V38" s="20">
        <v>0.3</v>
      </c>
      <c r="W38" s="75"/>
      <c r="X38" s="4"/>
      <c r="Y38" s="20">
        <v>0.7</v>
      </c>
      <c r="Z38" s="75"/>
      <c r="AA38" s="373"/>
      <c r="AB38" s="235"/>
      <c r="AC38" s="552"/>
      <c r="AD38" s="536"/>
      <c r="AE38" s="10" t="s">
        <v>174</v>
      </c>
      <c r="AF38" s="246"/>
    </row>
    <row r="39" spans="2:32" ht="60" customHeight="1">
      <c r="B39" s="410"/>
      <c r="C39" s="278" t="s">
        <v>42</v>
      </c>
      <c r="D39" s="637" t="s">
        <v>502</v>
      </c>
      <c r="E39" s="637"/>
      <c r="F39" s="637"/>
      <c r="G39" s="637"/>
      <c r="H39" s="637"/>
      <c r="I39" s="637"/>
      <c r="J39" s="637"/>
      <c r="K39" s="637"/>
      <c r="L39" s="637"/>
      <c r="M39" s="637"/>
      <c r="N39" s="637"/>
      <c r="O39" s="411">
        <f>SUM(O38)</f>
        <v>147918420</v>
      </c>
      <c r="P39" s="295">
        <f>SUM(P38)</f>
        <v>162710262</v>
      </c>
      <c r="Q39" s="328"/>
      <c r="R39" s="338"/>
      <c r="S39" s="296"/>
      <c r="T39" s="338"/>
      <c r="U39" s="296"/>
      <c r="V39" s="412"/>
      <c r="W39" s="412"/>
      <c r="X39" s="296"/>
      <c r="Y39" s="412"/>
      <c r="Z39" s="412"/>
      <c r="AA39" s="413"/>
      <c r="AB39" s="296"/>
      <c r="AC39" s="553"/>
      <c r="AD39" s="536"/>
      <c r="AE39" s="252"/>
      <c r="AF39" s="246"/>
    </row>
    <row r="40" spans="2:32" ht="38.25">
      <c r="B40" s="370">
        <v>7</v>
      </c>
      <c r="C40" s="2" t="s">
        <v>48</v>
      </c>
      <c r="D40" s="414" t="s">
        <v>22</v>
      </c>
      <c r="E40" s="414" t="s">
        <v>43</v>
      </c>
      <c r="F40" s="414" t="s">
        <v>44</v>
      </c>
      <c r="G40" s="415" t="s">
        <v>46</v>
      </c>
      <c r="H40" s="414" t="s">
        <v>45</v>
      </c>
      <c r="I40" s="416">
        <v>2998659983</v>
      </c>
      <c r="J40" s="42" t="s">
        <v>98</v>
      </c>
      <c r="K40" s="371">
        <f>P41</f>
        <v>297000000</v>
      </c>
      <c r="L40" s="371">
        <f>I40-K40</f>
        <v>2701659983</v>
      </c>
      <c r="M40" s="417" t="s">
        <v>339</v>
      </c>
      <c r="N40" s="418" t="s">
        <v>340</v>
      </c>
      <c r="O40" s="19">
        <v>270000000</v>
      </c>
      <c r="P40" s="11">
        <f>O40*1.1</f>
        <v>297000000</v>
      </c>
      <c r="Q40" s="419" t="s">
        <v>341</v>
      </c>
      <c r="R40" s="5"/>
      <c r="S40" s="4"/>
      <c r="T40" s="5"/>
      <c r="U40" s="4"/>
      <c r="V40" s="20"/>
      <c r="W40" s="75"/>
      <c r="X40" s="4"/>
      <c r="Y40" s="20">
        <v>1</v>
      </c>
      <c r="Z40" s="75"/>
      <c r="AA40" s="373"/>
      <c r="AB40" s="235"/>
      <c r="AC40" s="552"/>
      <c r="AD40" s="536"/>
      <c r="AE40" s="10"/>
      <c r="AF40" s="246"/>
    </row>
    <row r="41" spans="2:32" ht="25.5">
      <c r="B41" s="410"/>
      <c r="C41" s="278" t="s">
        <v>48</v>
      </c>
      <c r="D41" s="640" t="s">
        <v>502</v>
      </c>
      <c r="E41" s="641"/>
      <c r="F41" s="641"/>
      <c r="G41" s="641"/>
      <c r="H41" s="641"/>
      <c r="I41" s="641"/>
      <c r="J41" s="641"/>
      <c r="K41" s="641"/>
      <c r="L41" s="641"/>
      <c r="M41" s="641"/>
      <c r="N41" s="642"/>
      <c r="O41" s="411">
        <f>SUM(O40)</f>
        <v>270000000</v>
      </c>
      <c r="P41" s="295">
        <f>SUM(P40)</f>
        <v>297000000</v>
      </c>
      <c r="Q41" s="420"/>
      <c r="R41" s="338"/>
      <c r="S41" s="296"/>
      <c r="T41" s="338"/>
      <c r="U41" s="296"/>
      <c r="V41" s="412"/>
      <c r="W41" s="412"/>
      <c r="X41" s="296"/>
      <c r="Y41" s="412"/>
      <c r="Z41" s="412"/>
      <c r="AA41" s="413"/>
      <c r="AB41" s="296"/>
      <c r="AC41" s="553"/>
      <c r="AD41" s="536"/>
      <c r="AE41" s="252"/>
      <c r="AF41" s="246"/>
    </row>
    <row r="42" spans="2:32" ht="50.25" customHeight="1">
      <c r="B42" s="370">
        <v>8</v>
      </c>
      <c r="C42" s="1" t="s">
        <v>81</v>
      </c>
      <c r="D42" s="5" t="s">
        <v>22</v>
      </c>
      <c r="E42" s="5" t="s">
        <v>82</v>
      </c>
      <c r="F42" s="5" t="s">
        <v>12</v>
      </c>
      <c r="G42" s="2" t="s">
        <v>13</v>
      </c>
      <c r="H42" s="5" t="s">
        <v>83</v>
      </c>
      <c r="I42" s="4">
        <v>1638672259</v>
      </c>
      <c r="J42" s="7" t="s">
        <v>86</v>
      </c>
      <c r="K42" s="371"/>
      <c r="L42" s="371"/>
      <c r="M42" s="7"/>
      <c r="N42" s="5"/>
      <c r="O42" s="19"/>
      <c r="P42" s="11"/>
      <c r="Q42" s="4"/>
      <c r="R42" s="5"/>
      <c r="S42" s="4"/>
      <c r="T42" s="5"/>
      <c r="U42" s="4"/>
      <c r="V42" s="20"/>
      <c r="W42" s="75"/>
      <c r="X42" s="4"/>
      <c r="Y42" s="20"/>
      <c r="Z42" s="75"/>
      <c r="AA42" s="373"/>
      <c r="AB42" s="235"/>
      <c r="AC42" s="552"/>
      <c r="AD42" s="536"/>
      <c r="AE42" s="10" t="s">
        <v>173</v>
      </c>
      <c r="AF42" s="246"/>
    </row>
    <row r="43" spans="2:32" ht="38.25">
      <c r="B43" s="370">
        <v>9</v>
      </c>
      <c r="C43" s="2" t="s">
        <v>51</v>
      </c>
      <c r="D43" s="5" t="s">
        <v>22</v>
      </c>
      <c r="E43" s="5" t="s">
        <v>80</v>
      </c>
      <c r="F43" s="5" t="s">
        <v>52</v>
      </c>
      <c r="G43" s="2" t="s">
        <v>77</v>
      </c>
      <c r="H43" s="5" t="s">
        <v>53</v>
      </c>
      <c r="I43" s="4">
        <v>10109320000</v>
      </c>
      <c r="J43" s="7" t="s">
        <v>101</v>
      </c>
      <c r="K43" s="371">
        <f>P53</f>
        <v>2136779920</v>
      </c>
      <c r="L43" s="371">
        <f>I43-K43</f>
        <v>7972540080</v>
      </c>
      <c r="M43" s="7" t="s">
        <v>342</v>
      </c>
      <c r="N43" s="372" t="s">
        <v>343</v>
      </c>
      <c r="O43" s="19">
        <v>643500000</v>
      </c>
      <c r="P43" s="11">
        <f t="shared" ref="P43:P51" si="1">O43*1.1</f>
        <v>707850000</v>
      </c>
      <c r="Q43" s="52" t="s">
        <v>344</v>
      </c>
      <c r="R43" s="5"/>
      <c r="S43" s="4"/>
      <c r="T43" s="5"/>
      <c r="U43" s="4"/>
      <c r="V43" s="20">
        <v>0.2</v>
      </c>
      <c r="W43" s="75"/>
      <c r="X43" s="4"/>
      <c r="Y43" s="20">
        <v>0.8</v>
      </c>
      <c r="Z43" s="75"/>
      <c r="AA43" s="373"/>
      <c r="AB43" s="235"/>
      <c r="AC43" s="552"/>
      <c r="AD43" s="536"/>
      <c r="AE43" s="10" t="s">
        <v>175</v>
      </c>
      <c r="AF43" s="246"/>
    </row>
    <row r="44" spans="2:32" ht="25.5">
      <c r="B44" s="370"/>
      <c r="C44" s="2" t="s">
        <v>51</v>
      </c>
      <c r="D44" s="5"/>
      <c r="E44" s="5"/>
      <c r="F44" s="5"/>
      <c r="G44" s="2"/>
      <c r="H44" s="5"/>
      <c r="I44" s="4"/>
      <c r="J44" s="7"/>
      <c r="K44" s="371"/>
      <c r="L44" s="371"/>
      <c r="M44" s="7" t="s">
        <v>328</v>
      </c>
      <c r="N44" s="372" t="s">
        <v>345</v>
      </c>
      <c r="O44" s="19">
        <v>192312500</v>
      </c>
      <c r="P44" s="11">
        <f t="shared" si="1"/>
        <v>211543750.00000003</v>
      </c>
      <c r="Q44" s="53" t="s">
        <v>346</v>
      </c>
      <c r="R44" s="5"/>
      <c r="S44" s="4"/>
      <c r="T44" s="5"/>
      <c r="U44" s="4"/>
      <c r="V44" s="20"/>
      <c r="W44" s="75"/>
      <c r="X44" s="4"/>
      <c r="Y44" s="20">
        <v>1</v>
      </c>
      <c r="Z44" s="75"/>
      <c r="AA44" s="373"/>
      <c r="AB44" s="235"/>
      <c r="AC44" s="552"/>
      <c r="AD44" s="536"/>
      <c r="AE44" s="10"/>
      <c r="AF44" s="246"/>
    </row>
    <row r="45" spans="2:32" ht="25.5">
      <c r="B45" s="370"/>
      <c r="C45" s="2" t="s">
        <v>51</v>
      </c>
      <c r="D45" s="5"/>
      <c r="E45" s="5"/>
      <c r="F45" s="5"/>
      <c r="G45" s="2"/>
      <c r="H45" s="5"/>
      <c r="I45" s="4"/>
      <c r="J45" s="7"/>
      <c r="K45" s="371"/>
      <c r="L45" s="371"/>
      <c r="M45" s="7" t="s">
        <v>328</v>
      </c>
      <c r="N45" s="372" t="s">
        <v>347</v>
      </c>
      <c r="O45" s="19">
        <v>32100000</v>
      </c>
      <c r="P45" s="11">
        <f t="shared" si="1"/>
        <v>35310000</v>
      </c>
      <c r="Q45" s="54" t="s">
        <v>348</v>
      </c>
      <c r="R45" s="5"/>
      <c r="S45" s="4"/>
      <c r="T45" s="5"/>
      <c r="U45" s="4"/>
      <c r="V45" s="20"/>
      <c r="W45" s="75"/>
      <c r="X45" s="4"/>
      <c r="Y45" s="20">
        <v>1</v>
      </c>
      <c r="Z45" s="75"/>
      <c r="AA45" s="373"/>
      <c r="AB45" s="235"/>
      <c r="AC45" s="552"/>
      <c r="AD45" s="536"/>
      <c r="AE45" s="10"/>
      <c r="AF45" s="246"/>
    </row>
    <row r="46" spans="2:32" ht="126.75" customHeight="1">
      <c r="B46" s="370"/>
      <c r="C46" s="2" t="s">
        <v>51</v>
      </c>
      <c r="D46" s="5"/>
      <c r="E46" s="5"/>
      <c r="F46" s="5"/>
      <c r="G46" s="2"/>
      <c r="H46" s="5"/>
      <c r="I46" s="4"/>
      <c r="J46" s="7"/>
      <c r="K46" s="371"/>
      <c r="L46" s="371"/>
      <c r="M46" s="7" t="s">
        <v>328</v>
      </c>
      <c r="N46" s="372" t="s">
        <v>349</v>
      </c>
      <c r="O46" s="19">
        <v>120893400</v>
      </c>
      <c r="P46" s="11">
        <f t="shared" si="1"/>
        <v>132982740.00000001</v>
      </c>
      <c r="Q46" s="55" t="s">
        <v>350</v>
      </c>
      <c r="R46" s="5"/>
      <c r="S46" s="4"/>
      <c r="T46" s="5"/>
      <c r="U46" s="4"/>
      <c r="V46" s="20">
        <v>0.3</v>
      </c>
      <c r="W46" s="75"/>
      <c r="X46" s="4"/>
      <c r="Y46" s="20">
        <v>0.7</v>
      </c>
      <c r="Z46" s="75"/>
      <c r="AA46" s="373"/>
      <c r="AB46" s="235"/>
      <c r="AC46" s="552"/>
      <c r="AD46" s="536"/>
      <c r="AE46" s="10">
        <f>(92+66)*11</f>
        <v>1738</v>
      </c>
      <c r="AF46" s="246"/>
    </row>
    <row r="47" spans="2:32" ht="25.5">
      <c r="B47" s="370"/>
      <c r="C47" s="2" t="s">
        <v>51</v>
      </c>
      <c r="D47" s="5"/>
      <c r="E47" s="5"/>
      <c r="F47" s="5"/>
      <c r="G47" s="2"/>
      <c r="H47" s="5"/>
      <c r="I47" s="4"/>
      <c r="J47" s="7"/>
      <c r="K47" s="371"/>
      <c r="L47" s="371"/>
      <c r="M47" s="7" t="s">
        <v>328</v>
      </c>
      <c r="N47" s="372" t="s">
        <v>351</v>
      </c>
      <c r="O47" s="19">
        <v>11400000</v>
      </c>
      <c r="P47" s="11">
        <f t="shared" si="1"/>
        <v>12540000.000000002</v>
      </c>
      <c r="Q47" s="56" t="s">
        <v>352</v>
      </c>
      <c r="R47" s="5"/>
      <c r="S47" s="4"/>
      <c r="T47" s="5"/>
      <c r="U47" s="4"/>
      <c r="V47" s="20">
        <v>0.3</v>
      </c>
      <c r="W47" s="75"/>
      <c r="X47" s="4"/>
      <c r="Y47" s="20">
        <v>0.7</v>
      </c>
      <c r="Z47" s="75"/>
      <c r="AA47" s="373"/>
      <c r="AB47" s="235"/>
      <c r="AC47" s="552"/>
      <c r="AD47" s="536"/>
      <c r="AE47" s="10">
        <f>25154-AE46</f>
        <v>23416</v>
      </c>
      <c r="AF47" s="246"/>
    </row>
    <row r="48" spans="2:32" ht="288" customHeight="1">
      <c r="B48" s="370"/>
      <c r="C48" s="2" t="s">
        <v>51</v>
      </c>
      <c r="D48" s="5"/>
      <c r="E48" s="5"/>
      <c r="F48" s="5"/>
      <c r="G48" s="2"/>
      <c r="H48" s="5"/>
      <c r="I48" s="4"/>
      <c r="J48" s="7"/>
      <c r="K48" s="371"/>
      <c r="L48" s="371"/>
      <c r="M48" s="7" t="s">
        <v>328</v>
      </c>
      <c r="N48" s="421" t="s">
        <v>353</v>
      </c>
      <c r="O48" s="422">
        <v>741445700</v>
      </c>
      <c r="P48" s="11">
        <f t="shared" si="1"/>
        <v>815590270.00000012</v>
      </c>
      <c r="Q48" s="57" t="s">
        <v>354</v>
      </c>
      <c r="R48" s="5"/>
      <c r="S48" s="4"/>
      <c r="T48" s="5"/>
      <c r="U48" s="4"/>
      <c r="V48" s="20">
        <v>0.3</v>
      </c>
      <c r="W48" s="75"/>
      <c r="X48" s="4"/>
      <c r="Y48" s="58" t="s">
        <v>355</v>
      </c>
      <c r="Z48" s="79"/>
      <c r="AA48" s="373"/>
      <c r="AB48" s="235"/>
      <c r="AC48" s="552"/>
      <c r="AD48" s="536"/>
      <c r="AE48" s="10"/>
      <c r="AF48" s="246"/>
    </row>
    <row r="49" spans="1:32" ht="42" customHeight="1">
      <c r="B49" s="370"/>
      <c r="C49" s="2" t="s">
        <v>51</v>
      </c>
      <c r="D49" s="5"/>
      <c r="E49" s="5"/>
      <c r="F49" s="5"/>
      <c r="G49" s="2"/>
      <c r="H49" s="5"/>
      <c r="I49" s="4"/>
      <c r="J49" s="7"/>
      <c r="K49" s="371"/>
      <c r="L49" s="371"/>
      <c r="M49" s="423" t="s">
        <v>356</v>
      </c>
      <c r="N49" s="421" t="s">
        <v>357</v>
      </c>
      <c r="O49" s="19">
        <v>100000000</v>
      </c>
      <c r="P49" s="11">
        <f t="shared" si="1"/>
        <v>110000000.00000001</v>
      </c>
      <c r="Q49" s="60" t="s">
        <v>359</v>
      </c>
      <c r="R49" s="5"/>
      <c r="S49" s="4"/>
      <c r="T49" s="5"/>
      <c r="U49" s="4"/>
      <c r="V49" s="20"/>
      <c r="W49" s="75"/>
      <c r="X49" s="4"/>
      <c r="Y49" s="58"/>
      <c r="Z49" s="79"/>
      <c r="AA49" s="373"/>
      <c r="AB49" s="235"/>
      <c r="AC49" s="552"/>
      <c r="AD49" s="536"/>
      <c r="AE49" s="10"/>
      <c r="AF49" s="246"/>
    </row>
    <row r="50" spans="1:32" ht="42" customHeight="1">
      <c r="B50" s="370"/>
      <c r="C50" s="2" t="s">
        <v>51</v>
      </c>
      <c r="D50" s="5"/>
      <c r="E50" s="5"/>
      <c r="F50" s="5"/>
      <c r="G50" s="2"/>
      <c r="H50" s="5"/>
      <c r="I50" s="4"/>
      <c r="J50" s="7"/>
      <c r="K50" s="371"/>
      <c r="L50" s="371"/>
      <c r="M50" s="423"/>
      <c r="N50" s="424"/>
      <c r="O50" s="19"/>
      <c r="P50" s="11">
        <v>5989500</v>
      </c>
      <c r="Q50" s="59" t="s">
        <v>358</v>
      </c>
      <c r="R50" s="5"/>
      <c r="S50" s="4"/>
      <c r="T50" s="5"/>
      <c r="U50" s="4"/>
      <c r="V50" s="20"/>
      <c r="W50" s="75"/>
      <c r="X50" s="4"/>
      <c r="Y50" s="58"/>
      <c r="Z50" s="79"/>
      <c r="AA50" s="373"/>
      <c r="AB50" s="235"/>
      <c r="AC50" s="552"/>
      <c r="AD50" s="536"/>
      <c r="AE50" s="10"/>
      <c r="AF50" s="246"/>
    </row>
    <row r="51" spans="1:32" s="121" customFormat="1" ht="65.25" customHeight="1">
      <c r="B51" s="115"/>
      <c r="C51" s="116" t="s">
        <v>51</v>
      </c>
      <c r="D51" s="117"/>
      <c r="E51" s="117"/>
      <c r="F51" s="117"/>
      <c r="G51" s="118"/>
      <c r="H51" s="117"/>
      <c r="I51" s="119"/>
      <c r="J51" s="189"/>
      <c r="K51" s="257"/>
      <c r="L51" s="257"/>
      <c r="M51" s="117" t="s">
        <v>209</v>
      </c>
      <c r="N51" s="426" t="s">
        <v>543</v>
      </c>
      <c r="O51" s="19">
        <v>95430600</v>
      </c>
      <c r="P51" s="11">
        <f t="shared" si="1"/>
        <v>104973660.00000001</v>
      </c>
      <c r="Q51" s="119" t="s">
        <v>459</v>
      </c>
      <c r="R51" s="117" t="s">
        <v>458</v>
      </c>
      <c r="S51" s="119"/>
      <c r="T51" s="117"/>
      <c r="U51" s="119"/>
      <c r="V51" s="120">
        <v>0.2</v>
      </c>
      <c r="W51" s="119"/>
      <c r="X51" s="120"/>
      <c r="Y51" s="120">
        <v>0.8</v>
      </c>
      <c r="Z51" s="119"/>
      <c r="AA51" s="123"/>
      <c r="AB51" s="554"/>
      <c r="AC51" s="555"/>
    </row>
    <row r="52" spans="1:32" ht="58.5" customHeight="1">
      <c r="B52" s="370"/>
      <c r="C52" s="2" t="s">
        <v>51</v>
      </c>
      <c r="D52" s="5"/>
      <c r="E52" s="5"/>
      <c r="F52" s="5"/>
      <c r="G52" s="2"/>
      <c r="H52" s="5"/>
      <c r="I52" s="4"/>
      <c r="J52" s="7"/>
      <c r="K52" s="371"/>
      <c r="L52" s="371"/>
      <c r="M52" s="117"/>
      <c r="N52" s="510"/>
      <c r="O52" s="19"/>
      <c r="P52" s="11"/>
      <c r="Q52" s="61"/>
      <c r="R52" s="5" t="s">
        <v>260</v>
      </c>
      <c r="S52" s="4"/>
      <c r="T52" s="5"/>
      <c r="U52" s="4"/>
      <c r="V52" s="20">
        <v>0.2</v>
      </c>
      <c r="W52" s="75"/>
      <c r="X52" s="4"/>
      <c r="Y52" s="58">
        <v>0.8</v>
      </c>
      <c r="Z52" s="79"/>
      <c r="AA52" s="373"/>
      <c r="AB52" s="235" t="s">
        <v>291</v>
      </c>
      <c r="AC52" s="552"/>
      <c r="AD52" s="536"/>
      <c r="AE52" s="10"/>
      <c r="AF52" s="246"/>
    </row>
    <row r="53" spans="1:32" ht="40.5" customHeight="1">
      <c r="B53" s="410"/>
      <c r="C53" s="278" t="s">
        <v>51</v>
      </c>
      <c r="D53" s="640" t="s">
        <v>502</v>
      </c>
      <c r="E53" s="641"/>
      <c r="F53" s="641"/>
      <c r="G53" s="641"/>
      <c r="H53" s="641"/>
      <c r="I53" s="641"/>
      <c r="J53" s="641"/>
      <c r="K53" s="641"/>
      <c r="L53" s="641"/>
      <c r="M53" s="641"/>
      <c r="N53" s="642"/>
      <c r="O53" s="411">
        <f>SUM(O43:O52)</f>
        <v>1937082200</v>
      </c>
      <c r="P53" s="295">
        <f>SUM(P43:P52)</f>
        <v>2136779920</v>
      </c>
      <c r="Q53" s="292"/>
      <c r="R53" s="338"/>
      <c r="S53" s="296"/>
      <c r="T53" s="338"/>
      <c r="U53" s="296"/>
      <c r="V53" s="412"/>
      <c r="W53" s="412"/>
      <c r="X53" s="296"/>
      <c r="Y53" s="293"/>
      <c r="Z53" s="293"/>
      <c r="AA53" s="413"/>
      <c r="AB53" s="296"/>
      <c r="AC53" s="553"/>
      <c r="AD53" s="536"/>
      <c r="AE53" s="252"/>
      <c r="AF53" s="246"/>
    </row>
    <row r="54" spans="1:32" ht="63.75">
      <c r="A54" s="234"/>
      <c r="B54" s="370">
        <v>10</v>
      </c>
      <c r="C54" s="2" t="s">
        <v>168</v>
      </c>
      <c r="D54" s="5" t="s">
        <v>22</v>
      </c>
      <c r="E54" s="5" t="s">
        <v>25</v>
      </c>
      <c r="F54" s="5" t="s">
        <v>19</v>
      </c>
      <c r="G54" s="2" t="s">
        <v>11</v>
      </c>
      <c r="H54" s="5" t="s">
        <v>26</v>
      </c>
      <c r="I54" s="4">
        <v>68659895700</v>
      </c>
      <c r="J54" s="5" t="s">
        <v>27</v>
      </c>
      <c r="K54" s="229">
        <f>P63</f>
        <v>1189887720</v>
      </c>
      <c r="L54" s="229">
        <f>I54-K54</f>
        <v>67470007980</v>
      </c>
      <c r="M54" s="5" t="s">
        <v>250</v>
      </c>
      <c r="N54" s="372" t="s">
        <v>251</v>
      </c>
      <c r="O54" s="19">
        <v>320225000</v>
      </c>
      <c r="P54" s="19">
        <v>320225000</v>
      </c>
      <c r="Q54" s="4" t="s">
        <v>479</v>
      </c>
      <c r="R54" s="5" t="s">
        <v>480</v>
      </c>
      <c r="S54" s="4"/>
      <c r="T54" s="5"/>
      <c r="U54" s="4"/>
      <c r="V54" s="20"/>
      <c r="W54" s="75"/>
      <c r="X54" s="4"/>
      <c r="Y54" s="20"/>
      <c r="Z54" s="75"/>
      <c r="AA54" s="373"/>
      <c r="AB54" s="235" t="s">
        <v>289</v>
      </c>
      <c r="AC54" s="556" t="s">
        <v>252</v>
      </c>
      <c r="AD54" s="537"/>
      <c r="AE54" s="12" t="s">
        <v>175</v>
      </c>
      <c r="AF54" s="246"/>
    </row>
    <row r="55" spans="1:32" s="121" customFormat="1" ht="66" customHeight="1">
      <c r="A55" s="103"/>
      <c r="B55" s="122"/>
      <c r="C55" s="118" t="s">
        <v>168</v>
      </c>
      <c r="D55" s="117"/>
      <c r="E55" s="117"/>
      <c r="F55" s="117"/>
      <c r="G55" s="118"/>
      <c r="H55" s="117"/>
      <c r="I55" s="119"/>
      <c r="J55" s="117"/>
      <c r="K55" s="190"/>
      <c r="L55" s="190"/>
      <c r="M55" s="117" t="s">
        <v>250</v>
      </c>
      <c r="N55" s="426" t="s">
        <v>520</v>
      </c>
      <c r="O55" s="190">
        <v>435200000</v>
      </c>
      <c r="P55" s="190">
        <v>435200000</v>
      </c>
      <c r="Q55" s="119" t="s">
        <v>521</v>
      </c>
      <c r="R55" s="117"/>
      <c r="S55" s="119"/>
      <c r="T55" s="117"/>
      <c r="U55" s="119"/>
      <c r="V55" s="120">
        <v>1</v>
      </c>
      <c r="W55" s="119"/>
      <c r="X55" s="120"/>
      <c r="Y55" s="119"/>
      <c r="Z55" s="119"/>
      <c r="AA55" s="127"/>
      <c r="AB55" s="232"/>
      <c r="AC55" s="557"/>
    </row>
    <row r="56" spans="1:32" s="121" customFormat="1" ht="30.75" customHeight="1">
      <c r="A56" s="103"/>
      <c r="B56" s="122"/>
      <c r="C56" s="118" t="s">
        <v>168</v>
      </c>
      <c r="D56" s="117"/>
      <c r="E56" s="117"/>
      <c r="F56" s="117"/>
      <c r="G56" s="118"/>
      <c r="H56" s="117"/>
      <c r="I56" s="119"/>
      <c r="J56" s="117"/>
      <c r="K56" s="190"/>
      <c r="L56" s="190"/>
      <c r="M56" s="117" t="s">
        <v>529</v>
      </c>
      <c r="N56" s="426" t="s">
        <v>530</v>
      </c>
      <c r="O56" s="190">
        <v>38000000</v>
      </c>
      <c r="P56" s="190">
        <f>(O56+O57)*1.1</f>
        <v>42322720</v>
      </c>
      <c r="Q56" s="119" t="s">
        <v>531</v>
      </c>
      <c r="R56" s="117"/>
      <c r="S56" s="119"/>
      <c r="T56" s="117"/>
      <c r="U56" s="119"/>
      <c r="V56" s="120"/>
      <c r="W56" s="119"/>
      <c r="X56" s="120"/>
      <c r="Y56" s="119"/>
      <c r="Z56" s="119"/>
      <c r="AA56" s="127"/>
      <c r="AB56" s="232"/>
      <c r="AC56" s="557"/>
    </row>
    <row r="57" spans="1:32" s="121" customFormat="1" ht="30.75" customHeight="1">
      <c r="A57" s="103"/>
      <c r="B57" s="122"/>
      <c r="C57" s="118"/>
      <c r="D57" s="117"/>
      <c r="E57" s="117"/>
      <c r="F57" s="117"/>
      <c r="G57" s="118"/>
      <c r="H57" s="117"/>
      <c r="I57" s="119"/>
      <c r="J57" s="117"/>
      <c r="K57" s="190"/>
      <c r="L57" s="190"/>
      <c r="M57" s="117"/>
      <c r="N57" s="426"/>
      <c r="O57" s="190">
        <v>475200</v>
      </c>
      <c r="P57" s="190"/>
      <c r="Q57" s="119" t="s">
        <v>373</v>
      </c>
      <c r="R57" s="117"/>
      <c r="S57" s="119"/>
      <c r="T57" s="117"/>
      <c r="U57" s="119"/>
      <c r="V57" s="120"/>
      <c r="W57" s="119"/>
      <c r="X57" s="120"/>
      <c r="Y57" s="119"/>
      <c r="Z57" s="119"/>
      <c r="AA57" s="127"/>
      <c r="AB57" s="232"/>
      <c r="AC57" s="557"/>
    </row>
    <row r="58" spans="1:32" s="121" customFormat="1" ht="78" customHeight="1">
      <c r="A58" s="103"/>
      <c r="B58" s="122"/>
      <c r="C58" s="118" t="s">
        <v>168</v>
      </c>
      <c r="D58" s="117"/>
      <c r="E58" s="117"/>
      <c r="F58" s="117"/>
      <c r="G58" s="118"/>
      <c r="H58" s="117"/>
      <c r="I58" s="119"/>
      <c r="J58" s="117"/>
      <c r="K58" s="190"/>
      <c r="L58" s="190"/>
      <c r="M58" s="117" t="s">
        <v>250</v>
      </c>
      <c r="N58" s="426" t="s">
        <v>457</v>
      </c>
      <c r="O58" s="190">
        <v>77540000</v>
      </c>
      <c r="P58" s="190">
        <v>77540000</v>
      </c>
      <c r="Q58" s="119" t="s">
        <v>456</v>
      </c>
      <c r="R58" s="117"/>
      <c r="S58" s="119"/>
      <c r="T58" s="117"/>
      <c r="U58" s="119"/>
      <c r="V58" s="120">
        <v>1</v>
      </c>
      <c r="W58" s="119"/>
      <c r="X58" s="120"/>
      <c r="Y58" s="119"/>
      <c r="Z58" s="119"/>
      <c r="AA58" s="127"/>
      <c r="AB58" s="232"/>
      <c r="AC58" s="557"/>
    </row>
    <row r="59" spans="1:32" ht="39" customHeight="1">
      <c r="A59" s="234"/>
      <c r="B59" s="370"/>
      <c r="C59" s="118" t="s">
        <v>168</v>
      </c>
      <c r="D59" s="5"/>
      <c r="E59" s="5"/>
      <c r="F59" s="5"/>
      <c r="G59" s="2"/>
      <c r="H59" s="5"/>
      <c r="I59" s="4"/>
      <c r="J59" s="5"/>
      <c r="K59" s="427"/>
      <c r="L59" s="229"/>
      <c r="M59" s="428" t="s">
        <v>360</v>
      </c>
      <c r="N59" s="429" t="s">
        <v>361</v>
      </c>
      <c r="O59" s="19">
        <v>286000000</v>
      </c>
      <c r="P59" s="11">
        <f>O59*1.1</f>
        <v>314600000</v>
      </c>
      <c r="Q59" s="430" t="s">
        <v>364</v>
      </c>
      <c r="R59" s="5"/>
      <c r="S59" s="4"/>
      <c r="T59" s="5"/>
      <c r="U59" s="4"/>
      <c r="V59" s="20"/>
      <c r="W59" s="75"/>
      <c r="X59" s="4"/>
      <c r="Y59" s="20"/>
      <c r="Z59" s="75"/>
      <c r="AA59" s="373"/>
      <c r="AB59" s="558" t="s">
        <v>362</v>
      </c>
      <c r="AC59" s="556"/>
      <c r="AD59" s="537"/>
      <c r="AE59" s="12"/>
      <c r="AF59" s="246"/>
    </row>
    <row r="60" spans="1:32" ht="59.25" customHeight="1">
      <c r="A60" s="234"/>
      <c r="B60" s="431"/>
      <c r="C60" s="254" t="s">
        <v>168</v>
      </c>
      <c r="D60" s="35"/>
      <c r="E60" s="35"/>
      <c r="F60" s="35"/>
      <c r="G60" s="254"/>
      <c r="H60" s="35"/>
      <c r="I60" s="432"/>
      <c r="J60" s="35"/>
      <c r="K60" s="433"/>
      <c r="L60" s="433"/>
      <c r="M60" s="35" t="s">
        <v>222</v>
      </c>
      <c r="N60" s="434"/>
      <c r="O60" s="435"/>
      <c r="P60" s="37"/>
      <c r="Q60" s="432" t="s">
        <v>561</v>
      </c>
      <c r="R60" s="35"/>
      <c r="S60" s="432"/>
      <c r="T60" s="35"/>
      <c r="U60" s="432"/>
      <c r="V60" s="436"/>
      <c r="W60" s="437"/>
      <c r="X60" s="432"/>
      <c r="Y60" s="436"/>
      <c r="Z60" s="437"/>
      <c r="AA60" s="438"/>
      <c r="AB60" s="237" t="s">
        <v>549</v>
      </c>
      <c r="AC60" s="559"/>
      <c r="AD60" s="537"/>
      <c r="AE60" s="12"/>
      <c r="AF60" s="246">
        <v>1</v>
      </c>
    </row>
    <row r="61" spans="1:32" ht="102">
      <c r="A61" s="234"/>
      <c r="B61" s="439"/>
      <c r="C61" s="254" t="s">
        <v>168</v>
      </c>
      <c r="D61" s="329"/>
      <c r="E61" s="329"/>
      <c r="F61" s="329"/>
      <c r="G61" s="440"/>
      <c r="H61" s="329"/>
      <c r="I61" s="237"/>
      <c r="J61" s="329"/>
      <c r="K61" s="433"/>
      <c r="L61" s="433"/>
      <c r="M61" s="329" t="s">
        <v>244</v>
      </c>
      <c r="N61" s="441"/>
      <c r="O61" s="433"/>
      <c r="P61" s="334"/>
      <c r="Q61" s="237" t="s">
        <v>535</v>
      </c>
      <c r="R61" s="329"/>
      <c r="S61" s="237"/>
      <c r="T61" s="329"/>
      <c r="U61" s="237"/>
      <c r="V61" s="437"/>
      <c r="W61" s="437"/>
      <c r="X61" s="237"/>
      <c r="Y61" s="437"/>
      <c r="Z61" s="437"/>
      <c r="AA61" s="438"/>
      <c r="AB61" s="237" t="s">
        <v>536</v>
      </c>
      <c r="AC61" s="559"/>
      <c r="AD61" s="537"/>
      <c r="AE61" s="73"/>
      <c r="AF61" s="246">
        <v>2</v>
      </c>
    </row>
    <row r="62" spans="1:32" ht="309.75" customHeight="1">
      <c r="A62" s="234"/>
      <c r="B62" s="431"/>
      <c r="C62" s="254" t="s">
        <v>168</v>
      </c>
      <c r="D62" s="35"/>
      <c r="E62" s="35"/>
      <c r="F62" s="35"/>
      <c r="G62" s="254"/>
      <c r="H62" s="35"/>
      <c r="I62" s="432"/>
      <c r="J62" s="35"/>
      <c r="K62" s="433"/>
      <c r="L62" s="433"/>
      <c r="M62" s="35" t="s">
        <v>209</v>
      </c>
      <c r="N62" s="434"/>
      <c r="O62" s="435"/>
      <c r="P62" s="37"/>
      <c r="Q62" s="36" t="s">
        <v>562</v>
      </c>
      <c r="R62" s="35"/>
      <c r="S62" s="432"/>
      <c r="T62" s="35"/>
      <c r="U62" s="432"/>
      <c r="V62" s="436"/>
      <c r="W62" s="437"/>
      <c r="X62" s="432"/>
      <c r="Y62" s="436"/>
      <c r="Z62" s="437"/>
      <c r="AA62" s="438"/>
      <c r="AB62" s="237" t="s">
        <v>548</v>
      </c>
      <c r="AC62" s="559"/>
      <c r="AD62" s="537"/>
      <c r="AE62" s="12"/>
      <c r="AF62" s="246"/>
    </row>
    <row r="63" spans="1:32" ht="25.5">
      <c r="B63" s="410"/>
      <c r="C63" s="294" t="s">
        <v>168</v>
      </c>
      <c r="D63" s="643" t="s">
        <v>502</v>
      </c>
      <c r="E63" s="644"/>
      <c r="F63" s="644"/>
      <c r="G63" s="644"/>
      <c r="H63" s="644"/>
      <c r="I63" s="644"/>
      <c r="J63" s="644"/>
      <c r="K63" s="644"/>
      <c r="L63" s="644"/>
      <c r="M63" s="644"/>
      <c r="N63" s="645"/>
      <c r="O63" s="411">
        <f>SUM(O54:O62)</f>
        <v>1157440200</v>
      </c>
      <c r="P63" s="295">
        <f>SUM(P54:P62)</f>
        <v>1189887720</v>
      </c>
      <c r="Q63" s="296"/>
      <c r="R63" s="338"/>
      <c r="S63" s="296"/>
      <c r="T63" s="338"/>
      <c r="U63" s="296"/>
      <c r="V63" s="412"/>
      <c r="W63" s="412"/>
      <c r="X63" s="296"/>
      <c r="Y63" s="412"/>
      <c r="Z63" s="412"/>
      <c r="AA63" s="413"/>
      <c r="AB63" s="296"/>
      <c r="AC63" s="560"/>
      <c r="AD63" s="537"/>
      <c r="AE63" s="73"/>
      <c r="AF63" s="246"/>
    </row>
    <row r="64" spans="1:32" ht="38.25">
      <c r="B64" s="370">
        <v>11</v>
      </c>
      <c r="C64" s="2" t="s">
        <v>47</v>
      </c>
      <c r="D64" s="5" t="s">
        <v>22</v>
      </c>
      <c r="E64" s="5" t="s">
        <v>49</v>
      </c>
      <c r="F64" s="5" t="s">
        <v>44</v>
      </c>
      <c r="G64" s="2" t="s">
        <v>46</v>
      </c>
      <c r="H64" s="5" t="s">
        <v>50</v>
      </c>
      <c r="I64" s="4">
        <v>3625716964</v>
      </c>
      <c r="J64" s="7" t="s">
        <v>99</v>
      </c>
      <c r="K64" s="371"/>
      <c r="L64" s="371"/>
      <c r="M64" s="7"/>
      <c r="N64" s="5"/>
      <c r="O64" s="19"/>
      <c r="P64" s="11"/>
      <c r="Q64" s="4"/>
      <c r="R64" s="5"/>
      <c r="S64" s="4"/>
      <c r="T64" s="5"/>
      <c r="U64" s="4"/>
      <c r="V64" s="20"/>
      <c r="W64" s="75"/>
      <c r="X64" s="4"/>
      <c r="Y64" s="20"/>
      <c r="Z64" s="75"/>
      <c r="AA64" s="373"/>
      <c r="AB64" s="235"/>
      <c r="AC64" s="552"/>
      <c r="AD64" s="536"/>
      <c r="AE64" s="10" t="s">
        <v>173</v>
      </c>
      <c r="AF64" s="246"/>
    </row>
    <row r="65" spans="1:32" ht="38.25">
      <c r="B65" s="370">
        <v>12</v>
      </c>
      <c r="C65" s="2" t="s">
        <v>54</v>
      </c>
      <c r="D65" s="5" t="s">
        <v>22</v>
      </c>
      <c r="E65" s="5" t="s">
        <v>43</v>
      </c>
      <c r="F65" s="5" t="s">
        <v>44</v>
      </c>
      <c r="G65" s="2" t="s">
        <v>46</v>
      </c>
      <c r="H65" s="5" t="s">
        <v>55</v>
      </c>
      <c r="I65" s="4">
        <v>4850302534</v>
      </c>
      <c r="J65" s="7" t="s">
        <v>99</v>
      </c>
      <c r="K65" s="371"/>
      <c r="L65" s="371"/>
      <c r="M65" s="7"/>
      <c r="N65" s="5"/>
      <c r="O65" s="19"/>
      <c r="P65" s="11"/>
      <c r="Q65" s="4"/>
      <c r="R65" s="5"/>
      <c r="S65" s="4"/>
      <c r="T65" s="5"/>
      <c r="U65" s="4"/>
      <c r="V65" s="20"/>
      <c r="W65" s="75"/>
      <c r="X65" s="4"/>
      <c r="Y65" s="20"/>
      <c r="Z65" s="75"/>
      <c r="AA65" s="373"/>
      <c r="AB65" s="235"/>
      <c r="AC65" s="544"/>
      <c r="AD65" s="535"/>
      <c r="AE65" s="6" t="s">
        <v>176</v>
      </c>
      <c r="AF65" s="246"/>
    </row>
    <row r="66" spans="1:32" ht="63.75">
      <c r="B66" s="370">
        <v>13</v>
      </c>
      <c r="C66" s="2" t="s">
        <v>60</v>
      </c>
      <c r="D66" s="5" t="s">
        <v>22</v>
      </c>
      <c r="E66" s="5" t="s">
        <v>59</v>
      </c>
      <c r="F66" s="5" t="s">
        <v>56</v>
      </c>
      <c r="G66" s="2" t="s">
        <v>57</v>
      </c>
      <c r="H66" s="5" t="s">
        <v>58</v>
      </c>
      <c r="I66" s="4">
        <v>51835878600</v>
      </c>
      <c r="J66" s="7" t="s">
        <v>100</v>
      </c>
      <c r="K66" s="371">
        <f>P69</f>
        <v>23762276593</v>
      </c>
      <c r="L66" s="371">
        <f>I66-K66</f>
        <v>28073602007</v>
      </c>
      <c r="M66" s="7" t="s">
        <v>222</v>
      </c>
      <c r="N66" s="372" t="s">
        <v>223</v>
      </c>
      <c r="O66" s="19">
        <v>3614105608</v>
      </c>
      <c r="P66" s="11">
        <f>O66*1.1</f>
        <v>3975516168.8000002</v>
      </c>
      <c r="Q66" s="13" t="s">
        <v>224</v>
      </c>
      <c r="R66" s="5" t="s">
        <v>225</v>
      </c>
      <c r="S66" s="4"/>
      <c r="T66" s="5"/>
      <c r="U66" s="4"/>
      <c r="V66" s="20">
        <v>0.1</v>
      </c>
      <c r="W66" s="228">
        <f>10%*P66</f>
        <v>397551616.88000005</v>
      </c>
      <c r="X66" s="4"/>
      <c r="Y66" s="20">
        <v>0.9</v>
      </c>
      <c r="Z66" s="75"/>
      <c r="AA66" s="373"/>
      <c r="AB66" s="235" t="s">
        <v>297</v>
      </c>
      <c r="AC66" s="561" t="s">
        <v>229</v>
      </c>
      <c r="AD66" s="535"/>
      <c r="AE66" s="6" t="s">
        <v>173</v>
      </c>
      <c r="AF66" s="246"/>
    </row>
    <row r="67" spans="1:32" s="121" customFormat="1" ht="144" customHeight="1">
      <c r="B67" s="370"/>
      <c r="C67" s="2" t="s">
        <v>60</v>
      </c>
      <c r="D67" s="5"/>
      <c r="E67" s="5"/>
      <c r="F67" s="5"/>
      <c r="G67" s="2"/>
      <c r="H67" s="5"/>
      <c r="I67" s="4"/>
      <c r="J67" s="7"/>
      <c r="K67" s="371"/>
      <c r="L67" s="371"/>
      <c r="M67" s="7" t="s">
        <v>209</v>
      </c>
      <c r="N67" s="372" t="s">
        <v>273</v>
      </c>
      <c r="O67" s="19">
        <v>5726032022</v>
      </c>
      <c r="P67" s="11">
        <f>O67*1.1</f>
        <v>6298635224.2000008</v>
      </c>
      <c r="Q67" s="13" t="s">
        <v>274</v>
      </c>
      <c r="R67" s="5" t="s">
        <v>197</v>
      </c>
      <c r="S67" s="4"/>
      <c r="T67" s="5"/>
      <c r="U67" s="4"/>
      <c r="V67" s="20">
        <v>0.1</v>
      </c>
      <c r="W67" s="75"/>
      <c r="X67" s="4"/>
      <c r="Y67" s="20">
        <v>0.9</v>
      </c>
      <c r="Z67" s="75"/>
      <c r="AA67" s="373"/>
      <c r="AB67" s="235" t="s">
        <v>285</v>
      </c>
      <c r="AC67" s="561"/>
      <c r="AD67" s="535"/>
      <c r="AE67" s="6"/>
    </row>
    <row r="68" spans="1:32" s="121" customFormat="1" ht="165" customHeight="1">
      <c r="B68" s="122"/>
      <c r="C68" s="118" t="s">
        <v>60</v>
      </c>
      <c r="D68" s="117"/>
      <c r="E68" s="117"/>
      <c r="F68" s="117"/>
      <c r="G68" s="118"/>
      <c r="H68" s="117"/>
      <c r="I68" s="119"/>
      <c r="J68" s="189"/>
      <c r="K68" s="257"/>
      <c r="L68" s="257"/>
      <c r="M68" s="189" t="s">
        <v>421</v>
      </c>
      <c r="N68" s="426" t="s">
        <v>455</v>
      </c>
      <c r="O68" s="190">
        <v>12261932000</v>
      </c>
      <c r="P68" s="188">
        <v>13488125200</v>
      </c>
      <c r="Q68" s="192" t="s">
        <v>454</v>
      </c>
      <c r="R68" s="117" t="s">
        <v>207</v>
      </c>
      <c r="S68" s="119"/>
      <c r="T68" s="117"/>
      <c r="U68" s="119"/>
      <c r="V68" s="120">
        <v>0.3</v>
      </c>
      <c r="W68" s="119"/>
      <c r="X68" s="120">
        <v>0.7</v>
      </c>
      <c r="Y68" s="119"/>
      <c r="Z68" s="119"/>
      <c r="AA68" s="133"/>
      <c r="AB68" s="305"/>
      <c r="AC68" s="109"/>
    </row>
    <row r="69" spans="1:32" s="234" customFormat="1" ht="34.5" customHeight="1">
      <c r="A69" s="246"/>
      <c r="B69" s="297"/>
      <c r="C69" s="294" t="s">
        <v>60</v>
      </c>
      <c r="D69" s="646" t="s">
        <v>502</v>
      </c>
      <c r="E69" s="647"/>
      <c r="F69" s="647"/>
      <c r="G69" s="647"/>
      <c r="H69" s="647"/>
      <c r="I69" s="647"/>
      <c r="J69" s="647"/>
      <c r="K69" s="647"/>
      <c r="L69" s="647"/>
      <c r="M69" s="647"/>
      <c r="N69" s="648"/>
      <c r="O69" s="298">
        <f>SUM(O66:O68)</f>
        <v>21602069630</v>
      </c>
      <c r="P69" s="299">
        <f>SUM(P66:P68)</f>
        <v>23762276593</v>
      </c>
      <c r="Q69" s="300"/>
      <c r="R69" s="301"/>
      <c r="S69" s="302"/>
      <c r="T69" s="301"/>
      <c r="U69" s="302"/>
      <c r="V69" s="303"/>
      <c r="W69" s="302"/>
      <c r="X69" s="303"/>
      <c r="Y69" s="302"/>
      <c r="Z69" s="302"/>
      <c r="AA69" s="304"/>
      <c r="AB69" s="306"/>
      <c r="AC69" s="562"/>
      <c r="AD69" s="121"/>
      <c r="AE69" s="121"/>
    </row>
    <row r="70" spans="1:32" ht="63.75">
      <c r="A70" s="234"/>
      <c r="B70" s="370">
        <v>14</v>
      </c>
      <c r="C70" s="2" t="s">
        <v>150</v>
      </c>
      <c r="D70" s="5" t="s">
        <v>22</v>
      </c>
      <c r="E70" s="5" t="s">
        <v>79</v>
      </c>
      <c r="F70" s="5" t="s">
        <v>62</v>
      </c>
      <c r="G70" s="14" t="s">
        <v>78</v>
      </c>
      <c r="H70" s="5" t="s">
        <v>61</v>
      </c>
      <c r="I70" s="4">
        <v>29881099600</v>
      </c>
      <c r="J70" s="7" t="s">
        <v>88</v>
      </c>
      <c r="K70" s="371"/>
      <c r="L70" s="371"/>
      <c r="M70" s="7"/>
      <c r="N70" s="5"/>
      <c r="O70" s="19"/>
      <c r="P70" s="11"/>
      <c r="Q70" s="4"/>
      <c r="R70" s="5"/>
      <c r="S70" s="4"/>
      <c r="T70" s="5"/>
      <c r="U70" s="4"/>
      <c r="V70" s="20"/>
      <c r="W70" s="75"/>
      <c r="X70" s="4"/>
      <c r="Y70" s="20"/>
      <c r="Z70" s="75"/>
      <c r="AA70" s="373"/>
      <c r="AB70" s="235"/>
      <c r="AC70" s="563"/>
      <c r="AD70" s="538"/>
      <c r="AE70" s="15" t="s">
        <v>175</v>
      </c>
      <c r="AF70" s="246"/>
    </row>
    <row r="71" spans="1:32" ht="93" customHeight="1">
      <c r="A71" s="234"/>
      <c r="B71" s="370">
        <v>15</v>
      </c>
      <c r="C71" s="2" t="s">
        <v>106</v>
      </c>
      <c r="D71" s="5" t="s">
        <v>22</v>
      </c>
      <c r="E71" s="5" t="s">
        <v>107</v>
      </c>
      <c r="F71" s="5" t="s">
        <v>108</v>
      </c>
      <c r="G71" s="2" t="s">
        <v>109</v>
      </c>
      <c r="H71" s="5" t="s">
        <v>169</v>
      </c>
      <c r="I71" s="4">
        <v>31642719800</v>
      </c>
      <c r="J71" s="3">
        <v>42957</v>
      </c>
      <c r="K71" s="229">
        <f>P74</f>
        <v>5580096918.000001</v>
      </c>
      <c r="L71" s="229">
        <f>I71-K71</f>
        <v>26062622882</v>
      </c>
      <c r="M71" s="3" t="s">
        <v>209</v>
      </c>
      <c r="N71" s="372" t="s">
        <v>210</v>
      </c>
      <c r="O71" s="19">
        <v>3324215380</v>
      </c>
      <c r="P71" s="11">
        <f>O71*1.1</f>
        <v>3656636918.0000005</v>
      </c>
      <c r="Q71" s="16" t="s">
        <v>211</v>
      </c>
      <c r="R71" s="5" t="s">
        <v>212</v>
      </c>
      <c r="S71" s="4"/>
      <c r="T71" s="5"/>
      <c r="U71" s="4"/>
      <c r="V71" s="20">
        <v>0.2</v>
      </c>
      <c r="W71" s="75"/>
      <c r="X71" s="4"/>
      <c r="Y71" s="20">
        <v>0.8</v>
      </c>
      <c r="Z71" s="75"/>
      <c r="AA71" s="373"/>
      <c r="AB71" s="235" t="s">
        <v>284</v>
      </c>
      <c r="AC71" s="556" t="s">
        <v>213</v>
      </c>
      <c r="AD71" s="538"/>
      <c r="AE71" s="15" t="s">
        <v>175</v>
      </c>
      <c r="AF71" s="246"/>
    </row>
    <row r="72" spans="1:32" ht="99" customHeight="1">
      <c r="A72" s="234"/>
      <c r="B72" s="370"/>
      <c r="C72" s="2" t="s">
        <v>106</v>
      </c>
      <c r="D72" s="5"/>
      <c r="E72" s="5"/>
      <c r="F72" s="5"/>
      <c r="G72" s="2"/>
      <c r="H72" s="5"/>
      <c r="I72" s="4"/>
      <c r="J72" s="3"/>
      <c r="K72" s="229"/>
      <c r="L72" s="229"/>
      <c r="M72" s="3" t="s">
        <v>226</v>
      </c>
      <c r="N72" s="372" t="s">
        <v>227</v>
      </c>
      <c r="O72" s="19">
        <v>966000000</v>
      </c>
      <c r="P72" s="11">
        <f>O72*1.1</f>
        <v>1062600000.0000001</v>
      </c>
      <c r="Q72" s="16" t="s">
        <v>228</v>
      </c>
      <c r="R72" s="5" t="s">
        <v>197</v>
      </c>
      <c r="S72" s="4"/>
      <c r="T72" s="5"/>
      <c r="U72" s="4"/>
      <c r="V72" s="20">
        <v>0.2</v>
      </c>
      <c r="W72" s="75"/>
      <c r="X72" s="4"/>
      <c r="Y72" s="20">
        <v>0.8</v>
      </c>
      <c r="Z72" s="75"/>
      <c r="AA72" s="373"/>
      <c r="AB72" s="235" t="s">
        <v>298</v>
      </c>
      <c r="AC72" s="556"/>
      <c r="AD72" s="538"/>
      <c r="AE72" s="15"/>
      <c r="AF72" s="246"/>
    </row>
    <row r="73" spans="1:32" ht="33.75" customHeight="1">
      <c r="A73" s="234"/>
      <c r="B73" s="370"/>
      <c r="C73" s="2" t="s">
        <v>106</v>
      </c>
      <c r="D73" s="5"/>
      <c r="E73" s="5"/>
      <c r="F73" s="5"/>
      <c r="G73" s="2"/>
      <c r="H73" s="5"/>
      <c r="I73" s="4"/>
      <c r="J73" s="3"/>
      <c r="K73" s="229"/>
      <c r="L73" s="229"/>
      <c r="M73" s="3" t="s">
        <v>253</v>
      </c>
      <c r="N73" s="372" t="s">
        <v>254</v>
      </c>
      <c r="O73" s="19">
        <v>782600000</v>
      </c>
      <c r="P73" s="11">
        <f>O73*1.1</f>
        <v>860860000.00000012</v>
      </c>
      <c r="Q73" s="16" t="s">
        <v>255</v>
      </c>
      <c r="R73" s="5" t="s">
        <v>221</v>
      </c>
      <c r="S73" s="4"/>
      <c r="T73" s="5"/>
      <c r="U73" s="4"/>
      <c r="V73" s="20">
        <v>0.2</v>
      </c>
      <c r="W73" s="75"/>
      <c r="X73" s="4"/>
      <c r="Y73" s="20">
        <v>0.8</v>
      </c>
      <c r="Z73" s="75"/>
      <c r="AA73" s="373"/>
      <c r="AB73" s="235" t="s">
        <v>290</v>
      </c>
      <c r="AC73" s="556" t="s">
        <v>256</v>
      </c>
      <c r="AD73" s="538"/>
      <c r="AE73" s="15"/>
      <c r="AF73" s="246"/>
    </row>
    <row r="74" spans="1:32" ht="36.75" customHeight="1">
      <c r="A74" s="234"/>
      <c r="B74" s="410"/>
      <c r="C74" s="278" t="s">
        <v>106</v>
      </c>
      <c r="D74" s="643" t="s">
        <v>502</v>
      </c>
      <c r="E74" s="644"/>
      <c r="F74" s="644"/>
      <c r="G74" s="644"/>
      <c r="H74" s="644"/>
      <c r="I74" s="644"/>
      <c r="J74" s="644"/>
      <c r="K74" s="644"/>
      <c r="L74" s="644"/>
      <c r="M74" s="644"/>
      <c r="N74" s="645"/>
      <c r="O74" s="411">
        <f>SUM(O71:O73)</f>
        <v>5072815380</v>
      </c>
      <c r="P74" s="295">
        <f>SUM(P71:P73)</f>
        <v>5580096918.000001</v>
      </c>
      <c r="Q74" s="307"/>
      <c r="R74" s="338"/>
      <c r="S74" s="296"/>
      <c r="T74" s="338"/>
      <c r="U74" s="296"/>
      <c r="V74" s="412"/>
      <c r="W74" s="412"/>
      <c r="X74" s="296"/>
      <c r="Y74" s="412"/>
      <c r="Z74" s="412"/>
      <c r="AA74" s="413"/>
      <c r="AB74" s="296"/>
      <c r="AC74" s="560"/>
      <c r="AD74" s="538"/>
      <c r="AE74" s="251"/>
      <c r="AF74" s="246">
        <v>3</v>
      </c>
    </row>
    <row r="75" spans="1:32" ht="362.25" customHeight="1">
      <c r="A75" s="234"/>
      <c r="B75" s="370">
        <v>16</v>
      </c>
      <c r="C75" s="276" t="s">
        <v>523</v>
      </c>
      <c r="D75" s="35" t="s">
        <v>22</v>
      </c>
      <c r="E75" s="35" t="s">
        <v>139</v>
      </c>
      <c r="F75" s="35" t="s">
        <v>140</v>
      </c>
      <c r="G75" s="254" t="s">
        <v>141</v>
      </c>
      <c r="H75" s="35" t="s">
        <v>144</v>
      </c>
      <c r="I75" s="432">
        <v>101353621000</v>
      </c>
      <c r="J75" s="277"/>
      <c r="K75" s="433"/>
      <c r="L75" s="433"/>
      <c r="M75" s="277" t="s">
        <v>209</v>
      </c>
      <c r="N75" s="35"/>
      <c r="O75" s="435"/>
      <c r="P75" s="37"/>
      <c r="Q75" s="36" t="s">
        <v>559</v>
      </c>
      <c r="R75" s="35"/>
      <c r="S75" s="432"/>
      <c r="T75" s="35"/>
      <c r="U75" s="432"/>
      <c r="V75" s="436"/>
      <c r="W75" s="437"/>
      <c r="X75" s="432"/>
      <c r="Y75" s="436"/>
      <c r="Z75" s="437"/>
      <c r="AA75" s="438"/>
      <c r="AB75" s="237" t="s">
        <v>522</v>
      </c>
      <c r="AC75" s="564"/>
      <c r="AD75" s="538"/>
      <c r="AE75" s="15" t="s">
        <v>175</v>
      </c>
      <c r="AF75" s="246">
        <v>4</v>
      </c>
    </row>
    <row r="76" spans="1:32" ht="184.5" customHeight="1">
      <c r="A76" s="234"/>
      <c r="B76" s="370"/>
      <c r="C76" s="276" t="s">
        <v>523</v>
      </c>
      <c r="D76" s="35"/>
      <c r="E76" s="35"/>
      <c r="F76" s="35"/>
      <c r="G76" s="254"/>
      <c r="H76" s="35"/>
      <c r="I76" s="432"/>
      <c r="J76" s="277"/>
      <c r="K76" s="433"/>
      <c r="L76" s="433"/>
      <c r="M76" s="277" t="s">
        <v>394</v>
      </c>
      <c r="N76" s="35"/>
      <c r="O76" s="435"/>
      <c r="P76" s="37"/>
      <c r="Q76" s="432" t="s">
        <v>558</v>
      </c>
      <c r="R76" s="35"/>
      <c r="S76" s="432"/>
      <c r="T76" s="35"/>
      <c r="U76" s="432"/>
      <c r="V76" s="436"/>
      <c r="W76" s="437"/>
      <c r="X76" s="432"/>
      <c r="Y76" s="436"/>
      <c r="Z76" s="437"/>
      <c r="AA76" s="438"/>
      <c r="AB76" s="237" t="s">
        <v>551</v>
      </c>
      <c r="AC76" s="564"/>
      <c r="AD76" s="538"/>
      <c r="AE76" s="15" t="s">
        <v>175</v>
      </c>
      <c r="AF76" s="246">
        <v>5</v>
      </c>
    </row>
    <row r="77" spans="1:32" s="234" customFormat="1" ht="169.5" customHeight="1">
      <c r="A77" s="246"/>
      <c r="B77" s="370"/>
      <c r="C77" s="276" t="s">
        <v>523</v>
      </c>
      <c r="D77" s="35"/>
      <c r="E77" s="35"/>
      <c r="F77" s="35"/>
      <c r="G77" s="254"/>
      <c r="H77" s="35"/>
      <c r="I77" s="432"/>
      <c r="J77" s="277"/>
      <c r="K77" s="433"/>
      <c r="L77" s="433"/>
      <c r="M77" s="277" t="s">
        <v>222</v>
      </c>
      <c r="N77" s="35"/>
      <c r="O77" s="435"/>
      <c r="P77" s="37"/>
      <c r="Q77" s="432" t="s">
        <v>560</v>
      </c>
      <c r="R77" s="35"/>
      <c r="S77" s="432"/>
      <c r="T77" s="35"/>
      <c r="U77" s="432"/>
      <c r="V77" s="436"/>
      <c r="W77" s="437"/>
      <c r="X77" s="432"/>
      <c r="Y77" s="436"/>
      <c r="Z77" s="437"/>
      <c r="AA77" s="438"/>
      <c r="AB77" s="237" t="s">
        <v>550</v>
      </c>
      <c r="AC77" s="564"/>
      <c r="AD77" s="538"/>
      <c r="AE77" s="15" t="s">
        <v>175</v>
      </c>
    </row>
    <row r="78" spans="1:32" ht="63.75">
      <c r="A78" s="234"/>
      <c r="B78" s="370">
        <v>17</v>
      </c>
      <c r="C78" s="2" t="s">
        <v>151</v>
      </c>
      <c r="D78" s="5" t="s">
        <v>22</v>
      </c>
      <c r="E78" s="5" t="s">
        <v>79</v>
      </c>
      <c r="F78" s="5" t="s">
        <v>62</v>
      </c>
      <c r="G78" s="14" t="s">
        <v>78</v>
      </c>
      <c r="H78" s="5" t="s">
        <v>152</v>
      </c>
      <c r="I78" s="4">
        <v>26148252300</v>
      </c>
      <c r="J78" s="7" t="s">
        <v>88</v>
      </c>
      <c r="K78" s="371"/>
      <c r="L78" s="371"/>
      <c r="M78" s="7"/>
      <c r="N78" s="5"/>
      <c r="O78" s="19"/>
      <c r="P78" s="11"/>
      <c r="Q78" s="4"/>
      <c r="R78" s="5"/>
      <c r="S78" s="4"/>
      <c r="T78" s="5"/>
      <c r="U78" s="4"/>
      <c r="V78" s="20"/>
      <c r="W78" s="75"/>
      <c r="X78" s="4"/>
      <c r="Y78" s="20"/>
      <c r="Z78" s="75"/>
      <c r="AA78" s="373"/>
      <c r="AB78" s="235"/>
      <c r="AC78" s="563"/>
      <c r="AD78" s="538"/>
      <c r="AE78" s="15" t="s">
        <v>175</v>
      </c>
      <c r="AF78" s="246"/>
    </row>
    <row r="79" spans="1:32" ht="74.25" customHeight="1">
      <c r="A79" s="234"/>
      <c r="B79" s="370">
        <v>18</v>
      </c>
      <c r="C79" s="2" t="s">
        <v>110</v>
      </c>
      <c r="D79" s="5" t="s">
        <v>22</v>
      </c>
      <c r="E79" s="5" t="s">
        <v>111</v>
      </c>
      <c r="F79" s="5" t="s">
        <v>12</v>
      </c>
      <c r="G79" s="2" t="s">
        <v>112</v>
      </c>
      <c r="H79" s="5"/>
      <c r="I79" s="4"/>
      <c r="J79" s="3"/>
      <c r="K79" s="229"/>
      <c r="L79" s="229"/>
      <c r="M79" s="3"/>
      <c r="N79" s="5"/>
      <c r="O79" s="19"/>
      <c r="P79" s="11"/>
      <c r="Q79" s="4"/>
      <c r="R79" s="5"/>
      <c r="S79" s="4"/>
      <c r="T79" s="5"/>
      <c r="U79" s="4"/>
      <c r="V79" s="20"/>
      <c r="W79" s="75"/>
      <c r="X79" s="4"/>
      <c r="Y79" s="20"/>
      <c r="Z79" s="75"/>
      <c r="AA79" s="373"/>
      <c r="AB79" s="235"/>
      <c r="AC79" s="565"/>
      <c r="AD79" s="537"/>
      <c r="AE79" s="12"/>
      <c r="AF79" s="246"/>
    </row>
    <row r="80" spans="1:32" ht="71.25" customHeight="1">
      <c r="A80" s="234"/>
      <c r="B80" s="442">
        <v>19</v>
      </c>
      <c r="C80" s="70" t="s">
        <v>389</v>
      </c>
      <c r="D80" s="5" t="s">
        <v>22</v>
      </c>
      <c r="E80" s="5" t="s">
        <v>139</v>
      </c>
      <c r="F80" s="39" t="s">
        <v>390</v>
      </c>
      <c r="G80" s="70"/>
      <c r="H80" s="39" t="s">
        <v>391</v>
      </c>
      <c r="I80" s="261">
        <v>50548598000</v>
      </c>
      <c r="J80" s="71"/>
      <c r="K80" s="229">
        <f>P86</f>
        <v>8798726289.5</v>
      </c>
      <c r="L80" s="229">
        <f>I80-K80</f>
        <v>41749871710.5</v>
      </c>
      <c r="M80" s="71" t="s">
        <v>240</v>
      </c>
      <c r="N80" s="443" t="s">
        <v>392</v>
      </c>
      <c r="O80" s="72">
        <v>3648502000</v>
      </c>
      <c r="P80" s="239">
        <f>O80*1.1</f>
        <v>4013352200.0000005</v>
      </c>
      <c r="Q80" s="270" t="s">
        <v>393</v>
      </c>
      <c r="R80" s="270" t="s">
        <v>197</v>
      </c>
      <c r="S80" s="444"/>
      <c r="T80" s="39"/>
      <c r="U80" s="445"/>
      <c r="V80" s="446">
        <v>0.3</v>
      </c>
      <c r="W80" s="75"/>
      <c r="X80" s="445"/>
      <c r="Y80" s="446">
        <v>0.7</v>
      </c>
      <c r="Z80" s="75"/>
      <c r="AA80" s="373"/>
      <c r="AB80" s="235" t="s">
        <v>482</v>
      </c>
      <c r="AC80" s="565"/>
      <c r="AD80" s="537"/>
      <c r="AE80" s="65"/>
      <c r="AF80" s="246"/>
    </row>
    <row r="81" spans="1:32" ht="63.75">
      <c r="A81" s="234"/>
      <c r="B81" s="425"/>
      <c r="C81" s="70" t="s">
        <v>389</v>
      </c>
      <c r="D81" s="262"/>
      <c r="E81" s="262"/>
      <c r="F81" s="262"/>
      <c r="G81" s="272"/>
      <c r="H81" s="262"/>
      <c r="I81" s="235"/>
      <c r="J81" s="236"/>
      <c r="K81" s="229"/>
      <c r="L81" s="229"/>
      <c r="M81" s="236" t="s">
        <v>394</v>
      </c>
      <c r="N81" s="409" t="s">
        <v>485</v>
      </c>
      <c r="O81" s="269">
        <v>1801800000</v>
      </c>
      <c r="P81" s="239">
        <f>O81*1.1</f>
        <v>1981980000.0000002</v>
      </c>
      <c r="Q81" s="270" t="s">
        <v>486</v>
      </c>
      <c r="R81" s="270" t="s">
        <v>197</v>
      </c>
      <c r="S81" s="444"/>
      <c r="T81" s="262"/>
      <c r="U81" s="235"/>
      <c r="V81" s="75"/>
      <c r="W81" s="75"/>
      <c r="X81" s="235"/>
      <c r="Y81" s="75"/>
      <c r="Z81" s="75"/>
      <c r="AA81" s="373"/>
      <c r="AB81" s="235" t="s">
        <v>395</v>
      </c>
      <c r="AC81" s="565"/>
      <c r="AD81" s="537"/>
      <c r="AE81" s="73"/>
      <c r="AF81" s="246"/>
    </row>
    <row r="82" spans="1:32" ht="25.5">
      <c r="A82" s="234"/>
      <c r="B82" s="425"/>
      <c r="C82" s="272"/>
      <c r="D82" s="262"/>
      <c r="E82" s="262"/>
      <c r="F82" s="262"/>
      <c r="G82" s="272"/>
      <c r="H82" s="262"/>
      <c r="I82" s="235"/>
      <c r="J82" s="236"/>
      <c r="K82" s="229"/>
      <c r="L82" s="229"/>
      <c r="M82" s="236" t="s">
        <v>532</v>
      </c>
      <c r="N82" s="409" t="s">
        <v>533</v>
      </c>
      <c r="O82" s="275">
        <v>24700000</v>
      </c>
      <c r="P82" s="239">
        <f>O82*1.1</f>
        <v>27170000.000000004</v>
      </c>
      <c r="Q82" s="273" t="s">
        <v>534</v>
      </c>
      <c r="R82" s="270"/>
      <c r="S82" s="444"/>
      <c r="T82" s="262"/>
      <c r="U82" s="235"/>
      <c r="V82" s="75"/>
      <c r="W82" s="75"/>
      <c r="X82" s="235"/>
      <c r="Y82" s="75"/>
      <c r="Z82" s="75"/>
      <c r="AA82" s="373"/>
      <c r="AB82" s="235"/>
      <c r="AC82" s="565"/>
      <c r="AD82" s="537"/>
      <c r="AE82" s="73"/>
      <c r="AF82" s="246"/>
    </row>
    <row r="83" spans="1:32" ht="102">
      <c r="A83" s="234"/>
      <c r="B83" s="425"/>
      <c r="C83" s="70" t="s">
        <v>389</v>
      </c>
      <c r="D83" s="262"/>
      <c r="E83" s="262"/>
      <c r="F83" s="262"/>
      <c r="G83" s="272"/>
      <c r="H83" s="262"/>
      <c r="I83" s="235"/>
      <c r="J83" s="236"/>
      <c r="K83" s="229"/>
      <c r="L83" s="229"/>
      <c r="M83" s="236" t="s">
        <v>194</v>
      </c>
      <c r="N83" s="244" t="s">
        <v>511</v>
      </c>
      <c r="O83" s="271">
        <v>1924490245</v>
      </c>
      <c r="P83" s="241">
        <f>O83*1.1</f>
        <v>2116939269.5000002</v>
      </c>
      <c r="Q83" s="270" t="s">
        <v>512</v>
      </c>
      <c r="R83" s="270"/>
      <c r="S83" s="444"/>
      <c r="T83" s="262"/>
      <c r="U83" s="235"/>
      <c r="V83" s="75"/>
      <c r="W83" s="75"/>
      <c r="X83" s="235"/>
      <c r="Y83" s="75"/>
      <c r="Z83" s="75"/>
      <c r="AA83" s="373"/>
      <c r="AB83" s="235"/>
      <c r="AC83" s="565"/>
      <c r="AD83" s="537"/>
      <c r="AE83" s="73"/>
      <c r="AF83" s="246"/>
    </row>
    <row r="84" spans="1:32" ht="83.25" customHeight="1">
      <c r="A84" s="234"/>
      <c r="B84" s="425"/>
      <c r="C84" s="272"/>
      <c r="D84" s="262"/>
      <c r="E84" s="262"/>
      <c r="F84" s="262"/>
      <c r="G84" s="272"/>
      <c r="H84" s="262"/>
      <c r="I84" s="235"/>
      <c r="J84" s="236"/>
      <c r="K84" s="229"/>
      <c r="L84" s="229"/>
      <c r="M84" s="236"/>
      <c r="N84" s="447"/>
      <c r="O84" s="275"/>
      <c r="P84" s="275">
        <v>344684820</v>
      </c>
      <c r="Q84" s="273" t="s">
        <v>538</v>
      </c>
      <c r="R84" s="270"/>
      <c r="S84" s="444"/>
      <c r="T84" s="262"/>
      <c r="U84" s="235"/>
      <c r="V84" s="75"/>
      <c r="W84" s="75"/>
      <c r="X84" s="235"/>
      <c r="Y84" s="75"/>
      <c r="Z84" s="75"/>
      <c r="AA84" s="373"/>
      <c r="AB84" s="235"/>
      <c r="AC84" s="565"/>
      <c r="AD84" s="537"/>
      <c r="AE84" s="73"/>
      <c r="AF84" s="246"/>
    </row>
    <row r="85" spans="1:32" ht="33.75" customHeight="1">
      <c r="A85" s="234"/>
      <c r="B85" s="425"/>
      <c r="C85" s="70" t="s">
        <v>389</v>
      </c>
      <c r="D85" s="262"/>
      <c r="E85" s="262"/>
      <c r="F85" s="262"/>
      <c r="G85" s="272"/>
      <c r="H85" s="262"/>
      <c r="I85" s="235"/>
      <c r="J85" s="236"/>
      <c r="K85" s="229"/>
      <c r="L85" s="229"/>
      <c r="M85" s="236" t="s">
        <v>360</v>
      </c>
      <c r="N85" s="409" t="s">
        <v>483</v>
      </c>
      <c r="O85" s="231">
        <v>286000000</v>
      </c>
      <c r="P85" s="241">
        <f>O85*1.1</f>
        <v>314600000</v>
      </c>
      <c r="Q85" s="270" t="s">
        <v>484</v>
      </c>
      <c r="R85" s="270"/>
      <c r="S85" s="444"/>
      <c r="T85" s="262"/>
      <c r="U85" s="235"/>
      <c r="V85" s="75"/>
      <c r="W85" s="75"/>
      <c r="X85" s="235"/>
      <c r="Y85" s="75"/>
      <c r="Z85" s="75"/>
      <c r="AA85" s="373"/>
      <c r="AB85" s="235"/>
      <c r="AC85" s="565"/>
      <c r="AD85" s="537"/>
      <c r="AE85" s="73"/>
      <c r="AF85" s="246"/>
    </row>
    <row r="86" spans="1:32" ht="25.5">
      <c r="A86" s="234"/>
      <c r="B86" s="410"/>
      <c r="C86" s="308" t="s">
        <v>389</v>
      </c>
      <c r="D86" s="643" t="s">
        <v>502</v>
      </c>
      <c r="E86" s="644"/>
      <c r="F86" s="644"/>
      <c r="G86" s="644"/>
      <c r="H86" s="644"/>
      <c r="I86" s="644"/>
      <c r="J86" s="644"/>
      <c r="K86" s="644"/>
      <c r="L86" s="644"/>
      <c r="M86" s="644"/>
      <c r="N86" s="645"/>
      <c r="O86" s="309">
        <f>SUM(O80:O85)</f>
        <v>7685492245</v>
      </c>
      <c r="P86" s="310">
        <f>SUM(P80:P85)</f>
        <v>8798726289.5</v>
      </c>
      <c r="Q86" s="313"/>
      <c r="R86" s="313"/>
      <c r="S86" s="448"/>
      <c r="T86" s="338"/>
      <c r="U86" s="296"/>
      <c r="V86" s="412"/>
      <c r="W86" s="412"/>
      <c r="X86" s="296"/>
      <c r="Y86" s="412"/>
      <c r="Z86" s="412"/>
      <c r="AA86" s="413"/>
      <c r="AB86" s="296"/>
      <c r="AC86" s="566"/>
      <c r="AD86" s="537"/>
      <c r="AE86" s="73"/>
      <c r="AF86" s="246"/>
    </row>
    <row r="87" spans="1:32" ht="140.25">
      <c r="A87" s="234"/>
      <c r="B87" s="425">
        <v>20</v>
      </c>
      <c r="C87" s="70" t="s">
        <v>505</v>
      </c>
      <c r="D87" s="5" t="s">
        <v>22</v>
      </c>
      <c r="E87" s="5" t="s">
        <v>139</v>
      </c>
      <c r="F87" s="39" t="s">
        <v>390</v>
      </c>
      <c r="G87" s="70" t="s">
        <v>141</v>
      </c>
      <c r="H87" s="39" t="s">
        <v>506</v>
      </c>
      <c r="I87" s="229">
        <v>24520457000</v>
      </c>
      <c r="J87" s="262"/>
      <c r="K87" s="229">
        <f>P89</f>
        <v>2912631909</v>
      </c>
      <c r="L87" s="229">
        <f>I86-K86</f>
        <v>0</v>
      </c>
      <c r="M87" s="236" t="s">
        <v>194</v>
      </c>
      <c r="N87" s="409" t="s">
        <v>515</v>
      </c>
      <c r="O87" s="231">
        <v>2277086790</v>
      </c>
      <c r="P87" s="239">
        <f>O87*1.1</f>
        <v>2504795469</v>
      </c>
      <c r="Q87" s="270" t="s">
        <v>513</v>
      </c>
      <c r="R87" s="270"/>
      <c r="S87" s="444"/>
      <c r="T87" s="262"/>
      <c r="U87" s="235"/>
      <c r="V87" s="75"/>
      <c r="W87" s="75"/>
      <c r="X87" s="235"/>
      <c r="Y87" s="75"/>
      <c r="Z87" s="75"/>
      <c r="AA87" s="373"/>
      <c r="AB87" s="235"/>
      <c r="AC87" s="565"/>
      <c r="AD87" s="537"/>
      <c r="AE87" s="73"/>
      <c r="AF87" s="246"/>
    </row>
    <row r="88" spans="1:32" ht="32.25" customHeight="1">
      <c r="A88" s="234"/>
      <c r="B88" s="425"/>
      <c r="C88" s="70" t="s">
        <v>505</v>
      </c>
      <c r="D88" s="262"/>
      <c r="E88" s="262"/>
      <c r="F88" s="262"/>
      <c r="G88" s="272"/>
      <c r="H88" s="262"/>
      <c r="I88" s="262"/>
      <c r="J88" s="262"/>
      <c r="K88" s="262"/>
      <c r="L88" s="262"/>
      <c r="M88" s="236"/>
      <c r="N88" s="262"/>
      <c r="O88" s="274"/>
      <c r="P88" s="239">
        <v>407836440</v>
      </c>
      <c r="Q88" s="273" t="s">
        <v>514</v>
      </c>
      <c r="R88" s="270"/>
      <c r="S88" s="444"/>
      <c r="T88" s="262"/>
      <c r="U88" s="235"/>
      <c r="V88" s="75"/>
      <c r="W88" s="75"/>
      <c r="X88" s="235"/>
      <c r="Y88" s="75"/>
      <c r="Z88" s="75"/>
      <c r="AA88" s="373"/>
      <c r="AB88" s="235"/>
      <c r="AC88" s="565"/>
      <c r="AD88" s="537"/>
      <c r="AE88" s="73"/>
      <c r="AF88" s="246"/>
    </row>
    <row r="89" spans="1:32" ht="33" customHeight="1">
      <c r="A89" s="234"/>
      <c r="B89" s="410"/>
      <c r="C89" s="308" t="s">
        <v>505</v>
      </c>
      <c r="D89" s="643" t="s">
        <v>502</v>
      </c>
      <c r="E89" s="644"/>
      <c r="F89" s="644"/>
      <c r="G89" s="644"/>
      <c r="H89" s="644"/>
      <c r="I89" s="644"/>
      <c r="J89" s="644"/>
      <c r="K89" s="644"/>
      <c r="L89" s="644"/>
      <c r="M89" s="644"/>
      <c r="N89" s="645"/>
      <c r="O89" s="311"/>
      <c r="P89" s="310">
        <f>SUM(P87:P88)</f>
        <v>2912631909</v>
      </c>
      <c r="Q89" s="312"/>
      <c r="R89" s="313"/>
      <c r="S89" s="448"/>
      <c r="T89" s="338"/>
      <c r="U89" s="296"/>
      <c r="V89" s="412"/>
      <c r="W89" s="412"/>
      <c r="X89" s="296"/>
      <c r="Y89" s="412"/>
      <c r="Z89" s="412"/>
      <c r="AA89" s="413"/>
      <c r="AB89" s="296"/>
      <c r="AC89" s="566"/>
      <c r="AD89" s="537"/>
      <c r="AE89" s="73"/>
      <c r="AF89" s="246"/>
    </row>
    <row r="90" spans="1:32" ht="30.75" customHeight="1">
      <c r="A90" s="234"/>
      <c r="B90" s="425">
        <v>21</v>
      </c>
      <c r="C90" s="70" t="s">
        <v>507</v>
      </c>
      <c r="D90" s="5" t="s">
        <v>22</v>
      </c>
      <c r="E90" s="5" t="s">
        <v>139</v>
      </c>
      <c r="F90" s="39" t="s">
        <v>390</v>
      </c>
      <c r="G90" s="70" t="s">
        <v>141</v>
      </c>
      <c r="H90" s="39" t="s">
        <v>508</v>
      </c>
      <c r="I90" s="229">
        <v>25650668000</v>
      </c>
      <c r="J90" s="262"/>
      <c r="K90" s="229">
        <f>P91</f>
        <v>357095220</v>
      </c>
      <c r="L90" s="229">
        <f>I89-K89</f>
        <v>0</v>
      </c>
      <c r="M90" s="236" t="s">
        <v>194</v>
      </c>
      <c r="N90" s="409" t="s">
        <v>517</v>
      </c>
      <c r="O90" s="231">
        <v>1993781645</v>
      </c>
      <c r="P90" s="239">
        <f>O90*1.1</f>
        <v>2193159809.5</v>
      </c>
      <c r="Q90" s="270" t="s">
        <v>516</v>
      </c>
      <c r="R90" s="270"/>
      <c r="S90" s="444"/>
      <c r="T90" s="262"/>
      <c r="U90" s="235"/>
      <c r="V90" s="75"/>
      <c r="W90" s="75"/>
      <c r="X90" s="235"/>
      <c r="Y90" s="75"/>
      <c r="Z90" s="75"/>
      <c r="AA90" s="373"/>
      <c r="AB90" s="235"/>
      <c r="AC90" s="565"/>
      <c r="AD90" s="537"/>
      <c r="AE90" s="73"/>
      <c r="AF90" s="246"/>
    </row>
    <row r="91" spans="1:32" ht="30" customHeight="1">
      <c r="A91" s="234"/>
      <c r="B91" s="425"/>
      <c r="C91" s="70" t="s">
        <v>507</v>
      </c>
      <c r="D91" s="262"/>
      <c r="E91" s="262"/>
      <c r="F91" s="262"/>
      <c r="G91" s="272"/>
      <c r="H91" s="262"/>
      <c r="I91" s="262"/>
      <c r="J91" s="262"/>
      <c r="K91" s="262"/>
      <c r="L91" s="262"/>
      <c r="M91" s="262"/>
      <c r="N91" s="262"/>
      <c r="O91" s="231"/>
      <c r="P91" s="239">
        <v>357095220</v>
      </c>
      <c r="Q91" s="273" t="s">
        <v>514</v>
      </c>
      <c r="R91" s="270"/>
      <c r="S91" s="444"/>
      <c r="T91" s="262"/>
      <c r="U91" s="235"/>
      <c r="V91" s="75"/>
      <c r="W91" s="75"/>
      <c r="X91" s="235"/>
      <c r="Y91" s="75"/>
      <c r="Z91" s="75"/>
      <c r="AA91" s="373"/>
      <c r="AB91" s="235"/>
      <c r="AC91" s="565"/>
      <c r="AD91" s="537"/>
      <c r="AE91" s="73"/>
      <c r="AF91" s="246"/>
    </row>
    <row r="92" spans="1:32" ht="25.5">
      <c r="A92" s="234"/>
      <c r="B92" s="410"/>
      <c r="C92" s="308" t="s">
        <v>507</v>
      </c>
      <c r="D92" s="643" t="s">
        <v>502</v>
      </c>
      <c r="E92" s="644"/>
      <c r="F92" s="644"/>
      <c r="G92" s="644"/>
      <c r="H92" s="644"/>
      <c r="I92" s="644"/>
      <c r="J92" s="644"/>
      <c r="K92" s="644"/>
      <c r="L92" s="644"/>
      <c r="M92" s="644"/>
      <c r="N92" s="645"/>
      <c r="O92" s="309"/>
      <c r="P92" s="310">
        <f>SUM(P90:P91)</f>
        <v>2550255029.5</v>
      </c>
      <c r="Q92" s="313"/>
      <c r="R92" s="313"/>
      <c r="S92" s="448"/>
      <c r="T92" s="338"/>
      <c r="U92" s="296"/>
      <c r="V92" s="412"/>
      <c r="W92" s="412"/>
      <c r="X92" s="296"/>
      <c r="Y92" s="412"/>
      <c r="Z92" s="412"/>
      <c r="AA92" s="413"/>
      <c r="AB92" s="296"/>
      <c r="AC92" s="566"/>
      <c r="AD92" s="537"/>
      <c r="AE92" s="73"/>
      <c r="AF92" s="246"/>
    </row>
    <row r="93" spans="1:32" ht="85.5" customHeight="1">
      <c r="A93" s="234"/>
      <c r="B93" s="425">
        <v>22</v>
      </c>
      <c r="C93" s="70" t="s">
        <v>509</v>
      </c>
      <c r="D93" s="5" t="s">
        <v>22</v>
      </c>
      <c r="E93" s="5" t="s">
        <v>139</v>
      </c>
      <c r="F93" s="39" t="s">
        <v>390</v>
      </c>
      <c r="G93" s="70" t="s">
        <v>141</v>
      </c>
      <c r="H93" s="39" t="s">
        <v>510</v>
      </c>
      <c r="I93" s="229">
        <v>22927740000</v>
      </c>
      <c r="J93" s="262"/>
      <c r="K93" s="229">
        <f>P95</f>
        <v>1746982930.5000002</v>
      </c>
      <c r="L93" s="229">
        <f>I92-K92</f>
        <v>0</v>
      </c>
      <c r="M93" s="236" t="s">
        <v>194</v>
      </c>
      <c r="N93" s="409" t="s">
        <v>519</v>
      </c>
      <c r="O93" s="274">
        <v>1365785955</v>
      </c>
      <c r="P93" s="239">
        <f>O93*1.1</f>
        <v>1502364550.5000002</v>
      </c>
      <c r="Q93" s="273" t="s">
        <v>518</v>
      </c>
      <c r="R93" s="270"/>
      <c r="S93" s="444"/>
      <c r="T93" s="262"/>
      <c r="U93" s="235"/>
      <c r="V93" s="75"/>
      <c r="W93" s="75"/>
      <c r="X93" s="235"/>
      <c r="Y93" s="75"/>
      <c r="Z93" s="75"/>
      <c r="AA93" s="373"/>
      <c r="AB93" s="235"/>
      <c r="AC93" s="565"/>
      <c r="AD93" s="537"/>
      <c r="AE93" s="73"/>
      <c r="AF93" s="246"/>
    </row>
    <row r="94" spans="1:32" ht="34.5" customHeight="1">
      <c r="A94" s="234"/>
      <c r="B94" s="425"/>
      <c r="C94" s="70" t="s">
        <v>509</v>
      </c>
      <c r="D94" s="262"/>
      <c r="E94" s="262"/>
      <c r="F94" s="262"/>
      <c r="G94" s="272"/>
      <c r="H94" s="262"/>
      <c r="I94" s="262"/>
      <c r="J94" s="262"/>
      <c r="K94" s="262"/>
      <c r="L94" s="262"/>
      <c r="M94" s="262"/>
      <c r="N94" s="262"/>
      <c r="O94" s="274"/>
      <c r="P94" s="239">
        <v>244618380</v>
      </c>
      <c r="Q94" s="273" t="s">
        <v>514</v>
      </c>
      <c r="R94" s="270"/>
      <c r="S94" s="444"/>
      <c r="T94" s="262"/>
      <c r="U94" s="235"/>
      <c r="V94" s="75"/>
      <c r="W94" s="75"/>
      <c r="X94" s="235"/>
      <c r="Y94" s="75"/>
      <c r="Z94" s="75"/>
      <c r="AA94" s="373"/>
      <c r="AB94" s="235"/>
      <c r="AC94" s="565"/>
      <c r="AD94" s="537"/>
      <c r="AE94" s="73"/>
      <c r="AF94" s="246"/>
    </row>
    <row r="95" spans="1:32" ht="25.5">
      <c r="B95" s="410"/>
      <c r="C95" s="308" t="s">
        <v>509</v>
      </c>
      <c r="D95" s="643" t="s">
        <v>502</v>
      </c>
      <c r="E95" s="644"/>
      <c r="F95" s="644"/>
      <c r="G95" s="644"/>
      <c r="H95" s="644"/>
      <c r="I95" s="644"/>
      <c r="J95" s="644"/>
      <c r="K95" s="644"/>
      <c r="L95" s="644"/>
      <c r="M95" s="644"/>
      <c r="N95" s="644"/>
      <c r="O95" s="645"/>
      <c r="P95" s="310">
        <f>SUM(P93:P94)</f>
        <v>1746982930.5000002</v>
      </c>
      <c r="Q95" s="312"/>
      <c r="R95" s="313"/>
      <c r="S95" s="448"/>
      <c r="T95" s="338"/>
      <c r="U95" s="296"/>
      <c r="V95" s="412"/>
      <c r="W95" s="412"/>
      <c r="X95" s="296"/>
      <c r="Y95" s="412"/>
      <c r="Z95" s="412"/>
      <c r="AA95" s="413"/>
      <c r="AB95" s="296"/>
      <c r="AC95" s="566"/>
      <c r="AD95" s="537"/>
      <c r="AE95" s="73"/>
      <c r="AF95" s="246"/>
    </row>
    <row r="96" spans="1:32">
      <c r="B96" s="449" t="s">
        <v>115</v>
      </c>
      <c r="C96" s="450" t="s">
        <v>116</v>
      </c>
      <c r="D96" s="5"/>
      <c r="E96" s="5"/>
      <c r="F96" s="5"/>
      <c r="G96" s="2"/>
      <c r="H96" s="5"/>
      <c r="I96" s="4"/>
      <c r="J96" s="7"/>
      <c r="K96" s="371"/>
      <c r="L96" s="371"/>
      <c r="M96" s="7"/>
      <c r="N96" s="5"/>
      <c r="O96" s="19"/>
      <c r="P96" s="11"/>
      <c r="Q96" s="4"/>
      <c r="R96" s="5"/>
      <c r="S96" s="4"/>
      <c r="T96" s="5"/>
      <c r="U96" s="4"/>
      <c r="V96" s="20"/>
      <c r="W96" s="75"/>
      <c r="X96" s="4"/>
      <c r="Y96" s="20"/>
      <c r="Z96" s="75"/>
      <c r="AA96" s="373"/>
      <c r="AB96" s="235"/>
      <c r="AC96" s="565"/>
      <c r="AD96" s="537"/>
      <c r="AE96" s="12"/>
      <c r="AF96" s="246"/>
    </row>
    <row r="97" spans="1:32" ht="51">
      <c r="B97" s="370">
        <v>1</v>
      </c>
      <c r="C97" s="451" t="s">
        <v>63</v>
      </c>
      <c r="D97" s="5" t="s">
        <v>67</v>
      </c>
      <c r="E97" s="5" t="s">
        <v>64</v>
      </c>
      <c r="F97" s="5" t="s">
        <v>12</v>
      </c>
      <c r="G97" s="2" t="s">
        <v>13</v>
      </c>
      <c r="H97" s="5" t="s">
        <v>65</v>
      </c>
      <c r="I97" s="4">
        <v>1662418512</v>
      </c>
      <c r="J97" s="7" t="s">
        <v>91</v>
      </c>
      <c r="K97" s="371"/>
      <c r="L97" s="371"/>
      <c r="M97" s="7"/>
      <c r="N97" s="5"/>
      <c r="O97" s="19"/>
      <c r="P97" s="11"/>
      <c r="Q97" s="4"/>
      <c r="R97" s="5"/>
      <c r="S97" s="4"/>
      <c r="T97" s="5"/>
      <c r="U97" s="4"/>
      <c r="V97" s="20"/>
      <c r="W97" s="75"/>
      <c r="X97" s="4"/>
      <c r="Y97" s="20"/>
      <c r="Z97" s="75"/>
      <c r="AA97" s="373"/>
      <c r="AB97" s="235"/>
      <c r="AC97" s="565"/>
      <c r="AD97" s="537"/>
      <c r="AE97" s="12" t="s">
        <v>172</v>
      </c>
      <c r="AF97" s="246"/>
    </row>
    <row r="98" spans="1:32" ht="51">
      <c r="B98" s="370">
        <v>2</v>
      </c>
      <c r="C98" s="2" t="s">
        <v>66</v>
      </c>
      <c r="D98" s="5" t="s">
        <v>67</v>
      </c>
      <c r="E98" s="2" t="s">
        <v>43</v>
      </c>
      <c r="F98" s="5" t="s">
        <v>12</v>
      </c>
      <c r="G98" s="2" t="s">
        <v>13</v>
      </c>
      <c r="H98" s="5" t="s">
        <v>68</v>
      </c>
      <c r="I98" s="4">
        <v>6026291700.000001</v>
      </c>
      <c r="J98" s="7" t="s">
        <v>92</v>
      </c>
      <c r="K98" s="371"/>
      <c r="L98" s="371"/>
      <c r="M98" s="7"/>
      <c r="N98" s="5"/>
      <c r="O98" s="19"/>
      <c r="P98" s="11"/>
      <c r="Q98" s="4"/>
      <c r="R98" s="5"/>
      <c r="S98" s="4"/>
      <c r="T98" s="5"/>
      <c r="U98" s="4"/>
      <c r="V98" s="20"/>
      <c r="W98" s="75"/>
      <c r="X98" s="4"/>
      <c r="Y98" s="20"/>
      <c r="Z98" s="75"/>
      <c r="AA98" s="373"/>
      <c r="AB98" s="235"/>
      <c r="AC98" s="565"/>
      <c r="AD98" s="537"/>
      <c r="AE98" s="12"/>
      <c r="AF98" s="246"/>
    </row>
    <row r="99" spans="1:32" s="341" customFormat="1" ht="38.25">
      <c r="A99" s="246"/>
      <c r="B99" s="370">
        <v>3</v>
      </c>
      <c r="C99" s="452" t="s">
        <v>142</v>
      </c>
      <c r="D99" s="5" t="s">
        <v>67</v>
      </c>
      <c r="E99" s="2"/>
      <c r="F99" s="5" t="s">
        <v>44</v>
      </c>
      <c r="G99" s="2" t="s">
        <v>46</v>
      </c>
      <c r="H99" s="5" t="s">
        <v>69</v>
      </c>
      <c r="I99" s="4">
        <v>129810642431</v>
      </c>
      <c r="J99" s="7" t="s">
        <v>97</v>
      </c>
      <c r="K99" s="371"/>
      <c r="L99" s="371"/>
      <c r="M99" s="7"/>
      <c r="N99" s="5"/>
      <c r="O99" s="19"/>
      <c r="P99" s="11"/>
      <c r="Q99" s="4"/>
      <c r="R99" s="5"/>
      <c r="S99" s="4"/>
      <c r="T99" s="5"/>
      <c r="U99" s="4"/>
      <c r="V99" s="20"/>
      <c r="W99" s="75"/>
      <c r="X99" s="4"/>
      <c r="Y99" s="20"/>
      <c r="Z99" s="75"/>
      <c r="AA99" s="373"/>
      <c r="AB99" s="235"/>
      <c r="AC99" s="565"/>
      <c r="AD99" s="537"/>
      <c r="AE99" s="12" t="s">
        <v>173</v>
      </c>
    </row>
    <row r="100" spans="1:32" ht="38.25">
      <c r="B100" s="370">
        <v>4</v>
      </c>
      <c r="C100" s="255" t="s">
        <v>73</v>
      </c>
      <c r="D100" s="44" t="s">
        <v>67</v>
      </c>
      <c r="E100" s="255"/>
      <c r="F100" s="44" t="s">
        <v>44</v>
      </c>
      <c r="G100" s="255" t="s">
        <v>46</v>
      </c>
      <c r="H100" s="44" t="s">
        <v>70</v>
      </c>
      <c r="I100" s="401">
        <v>6344670503.1852264</v>
      </c>
      <c r="J100" s="41" t="s">
        <v>96</v>
      </c>
      <c r="K100" s="402"/>
      <c r="L100" s="402"/>
      <c r="M100" s="41" t="s">
        <v>366</v>
      </c>
      <c r="N100" s="44" t="s">
        <v>367</v>
      </c>
      <c r="O100" s="40">
        <v>3536520836</v>
      </c>
      <c r="P100" s="404">
        <f t="shared" ref="P100:P128" si="2">O100*1.1</f>
        <v>3890172919.6000004</v>
      </c>
      <c r="Q100" s="401"/>
      <c r="R100" s="44"/>
      <c r="S100" s="401"/>
      <c r="T100" s="44"/>
      <c r="U100" s="401"/>
      <c r="V100" s="405"/>
      <c r="W100" s="406"/>
      <c r="X100" s="401"/>
      <c r="Y100" s="405"/>
      <c r="Z100" s="406"/>
      <c r="AA100" s="407"/>
      <c r="AB100" s="238"/>
      <c r="AC100" s="567"/>
      <c r="AD100" s="539"/>
      <c r="AE100" s="453"/>
      <c r="AF100" s="246"/>
    </row>
    <row r="101" spans="1:32" s="341" customFormat="1" ht="103.5" customHeight="1">
      <c r="A101" s="246"/>
      <c r="B101" s="370">
        <v>5</v>
      </c>
      <c r="C101" s="2" t="s">
        <v>93</v>
      </c>
      <c r="D101" s="5" t="s">
        <v>67</v>
      </c>
      <c r="E101" s="2"/>
      <c r="F101" s="5" t="s">
        <v>44</v>
      </c>
      <c r="G101" s="2" t="s">
        <v>46</v>
      </c>
      <c r="H101" s="5" t="s">
        <v>94</v>
      </c>
      <c r="I101" s="4">
        <v>1276712422</v>
      </c>
      <c r="J101" s="7" t="s">
        <v>95</v>
      </c>
      <c r="K101" s="371"/>
      <c r="L101" s="371"/>
      <c r="M101" s="7"/>
      <c r="N101" s="5"/>
      <c r="O101" s="19"/>
      <c r="P101" s="11"/>
      <c r="Q101" s="4"/>
      <c r="R101" s="5"/>
      <c r="S101" s="4"/>
      <c r="T101" s="5"/>
      <c r="U101" s="4"/>
      <c r="V101" s="20"/>
      <c r="W101" s="75"/>
      <c r="X101" s="4"/>
      <c r="Y101" s="20"/>
      <c r="Z101" s="75"/>
      <c r="AA101" s="373"/>
      <c r="AB101" s="235"/>
      <c r="AC101" s="552"/>
      <c r="AD101" s="536"/>
      <c r="AE101" s="10"/>
    </row>
    <row r="102" spans="1:32" s="341" customFormat="1" ht="89.25">
      <c r="A102" s="246"/>
      <c r="B102" s="370">
        <v>6</v>
      </c>
      <c r="C102" s="2" t="s">
        <v>74</v>
      </c>
      <c r="D102" s="5" t="s">
        <v>67</v>
      </c>
      <c r="E102" s="5" t="s">
        <v>25</v>
      </c>
      <c r="F102" s="5" t="s">
        <v>19</v>
      </c>
      <c r="G102" s="2" t="s">
        <v>11</v>
      </c>
      <c r="H102" s="5" t="s">
        <v>29</v>
      </c>
      <c r="I102" s="4">
        <v>39997566590</v>
      </c>
      <c r="J102" s="8" t="s">
        <v>31</v>
      </c>
      <c r="K102" s="371">
        <f>P116</f>
        <v>16232907501.600002</v>
      </c>
      <c r="L102" s="371">
        <f>I101-K101</f>
        <v>1276712422</v>
      </c>
      <c r="M102" s="8" t="s">
        <v>204</v>
      </c>
      <c r="N102" s="372" t="s">
        <v>205</v>
      </c>
      <c r="O102" s="19">
        <v>404370000</v>
      </c>
      <c r="P102" s="11">
        <f t="shared" si="2"/>
        <v>444807000.00000006</v>
      </c>
      <c r="Q102" s="17" t="s">
        <v>206</v>
      </c>
      <c r="R102" s="5" t="s">
        <v>207</v>
      </c>
      <c r="S102" s="4"/>
      <c r="T102" s="5"/>
      <c r="U102" s="4"/>
      <c r="V102" s="20">
        <v>0.3</v>
      </c>
      <c r="W102" s="75"/>
      <c r="X102" s="4"/>
      <c r="Y102" s="20">
        <v>0.7</v>
      </c>
      <c r="Z102" s="75"/>
      <c r="AA102" s="373"/>
      <c r="AB102" s="235" t="s">
        <v>294</v>
      </c>
      <c r="AC102" s="568" t="s">
        <v>208</v>
      </c>
      <c r="AD102" s="495"/>
      <c r="AE102" s="454" t="s">
        <v>177</v>
      </c>
    </row>
    <row r="103" spans="1:32" s="341" customFormat="1" ht="135.75" customHeight="1">
      <c r="A103" s="246"/>
      <c r="B103" s="370"/>
      <c r="C103" s="2" t="s">
        <v>74</v>
      </c>
      <c r="D103" s="5"/>
      <c r="E103" s="5"/>
      <c r="F103" s="5"/>
      <c r="G103" s="2"/>
      <c r="H103" s="5"/>
      <c r="I103" s="4"/>
      <c r="J103" s="8"/>
      <c r="K103" s="371"/>
      <c r="L103" s="371"/>
      <c r="M103" s="8" t="s">
        <v>218</v>
      </c>
      <c r="N103" s="372" t="s">
        <v>219</v>
      </c>
      <c r="O103" s="19">
        <v>1621532500</v>
      </c>
      <c r="P103" s="11">
        <f t="shared" si="2"/>
        <v>1783685750.0000002</v>
      </c>
      <c r="Q103" s="17" t="s">
        <v>220</v>
      </c>
      <c r="R103" s="5" t="s">
        <v>221</v>
      </c>
      <c r="S103" s="4"/>
      <c r="T103" s="5"/>
      <c r="U103" s="4"/>
      <c r="V103" s="20">
        <v>0.1</v>
      </c>
      <c r="W103" s="75"/>
      <c r="X103" s="4"/>
      <c r="Y103" s="20">
        <v>0.9</v>
      </c>
      <c r="Z103" s="75"/>
      <c r="AA103" s="373"/>
      <c r="AB103" s="235" t="s">
        <v>296</v>
      </c>
      <c r="AC103" s="568"/>
      <c r="AD103" s="495"/>
      <c r="AE103" s="454"/>
    </row>
    <row r="104" spans="1:32" s="341" customFormat="1" ht="76.5">
      <c r="A104" s="246"/>
      <c r="B104" s="370"/>
      <c r="C104" s="2" t="s">
        <v>74</v>
      </c>
      <c r="D104" s="5"/>
      <c r="E104" s="5"/>
      <c r="F104" s="5"/>
      <c r="G104" s="2"/>
      <c r="H104" s="5"/>
      <c r="I104" s="4"/>
      <c r="J104" s="8"/>
      <c r="K104" s="371"/>
      <c r="L104" s="371"/>
      <c r="M104" s="8" t="s">
        <v>240</v>
      </c>
      <c r="N104" s="372" t="s">
        <v>241</v>
      </c>
      <c r="O104" s="19">
        <v>291060000</v>
      </c>
      <c r="P104" s="11">
        <f t="shared" si="2"/>
        <v>320166000</v>
      </c>
      <c r="Q104" s="17" t="s">
        <v>242</v>
      </c>
      <c r="R104" s="5" t="s">
        <v>197</v>
      </c>
      <c r="S104" s="4"/>
      <c r="T104" s="5"/>
      <c r="U104" s="4"/>
      <c r="V104" s="20">
        <v>0.3</v>
      </c>
      <c r="W104" s="75"/>
      <c r="X104" s="4"/>
      <c r="Y104" s="20">
        <v>0.7</v>
      </c>
      <c r="Z104" s="75"/>
      <c r="AA104" s="373"/>
      <c r="AB104" s="235" t="s">
        <v>288</v>
      </c>
      <c r="AC104" s="568" t="s">
        <v>243</v>
      </c>
      <c r="AD104" s="495"/>
      <c r="AE104" s="454"/>
    </row>
    <row r="105" spans="1:32" s="341" customFormat="1" ht="76.5">
      <c r="A105" s="246"/>
      <c r="B105" s="370"/>
      <c r="C105" s="2" t="s">
        <v>74</v>
      </c>
      <c r="D105" s="5"/>
      <c r="E105" s="5"/>
      <c r="F105" s="5"/>
      <c r="G105" s="2"/>
      <c r="H105" s="5"/>
      <c r="I105" s="4"/>
      <c r="J105" s="8"/>
      <c r="K105" s="371"/>
      <c r="L105" s="371"/>
      <c r="M105" s="8" t="s">
        <v>257</v>
      </c>
      <c r="N105" s="522" t="s">
        <v>542</v>
      </c>
      <c r="O105" s="19">
        <v>133672875</v>
      </c>
      <c r="P105" s="11">
        <f t="shared" si="2"/>
        <v>147040162.5</v>
      </c>
      <c r="Q105" s="17" t="s">
        <v>258</v>
      </c>
      <c r="R105" s="5" t="s">
        <v>197</v>
      </c>
      <c r="S105" s="4"/>
      <c r="T105" s="5"/>
      <c r="U105" s="4"/>
      <c r="V105" s="20">
        <v>0.2</v>
      </c>
      <c r="W105" s="75"/>
      <c r="X105" s="4"/>
      <c r="Y105" s="20">
        <v>0.8</v>
      </c>
      <c r="Z105" s="75"/>
      <c r="AA105" s="373"/>
      <c r="AB105" s="235" t="s">
        <v>281</v>
      </c>
      <c r="AC105" s="568" t="s">
        <v>259</v>
      </c>
      <c r="AD105" s="495" t="s">
        <v>282</v>
      </c>
      <c r="AE105" s="454"/>
    </row>
    <row r="106" spans="1:32" s="341" customFormat="1" ht="42.75" customHeight="1">
      <c r="A106" s="246"/>
      <c r="B106" s="370"/>
      <c r="C106" s="2" t="s">
        <v>74</v>
      </c>
      <c r="D106" s="5"/>
      <c r="E106" s="5"/>
      <c r="F106" s="5"/>
      <c r="G106" s="2"/>
      <c r="H106" s="5"/>
      <c r="I106" s="4"/>
      <c r="J106" s="8"/>
      <c r="K106" s="371"/>
      <c r="L106" s="371"/>
      <c r="M106" s="8" t="s">
        <v>209</v>
      </c>
      <c r="N106" s="372" t="s">
        <v>279</v>
      </c>
      <c r="O106" s="19">
        <v>221070954</v>
      </c>
      <c r="P106" s="11">
        <f t="shared" si="2"/>
        <v>243178049.40000001</v>
      </c>
      <c r="Q106" s="17" t="s">
        <v>270</v>
      </c>
      <c r="R106" s="5" t="s">
        <v>212</v>
      </c>
      <c r="S106" s="4"/>
      <c r="T106" s="5"/>
      <c r="U106" s="4"/>
      <c r="V106" s="20">
        <v>0.2</v>
      </c>
      <c r="W106" s="75"/>
      <c r="X106" s="4"/>
      <c r="Y106" s="20">
        <v>0.8</v>
      </c>
      <c r="Z106" s="75"/>
      <c r="AA106" s="373"/>
      <c r="AB106" s="235" t="s">
        <v>271</v>
      </c>
      <c r="AC106" s="568"/>
      <c r="AD106" s="495"/>
      <c r="AE106" s="454"/>
    </row>
    <row r="107" spans="1:32" s="341" customFormat="1" ht="151.5" customHeight="1">
      <c r="A107" s="246"/>
      <c r="B107" s="370"/>
      <c r="C107" s="2" t="s">
        <v>74</v>
      </c>
      <c r="D107" s="5"/>
      <c r="E107" s="5"/>
      <c r="F107" s="5"/>
      <c r="G107" s="2"/>
      <c r="H107" s="5"/>
      <c r="I107" s="4"/>
      <c r="J107" s="8"/>
      <c r="K107" s="371"/>
      <c r="L107" s="371"/>
      <c r="M107" s="8" t="s">
        <v>360</v>
      </c>
      <c r="N107" s="429" t="s">
        <v>361</v>
      </c>
      <c r="O107" s="19">
        <v>286000000</v>
      </c>
      <c r="P107" s="11">
        <f t="shared" ref="P107:P111" si="3">O107*1.1</f>
        <v>314600000</v>
      </c>
      <c r="Q107" s="455" t="s">
        <v>363</v>
      </c>
      <c r="R107" s="5"/>
      <c r="S107" s="4"/>
      <c r="T107" s="5"/>
      <c r="U107" s="4"/>
      <c r="V107" s="20"/>
      <c r="W107" s="75"/>
      <c r="X107" s="4"/>
      <c r="Y107" s="20"/>
      <c r="Z107" s="75"/>
      <c r="AA107" s="373"/>
      <c r="AB107" s="558" t="s">
        <v>365</v>
      </c>
      <c r="AC107" s="568"/>
      <c r="AD107" s="495"/>
      <c r="AE107" s="454"/>
    </row>
    <row r="108" spans="1:32" s="215" customFormat="1" ht="291" customHeight="1">
      <c r="A108" s="154"/>
      <c r="B108" s="370"/>
      <c r="C108" s="2" t="s">
        <v>74</v>
      </c>
      <c r="D108" s="5"/>
      <c r="E108" s="5"/>
      <c r="F108" s="5"/>
      <c r="G108" s="2"/>
      <c r="H108" s="5"/>
      <c r="I108" s="4"/>
      <c r="J108" s="8"/>
      <c r="K108" s="456"/>
      <c r="L108" s="456"/>
      <c r="M108" s="62" t="s">
        <v>317</v>
      </c>
      <c r="N108" s="457" t="s">
        <v>368</v>
      </c>
      <c r="O108" s="19">
        <v>1272464700</v>
      </c>
      <c r="P108" s="11">
        <f t="shared" si="3"/>
        <v>1399711170</v>
      </c>
      <c r="Q108" s="66" t="s">
        <v>492</v>
      </c>
      <c r="R108" s="5"/>
      <c r="S108" s="4"/>
      <c r="T108" s="5"/>
      <c r="U108" s="4"/>
      <c r="V108" s="20">
        <v>0.3</v>
      </c>
      <c r="W108" s="75"/>
      <c r="X108" s="4"/>
      <c r="Y108" s="20">
        <v>0.7</v>
      </c>
      <c r="Z108" s="75"/>
      <c r="AA108" s="373"/>
      <c r="AB108" s="558"/>
      <c r="AC108" s="568"/>
      <c r="AD108" s="495"/>
      <c r="AE108" s="454"/>
    </row>
    <row r="109" spans="1:32" s="215" customFormat="1" ht="229.5">
      <c r="A109" s="154"/>
      <c r="B109" s="115"/>
      <c r="C109" s="116" t="s">
        <v>74</v>
      </c>
      <c r="D109" s="206" t="s">
        <v>67</v>
      </c>
      <c r="E109" s="206" t="s">
        <v>25</v>
      </c>
      <c r="F109" s="206" t="s">
        <v>19</v>
      </c>
      <c r="G109" s="116" t="s">
        <v>11</v>
      </c>
      <c r="H109" s="206" t="s">
        <v>29</v>
      </c>
      <c r="I109" s="204">
        <v>39997566590</v>
      </c>
      <c r="J109" s="218"/>
      <c r="K109" s="259"/>
      <c r="L109" s="259"/>
      <c r="M109" s="206" t="s">
        <v>453</v>
      </c>
      <c r="N109" s="409" t="s">
        <v>452</v>
      </c>
      <c r="O109" s="208">
        <v>3728180200</v>
      </c>
      <c r="P109" s="207">
        <f t="shared" si="3"/>
        <v>4100998220.0000005</v>
      </c>
      <c r="Q109" s="217" t="s">
        <v>451</v>
      </c>
      <c r="R109" s="206" t="s">
        <v>441</v>
      </c>
      <c r="S109" s="204"/>
      <c r="T109" s="206"/>
      <c r="U109" s="204"/>
      <c r="V109" s="205">
        <v>0.2</v>
      </c>
      <c r="W109" s="204"/>
      <c r="X109" s="205">
        <v>0.8</v>
      </c>
      <c r="Y109" s="204"/>
      <c r="Z109" s="204"/>
      <c r="AA109" s="216"/>
      <c r="AB109" s="569"/>
      <c r="AC109" s="570"/>
    </row>
    <row r="110" spans="1:32" s="341" customFormat="1" ht="153.75" customHeight="1">
      <c r="A110" s="246"/>
      <c r="B110" s="115"/>
      <c r="C110" s="116" t="s">
        <v>74</v>
      </c>
      <c r="D110" s="206"/>
      <c r="E110" s="206"/>
      <c r="F110" s="206"/>
      <c r="G110" s="116"/>
      <c r="H110" s="206"/>
      <c r="I110" s="204"/>
      <c r="J110" s="218"/>
      <c r="K110" s="263"/>
      <c r="L110" s="263"/>
      <c r="M110" s="206" t="s">
        <v>450</v>
      </c>
      <c r="N110" s="409" t="s">
        <v>449</v>
      </c>
      <c r="O110" s="208">
        <v>3795200000</v>
      </c>
      <c r="P110" s="458">
        <f t="shared" si="3"/>
        <v>4174720000.0000005</v>
      </c>
      <c r="Q110" s="217" t="s">
        <v>448</v>
      </c>
      <c r="R110" s="206"/>
      <c r="S110" s="204"/>
      <c r="T110" s="206"/>
      <c r="U110" s="204"/>
      <c r="V110" s="205"/>
      <c r="W110" s="204"/>
      <c r="X110" s="205"/>
      <c r="Y110" s="204"/>
      <c r="Z110" s="204"/>
      <c r="AA110" s="216"/>
      <c r="AB110" s="569"/>
      <c r="AC110" s="570"/>
      <c r="AD110" s="215"/>
      <c r="AE110" s="215"/>
    </row>
    <row r="111" spans="1:32" s="341" customFormat="1" ht="114.75">
      <c r="A111" s="246"/>
      <c r="B111" s="442"/>
      <c r="C111" s="2" t="s">
        <v>74</v>
      </c>
      <c r="D111" s="39"/>
      <c r="E111" s="39"/>
      <c r="F111" s="39"/>
      <c r="G111" s="70"/>
      <c r="H111" s="39"/>
      <c r="I111" s="445"/>
      <c r="J111" s="459"/>
      <c r="K111" s="456"/>
      <c r="L111" s="456"/>
      <c r="M111" s="62" t="s">
        <v>317</v>
      </c>
      <c r="N111" s="457" t="s">
        <v>369</v>
      </c>
      <c r="O111" s="460">
        <v>1468419900</v>
      </c>
      <c r="P111" s="458">
        <f t="shared" si="3"/>
        <v>1615261890.0000002</v>
      </c>
      <c r="Q111" s="66" t="s">
        <v>491</v>
      </c>
      <c r="R111" s="39"/>
      <c r="S111" s="445"/>
      <c r="T111" s="39"/>
      <c r="U111" s="445"/>
      <c r="V111" s="446">
        <v>0.3</v>
      </c>
      <c r="W111" s="75"/>
      <c r="X111" s="445"/>
      <c r="Y111" s="446">
        <v>0.7</v>
      </c>
      <c r="Z111" s="75"/>
      <c r="AA111" s="373"/>
      <c r="AB111" s="558"/>
      <c r="AC111" s="568"/>
      <c r="AD111" s="495"/>
      <c r="AE111" s="461"/>
    </row>
    <row r="112" spans="1:32" s="341" customFormat="1" ht="59.25" customHeight="1">
      <c r="A112" s="246"/>
      <c r="B112" s="442"/>
      <c r="C112" s="2" t="s">
        <v>74</v>
      </c>
      <c r="D112" s="39"/>
      <c r="E112" s="39"/>
      <c r="F112" s="39"/>
      <c r="G112" s="70"/>
      <c r="H112" s="39"/>
      <c r="I112" s="445"/>
      <c r="J112" s="459"/>
      <c r="K112" s="462"/>
      <c r="L112" s="371"/>
      <c r="M112" s="531" t="s">
        <v>370</v>
      </c>
      <c r="N112" s="457" t="s">
        <v>371</v>
      </c>
      <c r="O112" s="460">
        <f>520000000+75000000</f>
        <v>595000000</v>
      </c>
      <c r="P112" s="11">
        <f t="shared" si="2"/>
        <v>654500000</v>
      </c>
      <c r="Q112" s="67" t="s">
        <v>372</v>
      </c>
      <c r="R112" s="39"/>
      <c r="S112" s="445"/>
      <c r="T112" s="39"/>
      <c r="U112" s="445"/>
      <c r="V112" s="446"/>
      <c r="W112" s="75"/>
      <c r="X112" s="445"/>
      <c r="Y112" s="446"/>
      <c r="Z112" s="75"/>
      <c r="AA112" s="373"/>
      <c r="AB112" s="558"/>
      <c r="AC112" s="568"/>
      <c r="AD112" s="495"/>
      <c r="AE112" s="461"/>
    </row>
    <row r="113" spans="1:32" s="341" customFormat="1">
      <c r="A113" s="246"/>
      <c r="B113" s="442"/>
      <c r="C113" s="70"/>
      <c r="D113" s="39"/>
      <c r="E113" s="39"/>
      <c r="F113" s="39"/>
      <c r="G113" s="70"/>
      <c r="H113" s="39"/>
      <c r="I113" s="445"/>
      <c r="J113" s="459"/>
      <c r="K113" s="371"/>
      <c r="L113" s="371"/>
      <c r="M113" s="463"/>
      <c r="N113" s="457"/>
      <c r="O113" s="460"/>
      <c r="P113" s="458">
        <f>20833685/2</f>
        <v>10416842.5</v>
      </c>
      <c r="Q113" s="38" t="s">
        <v>373</v>
      </c>
      <c r="R113" s="39"/>
      <c r="S113" s="445"/>
      <c r="T113" s="39"/>
      <c r="U113" s="445"/>
      <c r="V113" s="446"/>
      <c r="W113" s="75"/>
      <c r="X113" s="445"/>
      <c r="Y113" s="446"/>
      <c r="Z113" s="75"/>
      <c r="AA113" s="373"/>
      <c r="AB113" s="558"/>
      <c r="AC113" s="568"/>
      <c r="AD113" s="495"/>
      <c r="AE113" s="461"/>
    </row>
    <row r="114" spans="1:32" s="341" customFormat="1" ht="158.25" customHeight="1">
      <c r="A114" s="246"/>
      <c r="B114" s="442"/>
      <c r="C114" s="2" t="s">
        <v>74</v>
      </c>
      <c r="D114" s="39"/>
      <c r="E114" s="39"/>
      <c r="F114" s="39"/>
      <c r="G114" s="70"/>
      <c r="H114" s="39"/>
      <c r="I114" s="445"/>
      <c r="J114" s="459"/>
      <c r="K114" s="371"/>
      <c r="L114" s="371"/>
      <c r="M114" s="464" t="s">
        <v>257</v>
      </c>
      <c r="N114" s="443" t="s">
        <v>388</v>
      </c>
      <c r="O114" s="460">
        <v>159487152</v>
      </c>
      <c r="P114" s="458">
        <f>O114*1.1</f>
        <v>175435867.20000002</v>
      </c>
      <c r="Q114" s="76" t="s">
        <v>553</v>
      </c>
      <c r="R114" s="39"/>
      <c r="S114" s="445"/>
      <c r="T114" s="39"/>
      <c r="U114" s="445"/>
      <c r="V114" s="446"/>
      <c r="W114" s="75"/>
      <c r="X114" s="445"/>
      <c r="Y114" s="446"/>
      <c r="Z114" s="75"/>
      <c r="AA114" s="373"/>
      <c r="AB114" s="465"/>
      <c r="AC114" s="568"/>
      <c r="AD114" s="495"/>
      <c r="AE114" s="461"/>
    </row>
    <row r="115" spans="1:32" s="341" customFormat="1" ht="105" customHeight="1">
      <c r="A115" s="246"/>
      <c r="B115" s="442"/>
      <c r="C115" s="2" t="s">
        <v>74</v>
      </c>
      <c r="D115" s="39"/>
      <c r="E115" s="39"/>
      <c r="F115" s="39"/>
      <c r="G115" s="70"/>
      <c r="H115" s="39"/>
      <c r="I115" s="445"/>
      <c r="J115" s="459"/>
      <c r="K115" s="371"/>
      <c r="L115" s="371"/>
      <c r="M115" s="64" t="s">
        <v>214</v>
      </c>
      <c r="N115" s="443" t="s">
        <v>378</v>
      </c>
      <c r="O115" s="460">
        <v>771260500</v>
      </c>
      <c r="P115" s="11">
        <f>O115*1.1</f>
        <v>848386550.00000012</v>
      </c>
      <c r="Q115" s="68" t="s">
        <v>379</v>
      </c>
      <c r="R115" s="39"/>
      <c r="S115" s="445"/>
      <c r="T115" s="39"/>
      <c r="U115" s="445"/>
      <c r="V115" s="446">
        <v>0.5</v>
      </c>
      <c r="W115" s="75"/>
      <c r="X115" s="445"/>
      <c r="Y115" s="446">
        <v>0.5</v>
      </c>
      <c r="Z115" s="75"/>
      <c r="AA115" s="373"/>
      <c r="AB115" s="465"/>
      <c r="AC115" s="568"/>
      <c r="AD115" s="495"/>
      <c r="AE115" s="461"/>
    </row>
    <row r="116" spans="1:32" s="341" customFormat="1">
      <c r="A116" s="246"/>
      <c r="B116" s="410"/>
      <c r="C116" s="278" t="s">
        <v>74</v>
      </c>
      <c r="D116" s="643" t="s">
        <v>502</v>
      </c>
      <c r="E116" s="644"/>
      <c r="F116" s="644"/>
      <c r="G116" s="644"/>
      <c r="H116" s="644"/>
      <c r="I116" s="644"/>
      <c r="J116" s="644"/>
      <c r="K116" s="644"/>
      <c r="L116" s="644"/>
      <c r="M116" s="644"/>
      <c r="N116" s="645"/>
      <c r="O116" s="411">
        <f>SUM(O101:O114)</f>
        <v>13976458281</v>
      </c>
      <c r="P116" s="295">
        <f>SUM(P102:P115)</f>
        <v>16232907501.600002</v>
      </c>
      <c r="Q116" s="314"/>
      <c r="R116" s="338"/>
      <c r="S116" s="296"/>
      <c r="T116" s="338"/>
      <c r="U116" s="296"/>
      <c r="V116" s="412"/>
      <c r="W116" s="466"/>
      <c r="X116" s="296"/>
      <c r="Y116" s="412"/>
      <c r="Z116" s="412"/>
      <c r="AA116" s="413"/>
      <c r="AB116" s="571"/>
      <c r="AC116" s="572"/>
      <c r="AD116" s="495"/>
      <c r="AE116" s="467"/>
    </row>
    <row r="117" spans="1:32" s="341" customFormat="1" ht="89.25">
      <c r="A117" s="246"/>
      <c r="B117" s="370">
        <v>7</v>
      </c>
      <c r="C117" s="2" t="s">
        <v>75</v>
      </c>
      <c r="D117" s="5" t="s">
        <v>67</v>
      </c>
      <c r="E117" s="5" t="s">
        <v>25</v>
      </c>
      <c r="F117" s="5" t="s">
        <v>19</v>
      </c>
      <c r="G117" s="2" t="s">
        <v>11</v>
      </c>
      <c r="H117" s="5" t="s">
        <v>170</v>
      </c>
      <c r="I117" s="18">
        <v>66123984190</v>
      </c>
      <c r="J117" s="5" t="s">
        <v>30</v>
      </c>
      <c r="K117" s="229">
        <f>P124</f>
        <v>21449474479.800003</v>
      </c>
      <c r="L117" s="229">
        <f>I116-K116</f>
        <v>0</v>
      </c>
      <c r="M117" s="5" t="s">
        <v>214</v>
      </c>
      <c r="N117" s="372" t="s">
        <v>215</v>
      </c>
      <c r="O117" s="19">
        <v>1010847150</v>
      </c>
      <c r="P117" s="11">
        <f t="shared" si="2"/>
        <v>1111931865</v>
      </c>
      <c r="Q117" s="16" t="s">
        <v>216</v>
      </c>
      <c r="R117" s="5" t="s">
        <v>207</v>
      </c>
      <c r="S117" s="18"/>
      <c r="T117" s="5"/>
      <c r="U117" s="18"/>
      <c r="V117" s="20" t="s">
        <v>469</v>
      </c>
      <c r="W117" s="468">
        <f>40%*P116</f>
        <v>6493163000.6400013</v>
      </c>
      <c r="X117" s="18" t="s">
        <v>470</v>
      </c>
      <c r="Y117" s="20">
        <v>0.5</v>
      </c>
      <c r="Z117" s="75"/>
      <c r="AA117" s="233"/>
      <c r="AB117" s="248" t="s">
        <v>295</v>
      </c>
      <c r="AC117" s="568" t="s">
        <v>217</v>
      </c>
      <c r="AD117" s="539"/>
      <c r="AE117" s="453" t="s">
        <v>177</v>
      </c>
    </row>
    <row r="118" spans="1:32" s="341" customFormat="1" ht="47.25" customHeight="1">
      <c r="A118" s="246"/>
      <c r="B118" s="370"/>
      <c r="C118" s="2" t="s">
        <v>75</v>
      </c>
      <c r="D118" s="5"/>
      <c r="E118" s="5"/>
      <c r="F118" s="5"/>
      <c r="G118" s="2"/>
      <c r="H118" s="5"/>
      <c r="I118" s="18"/>
      <c r="J118" s="5"/>
      <c r="K118" s="229"/>
      <c r="L118" s="229"/>
      <c r="M118" s="5" t="s">
        <v>218</v>
      </c>
      <c r="N118" s="372" t="s">
        <v>233</v>
      </c>
      <c r="O118" s="19">
        <v>132300000</v>
      </c>
      <c r="P118" s="11">
        <f t="shared" si="2"/>
        <v>145530000</v>
      </c>
      <c r="Q118" s="16" t="s">
        <v>234</v>
      </c>
      <c r="R118" s="5" t="s">
        <v>221</v>
      </c>
      <c r="S118" s="18"/>
      <c r="T118" s="5"/>
      <c r="U118" s="18"/>
      <c r="V118" s="20">
        <v>0.1</v>
      </c>
      <c r="W118" s="75"/>
      <c r="X118" s="18"/>
      <c r="Y118" s="20">
        <v>0.9</v>
      </c>
      <c r="Z118" s="75"/>
      <c r="AA118" s="233"/>
      <c r="AB118" s="248" t="s">
        <v>300</v>
      </c>
      <c r="AC118" s="568"/>
      <c r="AD118" s="539"/>
      <c r="AE118" s="453"/>
    </row>
    <row r="119" spans="1:32" s="341" customFormat="1" ht="126" customHeight="1">
      <c r="A119" s="246"/>
      <c r="B119" s="370"/>
      <c r="C119" s="2" t="s">
        <v>75</v>
      </c>
      <c r="D119" s="5"/>
      <c r="E119" s="5"/>
      <c r="F119" s="5"/>
      <c r="G119" s="2"/>
      <c r="H119" s="5"/>
      <c r="I119" s="18"/>
      <c r="J119" s="5"/>
      <c r="K119" s="229"/>
      <c r="L119" s="229"/>
      <c r="M119" s="5" t="s">
        <v>275</v>
      </c>
      <c r="N119" s="409" t="s">
        <v>489</v>
      </c>
      <c r="O119" s="240">
        <v>444000000</v>
      </c>
      <c r="P119" s="245">
        <v>488400000.00000006</v>
      </c>
      <c r="Q119" s="247" t="s">
        <v>276</v>
      </c>
      <c r="R119" s="262" t="s">
        <v>221</v>
      </c>
      <c r="S119" s="18"/>
      <c r="T119" s="5"/>
      <c r="U119" s="18"/>
      <c r="V119" s="20"/>
      <c r="W119" s="75"/>
      <c r="X119" s="18"/>
      <c r="Y119" s="20"/>
      <c r="Z119" s="75"/>
      <c r="AA119" s="233"/>
      <c r="AB119" s="248" t="s">
        <v>277</v>
      </c>
      <c r="AC119" s="568" t="s">
        <v>278</v>
      </c>
      <c r="AD119" s="539"/>
      <c r="AE119" s="453"/>
      <c r="AF119" s="341">
        <v>6</v>
      </c>
    </row>
    <row r="120" spans="1:32" s="471" customFormat="1" ht="79.5" customHeight="1">
      <c r="A120" s="225"/>
      <c r="B120" s="431"/>
      <c r="C120" s="254" t="s">
        <v>75</v>
      </c>
      <c r="D120" s="35"/>
      <c r="E120" s="35"/>
      <c r="F120" s="35"/>
      <c r="G120" s="254"/>
      <c r="H120" s="35"/>
      <c r="I120" s="469"/>
      <c r="J120" s="35"/>
      <c r="K120" s="433"/>
      <c r="L120" s="433"/>
      <c r="M120" s="35" t="s">
        <v>317</v>
      </c>
      <c r="N120" s="35"/>
      <c r="O120" s="435"/>
      <c r="P120" s="37"/>
      <c r="Q120" s="36"/>
      <c r="R120" s="35"/>
      <c r="S120" s="469"/>
      <c r="T120" s="35"/>
      <c r="U120" s="469"/>
      <c r="V120" s="436"/>
      <c r="W120" s="437"/>
      <c r="X120" s="469"/>
      <c r="Y120" s="436"/>
      <c r="Z120" s="437"/>
      <c r="AA120" s="470"/>
      <c r="AB120" s="249" t="s">
        <v>490</v>
      </c>
      <c r="AC120" s="573"/>
      <c r="AD120" s="539"/>
      <c r="AE120" s="453"/>
    </row>
    <row r="121" spans="1:32" s="471" customFormat="1" ht="79.5" customHeight="1">
      <c r="A121" s="225"/>
      <c r="B121" s="472"/>
      <c r="C121" s="2" t="s">
        <v>75</v>
      </c>
      <c r="D121" s="473"/>
      <c r="E121" s="473"/>
      <c r="F121" s="473"/>
      <c r="G121" s="474"/>
      <c r="H121" s="473"/>
      <c r="I121" s="475"/>
      <c r="J121" s="476"/>
      <c r="K121" s="477"/>
      <c r="L121" s="477"/>
      <c r="M121" s="212" t="s">
        <v>437</v>
      </c>
      <c r="N121" s="478" t="s">
        <v>445</v>
      </c>
      <c r="O121" s="214">
        <v>1931934481</v>
      </c>
      <c r="P121" s="214">
        <v>2125127929</v>
      </c>
      <c r="Q121" s="213" t="s">
        <v>444</v>
      </c>
      <c r="R121" s="212"/>
      <c r="S121" s="210"/>
      <c r="T121" s="212"/>
      <c r="U121" s="210"/>
      <c r="V121" s="211">
        <v>0.3</v>
      </c>
      <c r="W121" s="210"/>
      <c r="X121" s="211">
        <v>0.7</v>
      </c>
      <c r="Y121" s="210"/>
      <c r="Z121" s="210"/>
      <c r="AA121" s="148"/>
      <c r="AB121" s="226"/>
      <c r="AC121" s="574"/>
      <c r="AD121" s="540"/>
      <c r="AE121" s="479"/>
    </row>
    <row r="122" spans="1:32" s="341" customFormat="1" ht="229.5">
      <c r="A122" s="246"/>
      <c r="B122" s="472"/>
      <c r="C122" s="2" t="s">
        <v>75</v>
      </c>
      <c r="D122" s="473"/>
      <c r="E122" s="473"/>
      <c r="F122" s="473"/>
      <c r="G122" s="474"/>
      <c r="H122" s="473"/>
      <c r="I122" s="475"/>
      <c r="J122" s="476"/>
      <c r="K122" s="477"/>
      <c r="L122" s="477"/>
      <c r="M122" s="212" t="s">
        <v>437</v>
      </c>
      <c r="N122" s="478" t="s">
        <v>443</v>
      </c>
      <c r="O122" s="214">
        <v>7544231115</v>
      </c>
      <c r="P122" s="214">
        <v>8298654227</v>
      </c>
      <c r="Q122" s="213" t="s">
        <v>442</v>
      </c>
      <c r="R122" s="212"/>
      <c r="S122" s="210"/>
      <c r="T122" s="212"/>
      <c r="U122" s="210"/>
      <c r="V122" s="211">
        <v>0.3</v>
      </c>
      <c r="W122" s="210"/>
      <c r="X122" s="211">
        <v>0.7</v>
      </c>
      <c r="Y122" s="210"/>
      <c r="Z122" s="210"/>
      <c r="AA122" s="148"/>
      <c r="AB122" s="226"/>
      <c r="AC122" s="574"/>
      <c r="AD122" s="540"/>
      <c r="AE122" s="479"/>
    </row>
    <row r="123" spans="1:32" ht="27.75" customHeight="1">
      <c r="B123" s="117"/>
      <c r="C123" s="118" t="s">
        <v>75</v>
      </c>
      <c r="D123" s="264"/>
      <c r="E123" s="118"/>
      <c r="F123" s="118"/>
      <c r="G123" s="118"/>
      <c r="H123" s="118"/>
      <c r="I123" s="118"/>
      <c r="J123" s="117"/>
      <c r="K123" s="250"/>
      <c r="L123" s="250"/>
      <c r="M123" s="264" t="s">
        <v>437</v>
      </c>
      <c r="N123" s="480" t="s">
        <v>447</v>
      </c>
      <c r="O123" s="265">
        <v>8436209508</v>
      </c>
      <c r="P123" s="265">
        <f>O123*1.1</f>
        <v>9279830458.8000011</v>
      </c>
      <c r="Q123" s="266" t="s">
        <v>446</v>
      </c>
      <c r="R123" s="118"/>
      <c r="S123" s="267"/>
      <c r="T123" s="118"/>
      <c r="U123" s="267"/>
      <c r="V123" s="268">
        <v>0.2</v>
      </c>
      <c r="W123" s="267"/>
      <c r="X123" s="268">
        <v>0.8</v>
      </c>
      <c r="Y123" s="267"/>
      <c r="Z123" s="267"/>
      <c r="AA123" s="118"/>
      <c r="AB123" s="235" t="s">
        <v>293</v>
      </c>
      <c r="AC123" s="556" t="s">
        <v>198</v>
      </c>
      <c r="AD123" s="539"/>
      <c r="AE123" s="481"/>
      <c r="AF123" s="246"/>
    </row>
    <row r="124" spans="1:32" ht="85.5" customHeight="1">
      <c r="B124" s="315"/>
      <c r="C124" s="316" t="s">
        <v>75</v>
      </c>
      <c r="D124" s="646" t="s">
        <v>502</v>
      </c>
      <c r="E124" s="647"/>
      <c r="F124" s="647"/>
      <c r="G124" s="647"/>
      <c r="H124" s="647"/>
      <c r="I124" s="647"/>
      <c r="J124" s="647"/>
      <c r="K124" s="647"/>
      <c r="L124" s="647"/>
      <c r="M124" s="647"/>
      <c r="N124" s="648"/>
      <c r="O124" s="317">
        <f>SUM(O116:O122)</f>
        <v>25039771027</v>
      </c>
      <c r="P124" s="317">
        <f>SUM(P117:P123)</f>
        <v>21449474479.800003</v>
      </c>
      <c r="Q124" s="318"/>
      <c r="R124" s="319"/>
      <c r="S124" s="320"/>
      <c r="T124" s="319"/>
      <c r="U124" s="320"/>
      <c r="V124" s="321"/>
      <c r="W124" s="320"/>
      <c r="X124" s="321"/>
      <c r="Y124" s="320"/>
      <c r="Z124" s="320"/>
      <c r="AA124" s="322"/>
      <c r="AB124" s="296"/>
      <c r="AC124" s="560"/>
      <c r="AD124" s="537"/>
      <c r="AE124" s="73"/>
      <c r="AF124" s="246"/>
    </row>
    <row r="125" spans="1:32" s="154" customFormat="1" ht="85.5" customHeight="1">
      <c r="B125" s="370">
        <v>8</v>
      </c>
      <c r="C125" s="118" t="s">
        <v>158</v>
      </c>
      <c r="D125" s="117" t="s">
        <v>67</v>
      </c>
      <c r="E125" s="117" t="s">
        <v>80</v>
      </c>
      <c r="F125" s="117" t="s">
        <v>52</v>
      </c>
      <c r="G125" s="118" t="s">
        <v>77</v>
      </c>
      <c r="H125" s="117" t="s">
        <v>114</v>
      </c>
      <c r="I125" s="119">
        <v>23010460178.928135</v>
      </c>
      <c r="J125" s="7"/>
      <c r="K125" s="371">
        <f>P135</f>
        <v>10433699644.280001</v>
      </c>
      <c r="L125" s="371">
        <f>I124-K124</f>
        <v>0</v>
      </c>
      <c r="M125" s="7" t="s">
        <v>218</v>
      </c>
      <c r="N125" s="372" t="s">
        <v>230</v>
      </c>
      <c r="O125" s="19">
        <f>2259500+66150000</f>
        <v>68409500</v>
      </c>
      <c r="P125" s="11">
        <f t="shared" si="2"/>
        <v>75250450</v>
      </c>
      <c r="Q125" s="4" t="s">
        <v>231</v>
      </c>
      <c r="R125" s="5" t="s">
        <v>221</v>
      </c>
      <c r="S125" s="4"/>
      <c r="T125" s="5"/>
      <c r="U125" s="4"/>
      <c r="V125" s="20"/>
      <c r="W125" s="75"/>
      <c r="X125" s="4"/>
      <c r="Y125" s="20"/>
      <c r="Z125" s="75"/>
      <c r="AA125" s="373"/>
      <c r="AB125" s="235" t="s">
        <v>299</v>
      </c>
      <c r="AC125" s="556"/>
      <c r="AD125" s="537"/>
      <c r="AE125" s="12"/>
    </row>
    <row r="126" spans="1:32" ht="85.5" customHeight="1">
      <c r="B126" s="115"/>
      <c r="C126" s="116" t="s">
        <v>158</v>
      </c>
      <c r="D126" s="206"/>
      <c r="E126" s="206"/>
      <c r="F126" s="206"/>
      <c r="G126" s="116"/>
      <c r="H126" s="206"/>
      <c r="I126" s="204"/>
      <c r="J126" s="209"/>
      <c r="K126" s="259"/>
      <c r="L126" s="259"/>
      <c r="M126" s="209" t="s">
        <v>244</v>
      </c>
      <c r="N126" s="409" t="s">
        <v>245</v>
      </c>
      <c r="O126" s="208">
        <v>139200000</v>
      </c>
      <c r="P126" s="207">
        <f>O125*1.1</f>
        <v>75250450</v>
      </c>
      <c r="Q126" s="204" t="s">
        <v>246</v>
      </c>
      <c r="R126" s="206" t="s">
        <v>247</v>
      </c>
      <c r="S126" s="204"/>
      <c r="T126" s="206"/>
      <c r="U126" s="204"/>
      <c r="V126" s="205">
        <v>0.15</v>
      </c>
      <c r="W126" s="204"/>
      <c r="X126" s="205">
        <v>0.85</v>
      </c>
      <c r="Y126" s="204"/>
      <c r="Z126" s="204"/>
      <c r="AA126" s="203"/>
      <c r="AB126" s="235" t="s">
        <v>303</v>
      </c>
      <c r="AC126" s="575"/>
      <c r="AD126" s="154"/>
      <c r="AE126" s="154"/>
      <c r="AF126" s="246"/>
    </row>
    <row r="127" spans="1:32" ht="84.75" customHeight="1">
      <c r="B127" s="425"/>
      <c r="C127" s="116" t="s">
        <v>158</v>
      </c>
      <c r="D127" s="117"/>
      <c r="E127" s="117"/>
      <c r="F127" s="117"/>
      <c r="G127" s="118"/>
      <c r="H127" s="117"/>
      <c r="I127" s="119"/>
      <c r="J127" s="230"/>
      <c r="K127" s="371"/>
      <c r="L127" s="371"/>
      <c r="M127" s="189" t="s">
        <v>194</v>
      </c>
      <c r="N127" s="426" t="s">
        <v>200</v>
      </c>
      <c r="O127" s="188">
        <v>263370510</v>
      </c>
      <c r="P127" s="188">
        <f>O127*1.1</f>
        <v>289707561</v>
      </c>
      <c r="Q127" s="192" t="s">
        <v>201</v>
      </c>
      <c r="R127" s="117" t="s">
        <v>197</v>
      </c>
      <c r="S127" s="119"/>
      <c r="T127" s="117"/>
      <c r="U127" s="119"/>
      <c r="V127" s="120">
        <v>0.3</v>
      </c>
      <c r="W127" s="119"/>
      <c r="X127" s="120">
        <v>0.7</v>
      </c>
      <c r="Y127" s="119"/>
      <c r="Z127" s="119"/>
      <c r="AA127" s="127" t="s">
        <v>198</v>
      </c>
      <c r="AB127" s="235"/>
      <c r="AC127" s="556"/>
      <c r="AD127" s="537"/>
      <c r="AE127" s="73"/>
      <c r="AF127" s="246"/>
    </row>
    <row r="128" spans="1:32" ht="261" customHeight="1">
      <c r="B128" s="370"/>
      <c r="C128" s="116" t="s">
        <v>158</v>
      </c>
      <c r="D128" s="5"/>
      <c r="E128" s="5"/>
      <c r="F128" s="5"/>
      <c r="G128" s="2"/>
      <c r="H128" s="5"/>
      <c r="I128" s="4"/>
      <c r="J128" s="7"/>
      <c r="K128" s="371"/>
      <c r="L128" s="371"/>
      <c r="M128" s="7" t="s">
        <v>261</v>
      </c>
      <c r="N128" s="372" t="s">
        <v>262</v>
      </c>
      <c r="O128" s="19">
        <f>16914360+18173208+16914360+18173208</f>
        <v>70175136</v>
      </c>
      <c r="P128" s="11">
        <f t="shared" si="2"/>
        <v>77192649.600000009</v>
      </c>
      <c r="Q128" s="4" t="s">
        <v>264</v>
      </c>
      <c r="R128" s="5" t="s">
        <v>221</v>
      </c>
      <c r="S128" s="4"/>
      <c r="T128" s="5"/>
      <c r="U128" s="4"/>
      <c r="V128" s="20"/>
      <c r="W128" s="75"/>
      <c r="X128" s="4"/>
      <c r="Y128" s="20"/>
      <c r="Z128" s="75"/>
      <c r="AA128" s="373"/>
      <c r="AB128" s="235" t="s">
        <v>286</v>
      </c>
      <c r="AC128" s="556" t="s">
        <v>265</v>
      </c>
      <c r="AD128" s="537" t="s">
        <v>287</v>
      </c>
      <c r="AE128" s="12"/>
      <c r="AF128" s="246"/>
    </row>
    <row r="129" spans="1:32" ht="276" customHeight="1">
      <c r="B129" s="370"/>
      <c r="C129" s="116" t="s">
        <v>158</v>
      </c>
      <c r="D129" s="5"/>
      <c r="E129" s="5"/>
      <c r="F129" s="5"/>
      <c r="G129" s="2"/>
      <c r="H129" s="5"/>
      <c r="I129" s="4"/>
      <c r="J129" s="7"/>
      <c r="K129" s="371"/>
      <c r="L129" s="371"/>
      <c r="M129" s="7" t="s">
        <v>222</v>
      </c>
      <c r="N129" s="372" t="s">
        <v>266</v>
      </c>
      <c r="O129" s="19">
        <f>12661250+21000000+3289500+14605500+88526250+14181000+38339000+27583500+201606000+94082800</f>
        <v>515874800</v>
      </c>
      <c r="P129" s="11">
        <f>O129*1.1</f>
        <v>567462280</v>
      </c>
      <c r="Q129" s="16" t="s">
        <v>269</v>
      </c>
      <c r="R129" s="5" t="s">
        <v>197</v>
      </c>
      <c r="S129" s="4"/>
      <c r="T129" s="5"/>
      <c r="U129" s="4"/>
      <c r="V129" s="20"/>
      <c r="W129" s="75"/>
      <c r="X129" s="4"/>
      <c r="Y129" s="20"/>
      <c r="Z129" s="75"/>
      <c r="AA129" s="373"/>
      <c r="AB129" s="235" t="s">
        <v>280</v>
      </c>
      <c r="AC129" s="556"/>
      <c r="AD129" s="537"/>
      <c r="AE129" s="12"/>
      <c r="AF129" s="246"/>
    </row>
    <row r="130" spans="1:32" ht="267.75">
      <c r="B130" s="442"/>
      <c r="C130" s="116" t="s">
        <v>158</v>
      </c>
      <c r="D130" s="39"/>
      <c r="E130" s="39"/>
      <c r="F130" s="39"/>
      <c r="G130" s="70"/>
      <c r="H130" s="39"/>
      <c r="I130" s="445"/>
      <c r="J130" s="63"/>
      <c r="K130" s="371"/>
      <c r="L130" s="371"/>
      <c r="M130" s="63" t="s">
        <v>309</v>
      </c>
      <c r="N130" s="443" t="s">
        <v>380</v>
      </c>
      <c r="O130" s="460">
        <v>4871196100</v>
      </c>
      <c r="P130" s="482">
        <f t="shared" ref="P130:P144" si="4">O130*1.1</f>
        <v>5358315710</v>
      </c>
      <c r="Q130" s="483" t="s">
        <v>381</v>
      </c>
      <c r="R130" s="39"/>
      <c r="S130" s="445"/>
      <c r="T130" s="39"/>
      <c r="U130" s="445"/>
      <c r="V130" s="446"/>
      <c r="W130" s="75"/>
      <c r="X130" s="445"/>
      <c r="Y130" s="446"/>
      <c r="Z130" s="75"/>
      <c r="AA130" s="373"/>
      <c r="AB130" s="235"/>
      <c r="AC130" s="556"/>
      <c r="AD130" s="537"/>
      <c r="AE130" s="65"/>
      <c r="AF130" s="246"/>
    </row>
    <row r="131" spans="1:32" ht="102">
      <c r="B131" s="442"/>
      <c r="C131" s="116" t="s">
        <v>158</v>
      </c>
      <c r="D131" s="39"/>
      <c r="E131" s="39"/>
      <c r="F131" s="39"/>
      <c r="G131" s="70"/>
      <c r="H131" s="39"/>
      <c r="I131" s="445"/>
      <c r="J131" s="63"/>
      <c r="K131" s="371"/>
      <c r="L131" s="371"/>
      <c r="M131" s="63" t="s">
        <v>204</v>
      </c>
      <c r="N131" s="443" t="s">
        <v>382</v>
      </c>
      <c r="O131" s="460">
        <v>2327150300</v>
      </c>
      <c r="P131" s="482">
        <f t="shared" si="4"/>
        <v>2559865330</v>
      </c>
      <c r="Q131" s="69" t="s">
        <v>383</v>
      </c>
      <c r="R131" s="39"/>
      <c r="S131" s="445"/>
      <c r="T131" s="39"/>
      <c r="U131" s="445"/>
      <c r="V131" s="446"/>
      <c r="W131" s="75"/>
      <c r="X131" s="445"/>
      <c r="Y131" s="446"/>
      <c r="Z131" s="75"/>
      <c r="AA131" s="373"/>
      <c r="AB131" s="235"/>
      <c r="AC131" s="556"/>
      <c r="AD131" s="537"/>
      <c r="AE131" s="65"/>
      <c r="AF131" s="246">
        <v>7</v>
      </c>
    </row>
    <row r="132" spans="1:32" ht="318.75" customHeight="1">
      <c r="B132" s="425"/>
      <c r="C132" s="116" t="s">
        <v>158</v>
      </c>
      <c r="D132" s="262"/>
      <c r="E132" s="262"/>
      <c r="F132" s="262"/>
      <c r="G132" s="272"/>
      <c r="H132" s="262"/>
      <c r="I132" s="235"/>
      <c r="J132" s="230"/>
      <c r="K132" s="371"/>
      <c r="L132" s="371"/>
      <c r="M132" s="74" t="s">
        <v>209</v>
      </c>
      <c r="N132" s="244" t="s">
        <v>539</v>
      </c>
      <c r="O132" s="229">
        <f>14296455+9075398+7177725+4537699+4562280+74333700+1963354+2070724.5+2726880+1363440+2760966+1380483+1140176.7+3579030+1758837.6</f>
        <v>132727148.8</v>
      </c>
      <c r="P132" s="11">
        <f>O132*1.1</f>
        <v>145999863.68000001</v>
      </c>
      <c r="Q132" s="247" t="s">
        <v>541</v>
      </c>
      <c r="R132" s="262"/>
      <c r="S132" s="235"/>
      <c r="T132" s="262"/>
      <c r="U132" s="235"/>
      <c r="V132" s="75"/>
      <c r="W132" s="75"/>
      <c r="X132" s="205"/>
      <c r="Y132" s="75"/>
      <c r="Z132" s="75"/>
      <c r="AA132" s="373"/>
      <c r="AB132" s="247" t="s">
        <v>525</v>
      </c>
      <c r="AC132" s="576"/>
      <c r="AD132" s="537"/>
      <c r="AE132" s="73"/>
      <c r="AF132" s="246"/>
    </row>
    <row r="133" spans="1:32" ht="127.5">
      <c r="B133" s="442"/>
      <c r="C133" s="116" t="s">
        <v>158</v>
      </c>
      <c r="D133" s="39"/>
      <c r="E133" s="39"/>
      <c r="F133" s="39"/>
      <c r="G133" s="70"/>
      <c r="H133" s="39"/>
      <c r="I133" s="445"/>
      <c r="J133" s="63"/>
      <c r="K133" s="371"/>
      <c r="L133" s="371"/>
      <c r="M133" s="484" t="s">
        <v>384</v>
      </c>
      <c r="N133" s="523" t="s">
        <v>385</v>
      </c>
      <c r="O133" s="460">
        <v>104500000</v>
      </c>
      <c r="P133" s="482">
        <f t="shared" si="4"/>
        <v>114950000.00000001</v>
      </c>
      <c r="Q133" s="227" t="s">
        <v>497</v>
      </c>
      <c r="R133" s="39"/>
      <c r="S133" s="445"/>
      <c r="T133" s="39"/>
      <c r="U133" s="445"/>
      <c r="V133" s="446"/>
      <c r="W133" s="75"/>
      <c r="X133" s="445"/>
      <c r="Y133" s="446"/>
      <c r="Z133" s="75"/>
      <c r="AA133" s="373"/>
      <c r="AB133" s="235"/>
      <c r="AC133" s="556"/>
      <c r="AD133" s="537"/>
      <c r="AE133" s="65"/>
      <c r="AF133" s="246"/>
    </row>
    <row r="134" spans="1:32" ht="255">
      <c r="B134" s="442"/>
      <c r="C134" s="116" t="s">
        <v>158</v>
      </c>
      <c r="D134" s="39"/>
      <c r="E134" s="39"/>
      <c r="F134" s="39"/>
      <c r="G134" s="70"/>
      <c r="H134" s="39"/>
      <c r="I134" s="445"/>
      <c r="J134" s="63"/>
      <c r="K134" s="371"/>
      <c r="L134" s="371"/>
      <c r="M134" s="485" t="s">
        <v>386</v>
      </c>
      <c r="N134" s="443" t="s">
        <v>387</v>
      </c>
      <c r="O134" s="460">
        <f>295000000+17500000+174000000+360126000+216742500</f>
        <v>1063368500</v>
      </c>
      <c r="P134" s="482">
        <f>O134*1.1</f>
        <v>1169705350</v>
      </c>
      <c r="Q134" s="486" t="s">
        <v>504</v>
      </c>
      <c r="R134" s="39"/>
      <c r="S134" s="445"/>
      <c r="T134" s="39"/>
      <c r="U134" s="445"/>
      <c r="V134" s="446">
        <v>0.2</v>
      </c>
      <c r="W134" s="75"/>
      <c r="X134" s="445"/>
      <c r="Y134" s="446">
        <v>0.8</v>
      </c>
      <c r="Z134" s="75"/>
      <c r="AA134" s="373"/>
      <c r="AB134" s="235"/>
      <c r="AC134" s="556"/>
      <c r="AD134" s="537"/>
      <c r="AE134" s="65"/>
      <c r="AF134" s="246"/>
    </row>
    <row r="135" spans="1:32" ht="76.5" customHeight="1">
      <c r="B135" s="410"/>
      <c r="C135" s="294" t="s">
        <v>158</v>
      </c>
      <c r="D135" s="640" t="s">
        <v>502</v>
      </c>
      <c r="E135" s="641"/>
      <c r="F135" s="641"/>
      <c r="G135" s="641"/>
      <c r="H135" s="641"/>
      <c r="I135" s="641"/>
      <c r="J135" s="641"/>
      <c r="K135" s="641"/>
      <c r="L135" s="641"/>
      <c r="M135" s="641"/>
      <c r="N135" s="642"/>
      <c r="O135" s="411">
        <f>SUM(O124:O133)</f>
        <v>33532374521.799999</v>
      </c>
      <c r="P135" s="487">
        <f>SUM(P125:P134)</f>
        <v>10433699644.280001</v>
      </c>
      <c r="Q135" s="488"/>
      <c r="R135" s="338"/>
      <c r="S135" s="296"/>
      <c r="T135" s="338"/>
      <c r="U135" s="296"/>
      <c r="V135" s="412"/>
      <c r="W135" s="412"/>
      <c r="X135" s="296"/>
      <c r="Y135" s="412"/>
      <c r="Z135" s="412"/>
      <c r="AA135" s="413"/>
      <c r="AB135" s="296"/>
      <c r="AC135" s="560"/>
      <c r="AD135" s="537"/>
      <c r="AE135" s="73"/>
      <c r="AF135" s="246"/>
    </row>
    <row r="136" spans="1:32" ht="42.75" customHeight="1">
      <c r="B136" s="370">
        <v>9</v>
      </c>
      <c r="C136" s="2" t="s">
        <v>76</v>
      </c>
      <c r="D136" s="5" t="s">
        <v>67</v>
      </c>
      <c r="E136" s="5" t="s">
        <v>80</v>
      </c>
      <c r="F136" s="5" t="s">
        <v>52</v>
      </c>
      <c r="G136" s="2" t="s">
        <v>77</v>
      </c>
      <c r="H136" s="5" t="s">
        <v>71</v>
      </c>
      <c r="I136" s="4">
        <v>16560436000</v>
      </c>
      <c r="J136" s="7" t="s">
        <v>87</v>
      </c>
      <c r="K136" s="371">
        <f>P147</f>
        <v>7330711284.1600008</v>
      </c>
      <c r="L136" s="371">
        <f>I135-K135</f>
        <v>0</v>
      </c>
      <c r="M136" s="7" t="s">
        <v>194</v>
      </c>
      <c r="N136" s="372" t="s">
        <v>305</v>
      </c>
      <c r="O136" s="19">
        <v>263370510</v>
      </c>
      <c r="P136" s="482">
        <f t="shared" si="4"/>
        <v>289707561</v>
      </c>
      <c r="Q136" s="4" t="s">
        <v>201</v>
      </c>
      <c r="R136" s="5" t="s">
        <v>197</v>
      </c>
      <c r="S136" s="4"/>
      <c r="T136" s="5"/>
      <c r="U136" s="4"/>
      <c r="V136" s="20">
        <v>0.3</v>
      </c>
      <c r="W136" s="75"/>
      <c r="X136" s="4"/>
      <c r="Y136" s="20">
        <v>0.7</v>
      </c>
      <c r="Z136" s="75"/>
      <c r="AA136" s="373"/>
      <c r="AB136" s="235"/>
      <c r="AC136" s="556" t="s">
        <v>198</v>
      </c>
      <c r="AD136" s="537"/>
      <c r="AE136" s="12" t="s">
        <v>175</v>
      </c>
      <c r="AF136" s="246"/>
    </row>
    <row r="137" spans="1:32" ht="93.75" customHeight="1">
      <c r="B137" s="370"/>
      <c r="C137" s="2" t="s">
        <v>76</v>
      </c>
      <c r="D137" s="5"/>
      <c r="E137" s="5"/>
      <c r="F137" s="5"/>
      <c r="G137" s="2"/>
      <c r="H137" s="5"/>
      <c r="I137" s="4"/>
      <c r="J137" s="7"/>
      <c r="K137" s="371"/>
      <c r="L137" s="371"/>
      <c r="M137" s="7" t="s">
        <v>218</v>
      </c>
      <c r="N137" s="372" t="s">
        <v>230</v>
      </c>
      <c r="O137" s="19">
        <f>2259500+66150000</f>
        <v>68409500</v>
      </c>
      <c r="P137" s="11">
        <f>O137*1.1</f>
        <v>75250450</v>
      </c>
      <c r="Q137" s="4" t="s">
        <v>231</v>
      </c>
      <c r="R137" s="5" t="s">
        <v>221</v>
      </c>
      <c r="S137" s="4"/>
      <c r="T137" s="5"/>
      <c r="U137" s="4"/>
      <c r="V137" s="20">
        <v>0.1</v>
      </c>
      <c r="W137" s="75"/>
      <c r="X137" s="4"/>
      <c r="Y137" s="20">
        <v>0.9</v>
      </c>
      <c r="Z137" s="75"/>
      <c r="AA137" s="373"/>
      <c r="AB137" s="235"/>
      <c r="AC137" s="576" t="s">
        <v>232</v>
      </c>
      <c r="AD137" s="537"/>
      <c r="AE137" s="12"/>
      <c r="AF137" s="246"/>
    </row>
    <row r="138" spans="1:32" s="121" customFormat="1" ht="91.5" customHeight="1">
      <c r="A138" s="154"/>
      <c r="B138" s="370"/>
      <c r="C138" s="2" t="s">
        <v>76</v>
      </c>
      <c r="D138" s="5"/>
      <c r="E138" s="5"/>
      <c r="F138" s="5"/>
      <c r="G138" s="2"/>
      <c r="H138" s="5"/>
      <c r="I138" s="4"/>
      <c r="J138" s="7"/>
      <c r="K138" s="371"/>
      <c r="L138" s="371"/>
      <c r="M138" s="7" t="s">
        <v>244</v>
      </c>
      <c r="N138" s="372" t="s">
        <v>245</v>
      </c>
      <c r="O138" s="19">
        <v>139200000</v>
      </c>
      <c r="P138" s="11">
        <f t="shared" si="4"/>
        <v>153120000</v>
      </c>
      <c r="Q138" s="4" t="s">
        <v>246</v>
      </c>
      <c r="R138" s="5" t="s">
        <v>247</v>
      </c>
      <c r="S138" s="4"/>
      <c r="T138" s="5"/>
      <c r="U138" s="4"/>
      <c r="V138" s="20">
        <v>0.15</v>
      </c>
      <c r="W138" s="75"/>
      <c r="X138" s="4"/>
      <c r="Y138" s="20">
        <v>0.85</v>
      </c>
      <c r="Z138" s="75"/>
      <c r="AA138" s="373"/>
      <c r="AB138" s="235" t="s">
        <v>303</v>
      </c>
      <c r="AC138" s="576"/>
      <c r="AD138" s="537"/>
      <c r="AE138" s="12"/>
    </row>
    <row r="139" spans="1:32" s="121" customFormat="1" ht="215.25" customHeight="1">
      <c r="A139" s="154"/>
      <c r="B139" s="115"/>
      <c r="C139" s="2" t="s">
        <v>76</v>
      </c>
      <c r="D139" s="117"/>
      <c r="E139" s="117"/>
      <c r="F139" s="117"/>
      <c r="G139" s="118"/>
      <c r="H139" s="117"/>
      <c r="I139" s="119"/>
      <c r="J139" s="189"/>
      <c r="K139" s="257"/>
      <c r="L139" s="257"/>
      <c r="M139" s="189" t="s">
        <v>440</v>
      </c>
      <c r="N139" s="426" t="s">
        <v>439</v>
      </c>
      <c r="O139" s="190">
        <v>986321900</v>
      </c>
      <c r="P139" s="201">
        <v>1084954090</v>
      </c>
      <c r="Q139" s="200" t="s">
        <v>438</v>
      </c>
      <c r="R139" s="117"/>
      <c r="S139" s="119"/>
      <c r="T139" s="117"/>
      <c r="U139" s="119"/>
      <c r="V139" s="120"/>
      <c r="W139" s="119"/>
      <c r="X139" s="120"/>
      <c r="Y139" s="119"/>
      <c r="Z139" s="119"/>
      <c r="AA139" s="127"/>
      <c r="AB139" s="232"/>
      <c r="AC139" s="557"/>
      <c r="AD139" s="155"/>
      <c r="AE139" s="156"/>
    </row>
    <row r="140" spans="1:32" s="121" customFormat="1" ht="155.25" customHeight="1">
      <c r="A140" s="154"/>
      <c r="B140" s="115"/>
      <c r="C140" s="2" t="s">
        <v>76</v>
      </c>
      <c r="D140" s="117"/>
      <c r="E140" s="117"/>
      <c r="F140" s="117"/>
      <c r="G140" s="118"/>
      <c r="H140" s="117"/>
      <c r="I140" s="119"/>
      <c r="J140" s="189"/>
      <c r="K140" s="257"/>
      <c r="L140" s="257"/>
      <c r="M140" s="189" t="s">
        <v>437</v>
      </c>
      <c r="N140" s="426" t="s">
        <v>436</v>
      </c>
      <c r="O140" s="190">
        <v>3294345600</v>
      </c>
      <c r="P140" s="201">
        <v>3623780160</v>
      </c>
      <c r="Q140" s="200" t="s">
        <v>494</v>
      </c>
      <c r="R140" s="117"/>
      <c r="S140" s="119"/>
      <c r="T140" s="117"/>
      <c r="U140" s="119"/>
      <c r="V140" s="120">
        <v>0.3</v>
      </c>
      <c r="W140" s="119"/>
      <c r="X140" s="120">
        <v>0.7</v>
      </c>
      <c r="Y140" s="119"/>
      <c r="Z140" s="119"/>
      <c r="AA140" s="127"/>
      <c r="AB140" s="232"/>
      <c r="AC140" s="557"/>
      <c r="AD140" s="155"/>
      <c r="AE140" s="156"/>
    </row>
    <row r="141" spans="1:32" s="121" customFormat="1" ht="243.75" customHeight="1">
      <c r="A141" s="154"/>
      <c r="B141" s="115"/>
      <c r="C141" s="2" t="s">
        <v>76</v>
      </c>
      <c r="D141" s="117"/>
      <c r="E141" s="117"/>
      <c r="F141" s="117"/>
      <c r="G141" s="118"/>
      <c r="H141" s="117"/>
      <c r="I141" s="119"/>
      <c r="J141" s="189"/>
      <c r="K141" s="257"/>
      <c r="L141" s="257"/>
      <c r="M141" s="189" t="s">
        <v>384</v>
      </c>
      <c r="N141" s="426" t="s">
        <v>495</v>
      </c>
      <c r="O141" s="19">
        <v>104500000</v>
      </c>
      <c r="P141" s="11">
        <f t="shared" si="4"/>
        <v>114950000.00000001</v>
      </c>
      <c r="Q141" s="489" t="s">
        <v>496</v>
      </c>
      <c r="R141" s="117"/>
      <c r="S141" s="119"/>
      <c r="T141" s="117"/>
      <c r="U141" s="119"/>
      <c r="V141" s="120"/>
      <c r="W141" s="119"/>
      <c r="X141" s="120"/>
      <c r="Y141" s="119"/>
      <c r="Z141" s="119"/>
      <c r="AA141" s="127"/>
      <c r="AB141" s="232"/>
      <c r="AC141" s="557"/>
      <c r="AD141" s="155"/>
      <c r="AE141" s="156"/>
    </row>
    <row r="142" spans="1:32" ht="255">
      <c r="B142" s="115"/>
      <c r="C142" s="2" t="s">
        <v>76</v>
      </c>
      <c r="D142" s="117"/>
      <c r="E142" s="117"/>
      <c r="F142" s="117"/>
      <c r="G142" s="118"/>
      <c r="H142" s="117"/>
      <c r="I142" s="119"/>
      <c r="J142" s="189"/>
      <c r="K142" s="257"/>
      <c r="L142" s="257"/>
      <c r="M142" s="485" t="s">
        <v>386</v>
      </c>
      <c r="N142" s="443" t="s">
        <v>387</v>
      </c>
      <c r="O142" s="460">
        <f>295000000+17500000+174000000+360126000+216742500</f>
        <v>1063368500</v>
      </c>
      <c r="P142" s="482">
        <v>1169705350</v>
      </c>
      <c r="Q142" s="486" t="s">
        <v>503</v>
      </c>
      <c r="R142" s="117"/>
      <c r="S142" s="119"/>
      <c r="T142" s="117"/>
      <c r="U142" s="119"/>
      <c r="V142" s="120"/>
      <c r="W142" s="119"/>
      <c r="X142" s="120"/>
      <c r="Y142" s="119"/>
      <c r="Z142" s="119"/>
      <c r="AA142" s="127"/>
      <c r="AB142" s="232"/>
      <c r="AC142" s="557"/>
      <c r="AD142" s="155"/>
      <c r="AE142" s="156"/>
      <c r="AF142" s="246"/>
    </row>
    <row r="143" spans="1:32" ht="256.5" customHeight="1">
      <c r="B143" s="370"/>
      <c r="C143" s="2" t="s">
        <v>76</v>
      </c>
      <c r="D143" s="5"/>
      <c r="E143" s="5"/>
      <c r="F143" s="5"/>
      <c r="G143" s="2"/>
      <c r="H143" s="5"/>
      <c r="I143" s="4"/>
      <c r="J143" s="7"/>
      <c r="K143" s="371"/>
      <c r="L143" s="371"/>
      <c r="M143" s="7" t="s">
        <v>261</v>
      </c>
      <c r="N143" s="372" t="s">
        <v>267</v>
      </c>
      <c r="O143" s="19">
        <f>16914360+18173208+16914360+18173208</f>
        <v>70175136</v>
      </c>
      <c r="P143" s="11">
        <f t="shared" si="4"/>
        <v>77192649.600000009</v>
      </c>
      <c r="Q143" s="4" t="s">
        <v>263</v>
      </c>
      <c r="R143" s="5" t="s">
        <v>221</v>
      </c>
      <c r="S143" s="4"/>
      <c r="T143" s="5"/>
      <c r="U143" s="4"/>
      <c r="V143" s="20"/>
      <c r="W143" s="75"/>
      <c r="X143" s="4"/>
      <c r="Y143" s="20"/>
      <c r="Z143" s="75"/>
      <c r="AA143" s="373"/>
      <c r="AB143" s="235"/>
      <c r="AC143" s="576"/>
      <c r="AD143" s="537"/>
      <c r="AE143" s="12"/>
      <c r="AF143" s="246"/>
    </row>
    <row r="144" spans="1:32" ht="242.25">
      <c r="B144" s="370"/>
      <c r="C144" s="2" t="s">
        <v>76</v>
      </c>
      <c r="D144" s="5"/>
      <c r="E144" s="5"/>
      <c r="F144" s="5"/>
      <c r="G144" s="2"/>
      <c r="H144" s="5"/>
      <c r="I144" s="4"/>
      <c r="J144" s="7"/>
      <c r="K144" s="371"/>
      <c r="L144" s="371"/>
      <c r="M144" s="7" t="s">
        <v>222</v>
      </c>
      <c r="N144" s="372" t="s">
        <v>266</v>
      </c>
      <c r="O144" s="19">
        <f>12661250+23213550+3289500+14605500+88526250+14181000+38339000+27583500+80642400+161284800</f>
        <v>464326750</v>
      </c>
      <c r="P144" s="11">
        <f t="shared" si="4"/>
        <v>510759425.00000006</v>
      </c>
      <c r="Q144" s="16" t="s">
        <v>268</v>
      </c>
      <c r="R144" s="5" t="s">
        <v>197</v>
      </c>
      <c r="S144" s="4"/>
      <c r="T144" s="5"/>
      <c r="U144" s="4"/>
      <c r="V144" s="20">
        <v>0.1</v>
      </c>
      <c r="W144" s="75"/>
      <c r="X144" s="4"/>
      <c r="Y144" s="20">
        <v>0.9</v>
      </c>
      <c r="Z144" s="75"/>
      <c r="AA144" s="373"/>
      <c r="AB144" s="235" t="s">
        <v>280</v>
      </c>
      <c r="AC144" s="576"/>
      <c r="AD144" s="537"/>
      <c r="AE144" s="12"/>
      <c r="AF144" s="246">
        <v>8</v>
      </c>
    </row>
    <row r="145" spans="1:32" ht="318.75" customHeight="1">
      <c r="B145" s="425"/>
      <c r="C145" s="2" t="s">
        <v>76</v>
      </c>
      <c r="D145" s="262"/>
      <c r="E145" s="262"/>
      <c r="F145" s="262"/>
      <c r="G145" s="272"/>
      <c r="H145" s="262"/>
      <c r="I145" s="235"/>
      <c r="J145" s="230"/>
      <c r="K145" s="371"/>
      <c r="L145" s="371"/>
      <c r="M145" s="74" t="s">
        <v>209</v>
      </c>
      <c r="N145" s="244" t="s">
        <v>539</v>
      </c>
      <c r="O145" s="229">
        <f>14296455+9075398+7177725+4537699+4562280+74333700+1963354+2070725+2726880+1363440+2760966+1380483+1140177+3579030+1758837.6</f>
        <v>132727149.59999999</v>
      </c>
      <c r="P145" s="11">
        <f>O145*1.1</f>
        <v>145999864.56</v>
      </c>
      <c r="Q145" s="247" t="s">
        <v>540</v>
      </c>
      <c r="R145" s="262"/>
      <c r="S145" s="235"/>
      <c r="T145" s="262"/>
      <c r="U145" s="235"/>
      <c r="V145" s="75"/>
      <c r="W145" s="75"/>
      <c r="X145" s="205"/>
      <c r="Y145" s="75"/>
      <c r="Z145" s="75"/>
      <c r="AA145" s="373"/>
      <c r="AB145" s="247" t="s">
        <v>525</v>
      </c>
      <c r="AC145" s="576"/>
      <c r="AD145" s="537"/>
      <c r="AE145" s="73"/>
      <c r="AF145" s="246"/>
    </row>
    <row r="146" spans="1:32" ht="69.75" customHeight="1">
      <c r="B146" s="425"/>
      <c r="C146" s="2" t="s">
        <v>76</v>
      </c>
      <c r="D146" s="262"/>
      <c r="E146" s="262"/>
      <c r="F146" s="262"/>
      <c r="G146" s="272"/>
      <c r="H146" s="262"/>
      <c r="I146" s="235"/>
      <c r="J146" s="230"/>
      <c r="K146" s="371"/>
      <c r="L146" s="371"/>
      <c r="M146" s="230" t="s">
        <v>257</v>
      </c>
      <c r="N146" s="409" t="s">
        <v>477</v>
      </c>
      <c r="O146" s="229">
        <v>77537940</v>
      </c>
      <c r="P146" s="11">
        <f>O146*1.1</f>
        <v>85291734</v>
      </c>
      <c r="Q146" s="247" t="s">
        <v>478</v>
      </c>
      <c r="R146" s="262" t="s">
        <v>197</v>
      </c>
      <c r="S146" s="235"/>
      <c r="T146" s="262"/>
      <c r="U146" s="235"/>
      <c r="V146" s="75">
        <v>0.2</v>
      </c>
      <c r="W146" s="75"/>
      <c r="X146" s="120">
        <v>0.8</v>
      </c>
      <c r="Y146" s="75"/>
      <c r="Z146" s="75"/>
      <c r="AA146" s="373"/>
      <c r="AB146" s="235" t="s">
        <v>481</v>
      </c>
      <c r="AC146" s="576"/>
      <c r="AD146" s="537"/>
      <c r="AE146" s="73"/>
      <c r="AF146" s="246"/>
    </row>
    <row r="147" spans="1:32" ht="69.75" customHeight="1">
      <c r="B147" s="410"/>
      <c r="C147" s="278" t="s">
        <v>76</v>
      </c>
      <c r="D147" s="643" t="s">
        <v>502</v>
      </c>
      <c r="E147" s="644"/>
      <c r="F147" s="644"/>
      <c r="G147" s="644"/>
      <c r="H147" s="644"/>
      <c r="I147" s="644"/>
      <c r="J147" s="644"/>
      <c r="K147" s="644"/>
      <c r="L147" s="644"/>
      <c r="M147" s="644"/>
      <c r="N147" s="645"/>
      <c r="O147" s="411">
        <f>SUM(O135:O145)</f>
        <v>40119119567.400002</v>
      </c>
      <c r="P147" s="295">
        <f>SUM(P136:P146)</f>
        <v>7330711284.1600008</v>
      </c>
      <c r="Q147" s="307"/>
      <c r="R147" s="338"/>
      <c r="S147" s="296"/>
      <c r="T147" s="338"/>
      <c r="U147" s="296"/>
      <c r="V147" s="412"/>
      <c r="W147" s="412"/>
      <c r="X147" s="303"/>
      <c r="Y147" s="412"/>
      <c r="Z147" s="412"/>
      <c r="AA147" s="413"/>
      <c r="AB147" s="296"/>
      <c r="AC147" s="577"/>
      <c r="AD147" s="537"/>
      <c r="AE147" s="73"/>
      <c r="AF147" s="246"/>
    </row>
    <row r="148" spans="1:32" ht="30" customHeight="1">
      <c r="B148" s="370">
        <v>10</v>
      </c>
      <c r="C148" s="2" t="s">
        <v>113</v>
      </c>
      <c r="D148" s="5" t="s">
        <v>67</v>
      </c>
      <c r="E148" s="2" t="s">
        <v>59</v>
      </c>
      <c r="F148" s="5" t="s">
        <v>56</v>
      </c>
      <c r="G148" s="2" t="s">
        <v>57</v>
      </c>
      <c r="H148" s="5" t="s">
        <v>72</v>
      </c>
      <c r="I148" s="4">
        <v>6982127900</v>
      </c>
      <c r="J148" s="7" t="s">
        <v>10</v>
      </c>
      <c r="K148" s="371">
        <f>P154</f>
        <v>2383470822.5</v>
      </c>
      <c r="L148" s="371">
        <f>I147-K147</f>
        <v>0</v>
      </c>
      <c r="M148" s="490" t="s">
        <v>370</v>
      </c>
      <c r="N148" s="443" t="s">
        <v>375</v>
      </c>
      <c r="O148" s="460">
        <f>25500000+35000000</f>
        <v>60500000</v>
      </c>
      <c r="P148" s="11">
        <f>O148*1.1</f>
        <v>66550000.000000007</v>
      </c>
      <c r="Q148" s="491" t="s">
        <v>374</v>
      </c>
      <c r="R148" s="5"/>
      <c r="S148" s="4"/>
      <c r="T148" s="5"/>
      <c r="U148" s="4"/>
      <c r="V148" s="20"/>
      <c r="W148" s="75"/>
      <c r="X148" s="4"/>
      <c r="Y148" s="20"/>
      <c r="Z148" s="75"/>
      <c r="AA148" s="373"/>
      <c r="AB148" s="235" t="s">
        <v>376</v>
      </c>
      <c r="AC148" s="565"/>
      <c r="AD148" s="537"/>
      <c r="AE148" s="12" t="s">
        <v>178</v>
      </c>
      <c r="AF148" s="246"/>
    </row>
    <row r="149" spans="1:32" s="121" customFormat="1" ht="38.25">
      <c r="B149" s="442"/>
      <c r="C149" s="2" t="s">
        <v>113</v>
      </c>
      <c r="D149" s="39"/>
      <c r="E149" s="70"/>
      <c r="F149" s="39"/>
      <c r="G149" s="70"/>
      <c r="H149" s="39"/>
      <c r="I149" s="445"/>
      <c r="J149" s="63"/>
      <c r="K149" s="462"/>
      <c r="L149" s="462"/>
      <c r="M149" s="492"/>
      <c r="N149" s="414"/>
      <c r="O149" s="493"/>
      <c r="P149" s="493">
        <f>20833685/2</f>
        <v>10416842.5</v>
      </c>
      <c r="Q149" s="494" t="s">
        <v>373</v>
      </c>
      <c r="R149" s="39"/>
      <c r="S149" s="445"/>
      <c r="T149" s="39"/>
      <c r="U149" s="445"/>
      <c r="V149" s="446"/>
      <c r="W149" s="75"/>
      <c r="X149" s="445"/>
      <c r="Y149" s="446"/>
      <c r="Z149" s="75"/>
      <c r="AA149" s="373"/>
      <c r="AB149" s="235"/>
      <c r="AC149" s="565"/>
      <c r="AD149" s="537"/>
      <c r="AE149" s="65"/>
    </row>
    <row r="150" spans="1:32" s="121" customFormat="1" ht="80.25" customHeight="1">
      <c r="B150" s="143"/>
      <c r="C150" s="118" t="s">
        <v>113</v>
      </c>
      <c r="D150" s="117"/>
      <c r="E150" s="118"/>
      <c r="F150" s="117"/>
      <c r="G150" s="118"/>
      <c r="H150" s="117"/>
      <c r="I150" s="119"/>
      <c r="J150" s="189" t="s">
        <v>10</v>
      </c>
      <c r="K150" s="257"/>
      <c r="L150" s="257"/>
      <c r="M150" s="189" t="s">
        <v>426</v>
      </c>
      <c r="N150" s="426" t="s">
        <v>435</v>
      </c>
      <c r="O150" s="190">
        <v>225000000</v>
      </c>
      <c r="P150" s="201">
        <v>247500000</v>
      </c>
      <c r="Q150" s="200" t="s">
        <v>434</v>
      </c>
      <c r="R150" s="202"/>
      <c r="S150" s="119"/>
      <c r="T150" s="117"/>
      <c r="U150" s="119"/>
      <c r="V150" s="120">
        <v>0.5</v>
      </c>
      <c r="W150" s="119"/>
      <c r="X150" s="120">
        <v>0.5</v>
      </c>
      <c r="Y150" s="119"/>
      <c r="Z150" s="119"/>
      <c r="AA150" s="139"/>
      <c r="AB150" s="232"/>
      <c r="AC150" s="557" t="s">
        <v>178</v>
      </c>
    </row>
    <row r="151" spans="1:32" s="193" customFormat="1" ht="76.5" customHeight="1">
      <c r="B151" s="143"/>
      <c r="C151" s="118" t="s">
        <v>113</v>
      </c>
      <c r="D151" s="117"/>
      <c r="E151" s="118"/>
      <c r="F151" s="117"/>
      <c r="G151" s="118"/>
      <c r="H151" s="117"/>
      <c r="I151" s="119"/>
      <c r="J151" s="189"/>
      <c r="K151" s="257"/>
      <c r="L151" s="257"/>
      <c r="M151" s="189" t="s">
        <v>426</v>
      </c>
      <c r="N151" s="426" t="s">
        <v>433</v>
      </c>
      <c r="O151" s="190">
        <v>835000000</v>
      </c>
      <c r="P151" s="201">
        <v>918500000</v>
      </c>
      <c r="Q151" s="200" t="s">
        <v>432</v>
      </c>
      <c r="R151" s="117" t="s">
        <v>431</v>
      </c>
      <c r="S151" s="119"/>
      <c r="T151" s="117"/>
      <c r="U151" s="119"/>
      <c r="V151" s="120">
        <v>0.3</v>
      </c>
      <c r="W151" s="119"/>
      <c r="X151" s="120">
        <v>0.7</v>
      </c>
      <c r="Y151" s="119"/>
      <c r="Z151" s="119"/>
      <c r="AA151" s="139"/>
      <c r="AB151" s="232"/>
      <c r="AC151" s="557"/>
      <c r="AD151" s="121"/>
      <c r="AE151" s="121"/>
    </row>
    <row r="152" spans="1:32" s="193" customFormat="1" ht="69" customHeight="1">
      <c r="B152" s="122"/>
      <c r="C152" s="168" t="s">
        <v>113</v>
      </c>
      <c r="D152" s="167"/>
      <c r="E152" s="168"/>
      <c r="F152" s="167"/>
      <c r="G152" s="168"/>
      <c r="H152" s="117"/>
      <c r="I152" s="169"/>
      <c r="J152" s="187"/>
      <c r="K152" s="260"/>
      <c r="L152" s="260"/>
      <c r="M152" s="167" t="s">
        <v>430</v>
      </c>
      <c r="N152" s="398" t="s">
        <v>429</v>
      </c>
      <c r="O152" s="199">
        <v>449821800</v>
      </c>
      <c r="P152" s="188">
        <f>O152*1.1</f>
        <v>494803980.00000006</v>
      </c>
      <c r="Q152" s="198" t="s">
        <v>428</v>
      </c>
      <c r="R152" s="167" t="s">
        <v>427</v>
      </c>
      <c r="S152" s="169"/>
      <c r="T152" s="167"/>
      <c r="U152" s="169"/>
      <c r="V152" s="197">
        <v>0.3</v>
      </c>
      <c r="W152" s="169"/>
      <c r="X152" s="197">
        <v>0.7</v>
      </c>
      <c r="Y152" s="169"/>
      <c r="Z152" s="169"/>
      <c r="AA152" s="196"/>
      <c r="AB152" s="325"/>
      <c r="AC152" s="578"/>
      <c r="AD152" s="195"/>
      <c r="AE152" s="194"/>
    </row>
    <row r="153" spans="1:32" s="193" customFormat="1" ht="72.75" customHeight="1">
      <c r="B153" s="122"/>
      <c r="C153" s="168" t="s">
        <v>113</v>
      </c>
      <c r="D153" s="167"/>
      <c r="E153" s="168"/>
      <c r="F153" s="167"/>
      <c r="G153" s="168"/>
      <c r="H153" s="117"/>
      <c r="I153" s="169"/>
      <c r="J153" s="187"/>
      <c r="K153" s="260"/>
      <c r="L153" s="260"/>
      <c r="M153" s="189" t="s">
        <v>426</v>
      </c>
      <c r="N153" s="398" t="s">
        <v>425</v>
      </c>
      <c r="O153" s="199">
        <v>587000000</v>
      </c>
      <c r="P153" s="188">
        <f>O153*1.1</f>
        <v>645700000</v>
      </c>
      <c r="Q153" s="198" t="s">
        <v>554</v>
      </c>
      <c r="R153" s="167"/>
      <c r="S153" s="169"/>
      <c r="T153" s="167"/>
      <c r="U153" s="169"/>
      <c r="V153" s="197">
        <v>0.3</v>
      </c>
      <c r="W153" s="169"/>
      <c r="X153" s="197">
        <v>0.7</v>
      </c>
      <c r="Y153" s="169"/>
      <c r="Z153" s="169"/>
      <c r="AA153" s="196"/>
      <c r="AB153" s="325"/>
      <c r="AC153" s="578"/>
      <c r="AD153" s="195"/>
      <c r="AE153" s="194"/>
    </row>
    <row r="154" spans="1:32" s="341" customFormat="1" ht="38.25">
      <c r="A154" s="246"/>
      <c r="B154" s="297"/>
      <c r="C154" s="294" t="s">
        <v>113</v>
      </c>
      <c r="D154" s="646" t="s">
        <v>502</v>
      </c>
      <c r="E154" s="647"/>
      <c r="F154" s="647"/>
      <c r="G154" s="647"/>
      <c r="H154" s="647"/>
      <c r="I154" s="647"/>
      <c r="J154" s="647"/>
      <c r="K154" s="647"/>
      <c r="L154" s="647"/>
      <c r="M154" s="647"/>
      <c r="N154" s="648"/>
      <c r="O154" s="298">
        <f>SUM(O147:O152)</f>
        <v>41689441367.400002</v>
      </c>
      <c r="P154" s="299">
        <f>SUM(P148:P153)</f>
        <v>2383470822.5</v>
      </c>
      <c r="Q154" s="323"/>
      <c r="R154" s="301"/>
      <c r="S154" s="302"/>
      <c r="T154" s="301"/>
      <c r="U154" s="302"/>
      <c r="V154" s="303"/>
      <c r="W154" s="302"/>
      <c r="X154" s="303"/>
      <c r="Y154" s="302"/>
      <c r="Z154" s="302"/>
      <c r="AA154" s="324"/>
      <c r="AB154" s="579"/>
      <c r="AC154" s="580"/>
      <c r="AD154" s="195"/>
      <c r="AE154" s="194"/>
    </row>
    <row r="155" spans="1:32" s="341" customFormat="1" ht="104.25" customHeight="1">
      <c r="A155" s="246"/>
      <c r="B155" s="370">
        <v>11</v>
      </c>
      <c r="C155" s="2" t="s">
        <v>493</v>
      </c>
      <c r="D155" s="5" t="s">
        <v>67</v>
      </c>
      <c r="E155" s="5" t="s">
        <v>25</v>
      </c>
      <c r="F155" s="5" t="s">
        <v>19</v>
      </c>
      <c r="G155" s="2" t="s">
        <v>11</v>
      </c>
      <c r="H155" s="5" t="s">
        <v>180</v>
      </c>
      <c r="I155" s="18">
        <v>120200000400</v>
      </c>
      <c r="J155" s="8" t="s">
        <v>103</v>
      </c>
      <c r="K155" s="371">
        <f>P163</f>
        <v>3392495619.23</v>
      </c>
      <c r="L155" s="371">
        <f>I154-K154</f>
        <v>0</v>
      </c>
      <c r="M155" s="8" t="s">
        <v>222</v>
      </c>
      <c r="N155" s="372" t="s">
        <v>235</v>
      </c>
      <c r="O155" s="19">
        <v>297000000</v>
      </c>
      <c r="P155" s="11">
        <f t="shared" ref="P155:P159" si="5">O155*1.1</f>
        <v>326700000</v>
      </c>
      <c r="Q155" s="18" t="s">
        <v>236</v>
      </c>
      <c r="R155" s="5" t="s">
        <v>237</v>
      </c>
      <c r="S155" s="18"/>
      <c r="T155" s="5"/>
      <c r="U155" s="18"/>
      <c r="V155" s="20">
        <v>0.1</v>
      </c>
      <c r="W155" s="75"/>
      <c r="X155" s="18"/>
      <c r="Y155" s="20">
        <v>0.9</v>
      </c>
      <c r="Z155" s="75"/>
      <c r="AA155" s="233"/>
      <c r="AB155" s="248" t="s">
        <v>301</v>
      </c>
      <c r="AC155" s="581"/>
      <c r="AD155" s="539"/>
      <c r="AE155" s="453" t="s">
        <v>177</v>
      </c>
    </row>
    <row r="156" spans="1:32" s="341" customFormat="1" ht="89.25">
      <c r="A156" s="246"/>
      <c r="B156" s="425"/>
      <c r="C156" s="2" t="s">
        <v>493</v>
      </c>
      <c r="D156" s="262"/>
      <c r="E156" s="262"/>
      <c r="F156" s="262"/>
      <c r="G156" s="272"/>
      <c r="H156" s="262"/>
      <c r="I156" s="248"/>
      <c r="J156" s="74"/>
      <c r="K156" s="371"/>
      <c r="L156" s="371"/>
      <c r="M156" s="74" t="s">
        <v>209</v>
      </c>
      <c r="N156" s="409" t="s">
        <v>396</v>
      </c>
      <c r="O156" s="19">
        <v>130369044</v>
      </c>
      <c r="P156" s="11">
        <f t="shared" si="5"/>
        <v>143405948.40000001</v>
      </c>
      <c r="Q156" s="248" t="s">
        <v>397</v>
      </c>
      <c r="R156" s="262" t="s">
        <v>221</v>
      </c>
      <c r="S156" s="248"/>
      <c r="T156" s="262"/>
      <c r="U156" s="248"/>
      <c r="V156" s="75">
        <v>0.2</v>
      </c>
      <c r="W156" s="75"/>
      <c r="X156" s="248"/>
      <c r="Y156" s="75">
        <v>0.8</v>
      </c>
      <c r="Z156" s="75"/>
      <c r="AA156" s="233"/>
      <c r="AB156" s="248" t="s">
        <v>488</v>
      </c>
      <c r="AC156" s="581"/>
      <c r="AD156" s="539"/>
      <c r="AE156" s="481"/>
    </row>
    <row r="157" spans="1:32" s="341" customFormat="1" ht="99" customHeight="1">
      <c r="A157" s="246"/>
      <c r="B157" s="370"/>
      <c r="C157" s="2" t="s">
        <v>493</v>
      </c>
      <c r="D157" s="5"/>
      <c r="E157" s="5"/>
      <c r="F157" s="5"/>
      <c r="G157" s="2"/>
      <c r="H157" s="5"/>
      <c r="I157" s="18"/>
      <c r="J157" s="8"/>
      <c r="K157" s="371"/>
      <c r="L157" s="371"/>
      <c r="M157" s="8" t="s">
        <v>218</v>
      </c>
      <c r="N157" s="372" t="s">
        <v>238</v>
      </c>
      <c r="O157" s="19">
        <v>143148600</v>
      </c>
      <c r="P157" s="11">
        <f t="shared" si="5"/>
        <v>157463460</v>
      </c>
      <c r="Q157" s="18" t="s">
        <v>239</v>
      </c>
      <c r="R157" s="5" t="s">
        <v>221</v>
      </c>
      <c r="S157" s="18"/>
      <c r="T157" s="5"/>
      <c r="U157" s="18"/>
      <c r="V157" s="20">
        <v>0.1</v>
      </c>
      <c r="W157" s="75"/>
      <c r="X157" s="18"/>
      <c r="Y157" s="20">
        <v>0.9</v>
      </c>
      <c r="Z157" s="228">
        <v>141717114</v>
      </c>
      <c r="AA157" s="233" t="s">
        <v>470</v>
      </c>
      <c r="AB157" s="248" t="s">
        <v>302</v>
      </c>
      <c r="AC157" s="581"/>
      <c r="AD157" s="539"/>
      <c r="AE157" s="453"/>
    </row>
    <row r="158" spans="1:32" s="341" customFormat="1" ht="112.5" customHeight="1">
      <c r="A158" s="246"/>
      <c r="B158" s="370"/>
      <c r="C158" s="2" t="s">
        <v>493</v>
      </c>
      <c r="D158" s="5"/>
      <c r="E158" s="5"/>
      <c r="F158" s="5"/>
      <c r="G158" s="2"/>
      <c r="H158" s="5"/>
      <c r="I158" s="18"/>
      <c r="J158" s="8"/>
      <c r="K158" s="371"/>
      <c r="L158" s="371"/>
      <c r="M158" s="8" t="s">
        <v>222</v>
      </c>
      <c r="N158" s="372" t="s">
        <v>555</v>
      </c>
      <c r="O158" s="19">
        <v>59781981</v>
      </c>
      <c r="P158" s="11">
        <f t="shared" si="5"/>
        <v>65760179.100000009</v>
      </c>
      <c r="Q158" s="18" t="s">
        <v>272</v>
      </c>
      <c r="R158" s="5" t="s">
        <v>237</v>
      </c>
      <c r="S158" s="18"/>
      <c r="T158" s="5"/>
      <c r="U158" s="18"/>
      <c r="V158" s="20">
        <v>0.1</v>
      </c>
      <c r="W158" s="75"/>
      <c r="X158" s="18"/>
      <c r="Y158" s="20">
        <v>0.9</v>
      </c>
      <c r="Z158" s="75"/>
      <c r="AA158" s="233"/>
      <c r="AB158" s="248" t="s">
        <v>283</v>
      </c>
      <c r="AC158" s="581"/>
      <c r="AD158" s="495" t="s">
        <v>282</v>
      </c>
      <c r="AE158" s="453"/>
    </row>
    <row r="159" spans="1:32" s="341" customFormat="1" ht="166.5" customHeight="1">
      <c r="A159" s="246"/>
      <c r="B159" s="425"/>
      <c r="C159" s="2" t="s">
        <v>493</v>
      </c>
      <c r="D159" s="262"/>
      <c r="E159" s="262"/>
      <c r="F159" s="262"/>
      <c r="G159" s="272"/>
      <c r="H159" s="262"/>
      <c r="I159" s="248"/>
      <c r="J159" s="74"/>
      <c r="K159" s="371"/>
      <c r="L159" s="371"/>
      <c r="M159" s="74" t="s">
        <v>222</v>
      </c>
      <c r="N159" s="409" t="s">
        <v>475</v>
      </c>
      <c r="O159" s="229">
        <v>244659500</v>
      </c>
      <c r="P159" s="11">
        <f t="shared" si="5"/>
        <v>269125450</v>
      </c>
      <c r="Q159" s="247" t="s">
        <v>476</v>
      </c>
      <c r="R159" s="262" t="s">
        <v>197</v>
      </c>
      <c r="S159" s="248"/>
      <c r="T159" s="262"/>
      <c r="U159" s="248"/>
      <c r="V159" s="75">
        <v>0.1</v>
      </c>
      <c r="W159" s="75"/>
      <c r="X159" s="248"/>
      <c r="Y159" s="75"/>
      <c r="Z159" s="75"/>
      <c r="AA159" s="233"/>
      <c r="AB159" s="248"/>
      <c r="AC159" s="581"/>
      <c r="AD159" s="541"/>
      <c r="AE159" s="481"/>
    </row>
    <row r="160" spans="1:32" s="83" customFormat="1" ht="156.75" customHeight="1">
      <c r="A160" s="121"/>
      <c r="B160" s="370"/>
      <c r="C160" s="2" t="s">
        <v>493</v>
      </c>
      <c r="D160" s="5"/>
      <c r="E160" s="5"/>
      <c r="F160" s="5"/>
      <c r="G160" s="495"/>
      <c r="H160" s="5"/>
      <c r="I160" s="18"/>
      <c r="J160" s="8"/>
      <c r="K160" s="371"/>
      <c r="L160" s="371"/>
      <c r="M160" s="8" t="s">
        <v>317</v>
      </c>
      <c r="N160" s="409" t="s">
        <v>526</v>
      </c>
      <c r="O160" s="243">
        <v>2136935074.3</v>
      </c>
      <c r="P160" s="242">
        <v>2350628581.73</v>
      </c>
      <c r="Q160" s="247" t="s">
        <v>487</v>
      </c>
      <c r="R160" s="5"/>
      <c r="S160" s="18"/>
      <c r="T160" s="5"/>
      <c r="U160" s="18"/>
      <c r="V160" s="20"/>
      <c r="W160" s="75"/>
      <c r="X160" s="18"/>
      <c r="Y160" s="20"/>
      <c r="Z160" s="75"/>
      <c r="AA160" s="233"/>
      <c r="AB160" s="248" t="s">
        <v>318</v>
      </c>
      <c r="AC160" s="581"/>
      <c r="AD160" s="495"/>
      <c r="AE160" s="453"/>
    </row>
    <row r="161" spans="1:32" s="83" customFormat="1" ht="229.5">
      <c r="A161" s="121"/>
      <c r="B161" s="143"/>
      <c r="C161" s="2" t="s">
        <v>493</v>
      </c>
      <c r="D161" s="117"/>
      <c r="E161" s="117"/>
      <c r="F161" s="117"/>
      <c r="G161" s="118"/>
      <c r="H161" s="117"/>
      <c r="I161" s="153"/>
      <c r="J161" s="191"/>
      <c r="K161" s="257"/>
      <c r="L161" s="257"/>
      <c r="M161" s="191" t="s">
        <v>377</v>
      </c>
      <c r="N161" s="426" t="s">
        <v>424</v>
      </c>
      <c r="O161" s="190">
        <v>79412000</v>
      </c>
      <c r="P161" s="190">
        <v>79412000</v>
      </c>
      <c r="Q161" s="192" t="s">
        <v>423</v>
      </c>
      <c r="R161" s="117" t="s">
        <v>422</v>
      </c>
      <c r="S161" s="153"/>
      <c r="T161" s="117"/>
      <c r="U161" s="153"/>
      <c r="V161" s="120">
        <v>0.2</v>
      </c>
      <c r="W161" s="153"/>
      <c r="X161" s="120">
        <v>0.8</v>
      </c>
      <c r="Y161" s="153"/>
      <c r="Z161" s="153"/>
      <c r="AA161" s="145"/>
      <c r="AB161" s="582"/>
      <c r="AC161" s="583"/>
    </row>
    <row r="162" spans="1:32" s="83" customFormat="1" ht="156.75" customHeight="1">
      <c r="A162" s="121"/>
      <c r="B162" s="431"/>
      <c r="C162" s="254" t="s">
        <v>493</v>
      </c>
      <c r="D162" s="35"/>
      <c r="E162" s="35"/>
      <c r="F162" s="35"/>
      <c r="G162" s="527"/>
      <c r="H162" s="35"/>
      <c r="I162" s="469"/>
      <c r="J162" s="512"/>
      <c r="K162" s="513"/>
      <c r="L162" s="513"/>
      <c r="M162" s="512" t="s">
        <v>563</v>
      </c>
      <c r="N162" s="441"/>
      <c r="O162" s="528"/>
      <c r="P162" s="529"/>
      <c r="Q162" s="530"/>
      <c r="R162" s="35"/>
      <c r="S162" s="469"/>
      <c r="T162" s="35"/>
      <c r="U162" s="469"/>
      <c r="V162" s="436"/>
      <c r="W162" s="437"/>
      <c r="X162" s="469"/>
      <c r="Y162" s="436"/>
      <c r="Z162" s="437"/>
      <c r="AA162" s="470"/>
      <c r="AB162" s="249" t="s">
        <v>318</v>
      </c>
      <c r="AC162" s="584"/>
      <c r="AD162" s="495"/>
      <c r="AE162" s="453"/>
    </row>
    <row r="163" spans="1:32" s="341" customFormat="1" ht="25.5">
      <c r="A163" s="246"/>
      <c r="B163" s="297"/>
      <c r="C163" s="278" t="s">
        <v>493</v>
      </c>
      <c r="D163" s="649" t="s">
        <v>502</v>
      </c>
      <c r="E163" s="650"/>
      <c r="F163" s="650"/>
      <c r="G163" s="650"/>
      <c r="H163" s="650"/>
      <c r="I163" s="650"/>
      <c r="J163" s="650"/>
      <c r="K163" s="650"/>
      <c r="L163" s="650"/>
      <c r="M163" s="650"/>
      <c r="N163" s="651"/>
      <c r="O163" s="298">
        <f>SUM(O154:O160)</f>
        <v>44701335566.700005</v>
      </c>
      <c r="P163" s="299">
        <f>SUM(P155:P161)</f>
        <v>3392495619.23</v>
      </c>
      <c r="Q163" s="300"/>
      <c r="R163" s="301"/>
      <c r="S163" s="326"/>
      <c r="T163" s="301"/>
      <c r="U163" s="326"/>
      <c r="V163" s="303"/>
      <c r="W163" s="326"/>
      <c r="X163" s="303"/>
      <c r="Y163" s="326"/>
      <c r="Z163" s="326"/>
      <c r="AA163" s="327"/>
      <c r="AB163" s="585"/>
      <c r="AC163" s="586"/>
      <c r="AD163" s="83"/>
      <c r="AE163" s="83"/>
    </row>
    <row r="164" spans="1:32" s="341" customFormat="1" ht="89.25">
      <c r="A164" s="246"/>
      <c r="B164" s="431">
        <v>12</v>
      </c>
      <c r="C164" s="254" t="s">
        <v>544</v>
      </c>
      <c r="D164" s="35" t="s">
        <v>67</v>
      </c>
      <c r="E164" s="35" t="s">
        <v>156</v>
      </c>
      <c r="F164" s="35" t="s">
        <v>155</v>
      </c>
      <c r="G164" s="511" t="s">
        <v>157</v>
      </c>
      <c r="H164" s="35" t="s">
        <v>545</v>
      </c>
      <c r="I164" s="469">
        <v>4460813598</v>
      </c>
      <c r="J164" s="512"/>
      <c r="K164" s="513"/>
      <c r="L164" s="513"/>
      <c r="M164" s="512"/>
      <c r="N164" s="35"/>
      <c r="O164" s="435"/>
      <c r="P164" s="37"/>
      <c r="Q164" s="469" t="s">
        <v>547</v>
      </c>
      <c r="R164" s="35"/>
      <c r="S164" s="469"/>
      <c r="T164" s="35"/>
      <c r="U164" s="469"/>
      <c r="V164" s="436"/>
      <c r="W164" s="437"/>
      <c r="X164" s="469"/>
      <c r="Y164" s="436"/>
      <c r="Z164" s="437"/>
      <c r="AA164" s="470"/>
      <c r="AB164" s="249" t="s">
        <v>546</v>
      </c>
      <c r="AC164" s="584"/>
      <c r="AD164" s="539"/>
      <c r="AE164" s="453"/>
    </row>
    <row r="165" spans="1:32" s="341" customFormat="1" ht="38.25">
      <c r="A165" s="246"/>
      <c r="B165" s="370">
        <v>13</v>
      </c>
      <c r="C165" s="2" t="s">
        <v>146</v>
      </c>
      <c r="D165" s="5" t="s">
        <v>67</v>
      </c>
      <c r="E165" s="5" t="s">
        <v>122</v>
      </c>
      <c r="F165" s="5" t="s">
        <v>44</v>
      </c>
      <c r="G165" s="2" t="s">
        <v>46</v>
      </c>
      <c r="H165" s="5"/>
      <c r="I165" s="18">
        <v>50991152000</v>
      </c>
      <c r="J165" s="8"/>
      <c r="K165" s="371"/>
      <c r="L165" s="371"/>
      <c r="M165" s="8"/>
      <c r="N165" s="5"/>
      <c r="O165" s="19"/>
      <c r="P165" s="11"/>
      <c r="Q165" s="18"/>
      <c r="R165" s="5"/>
      <c r="S165" s="18"/>
      <c r="T165" s="5"/>
      <c r="U165" s="18"/>
      <c r="V165" s="20"/>
      <c r="W165" s="75"/>
      <c r="X165" s="18"/>
      <c r="Y165" s="20"/>
      <c r="Z165" s="75"/>
      <c r="AA165" s="233"/>
      <c r="AB165" s="248"/>
      <c r="AC165" s="581"/>
      <c r="AD165" s="539"/>
      <c r="AE165" s="453"/>
    </row>
    <row r="166" spans="1:32" s="341" customFormat="1" ht="38.25">
      <c r="A166" s="246"/>
      <c r="B166" s="370">
        <v>14</v>
      </c>
      <c r="C166" s="2" t="s">
        <v>147</v>
      </c>
      <c r="D166" s="5" t="s">
        <v>67</v>
      </c>
      <c r="E166" s="5" t="s">
        <v>122</v>
      </c>
      <c r="F166" s="5" t="s">
        <v>44</v>
      </c>
      <c r="G166" s="2" t="s">
        <v>46</v>
      </c>
      <c r="H166" s="5"/>
      <c r="I166" s="18">
        <v>53612407000</v>
      </c>
      <c r="J166" s="8"/>
      <c r="K166" s="371"/>
      <c r="L166" s="371"/>
      <c r="M166" s="8"/>
      <c r="N166" s="5"/>
      <c r="O166" s="19"/>
      <c r="P166" s="11"/>
      <c r="Q166" s="18"/>
      <c r="R166" s="5"/>
      <c r="S166" s="18"/>
      <c r="T166" s="5"/>
      <c r="U166" s="18"/>
      <c r="V166" s="20"/>
      <c r="W166" s="75"/>
      <c r="X166" s="18"/>
      <c r="Y166" s="20"/>
      <c r="Z166" s="75"/>
      <c r="AA166" s="233"/>
      <c r="AB166" s="248"/>
      <c r="AC166" s="581"/>
      <c r="AD166" s="539"/>
      <c r="AE166" s="453"/>
    </row>
    <row r="167" spans="1:32" s="341" customFormat="1" ht="51">
      <c r="A167" s="246"/>
      <c r="B167" s="370">
        <v>15</v>
      </c>
      <c r="C167" s="2" t="s">
        <v>148</v>
      </c>
      <c r="D167" s="5" t="s">
        <v>67</v>
      </c>
      <c r="E167" s="5" t="s">
        <v>122</v>
      </c>
      <c r="F167" s="5" t="s">
        <v>44</v>
      </c>
      <c r="G167" s="2" t="s">
        <v>46</v>
      </c>
      <c r="H167" s="5"/>
      <c r="I167" s="18">
        <v>48830586000</v>
      </c>
      <c r="J167" s="8"/>
      <c r="K167" s="371"/>
      <c r="L167" s="371"/>
      <c r="M167" s="8"/>
      <c r="N167" s="5"/>
      <c r="O167" s="19"/>
      <c r="P167" s="11"/>
      <c r="Q167" s="18"/>
      <c r="R167" s="5"/>
      <c r="S167" s="18"/>
      <c r="T167" s="5"/>
      <c r="U167" s="18"/>
      <c r="V167" s="20"/>
      <c r="W167" s="75"/>
      <c r="X167" s="18"/>
      <c r="Y167" s="20"/>
      <c r="Z167" s="75"/>
      <c r="AA167" s="233"/>
      <c r="AB167" s="248"/>
      <c r="AC167" s="581"/>
      <c r="AD167" s="539"/>
      <c r="AE167" s="453"/>
    </row>
    <row r="168" spans="1:32" ht="38.25">
      <c r="B168" s="370">
        <v>16</v>
      </c>
      <c r="C168" s="2" t="s">
        <v>149</v>
      </c>
      <c r="D168" s="5" t="s">
        <v>67</v>
      </c>
      <c r="E168" s="5" t="s">
        <v>122</v>
      </c>
      <c r="F168" s="5" t="s">
        <v>44</v>
      </c>
      <c r="G168" s="2" t="s">
        <v>46</v>
      </c>
      <c r="H168" s="5"/>
      <c r="I168" s="18">
        <v>53612407000</v>
      </c>
      <c r="J168" s="8"/>
      <c r="K168" s="371"/>
      <c r="L168" s="371"/>
      <c r="M168" s="8"/>
      <c r="N168" s="5"/>
      <c r="O168" s="19"/>
      <c r="P168" s="11"/>
      <c r="Q168" s="18"/>
      <c r="R168" s="5"/>
      <c r="S168" s="18"/>
      <c r="T168" s="5"/>
      <c r="U168" s="18"/>
      <c r="V168" s="20"/>
      <c r="W168" s="75"/>
      <c r="X168" s="18"/>
      <c r="Y168" s="20"/>
      <c r="Z168" s="75"/>
      <c r="AA168" s="233"/>
      <c r="AB168" s="248"/>
      <c r="AC168" s="581"/>
      <c r="AD168" s="539"/>
      <c r="AE168" s="453"/>
      <c r="AF168" s="246"/>
    </row>
    <row r="169" spans="1:32">
      <c r="B169" s="449" t="s">
        <v>117</v>
      </c>
      <c r="C169" s="450" t="s">
        <v>118</v>
      </c>
      <c r="D169" s="5"/>
      <c r="E169" s="5"/>
      <c r="F169" s="5"/>
      <c r="G169" s="2"/>
      <c r="H169" s="5"/>
      <c r="I169" s="4"/>
      <c r="J169" s="7"/>
      <c r="K169" s="371"/>
      <c r="L169" s="371"/>
      <c r="M169" s="7"/>
      <c r="N169" s="5"/>
      <c r="O169" s="19"/>
      <c r="P169" s="11"/>
      <c r="Q169" s="4"/>
      <c r="R169" s="5"/>
      <c r="S169" s="4"/>
      <c r="T169" s="5"/>
      <c r="U169" s="4"/>
      <c r="V169" s="20"/>
      <c r="W169" s="75"/>
      <c r="X169" s="4"/>
      <c r="Y169" s="20"/>
      <c r="Z169" s="75"/>
      <c r="AA169" s="373"/>
      <c r="AB169" s="235"/>
      <c r="AC169" s="565"/>
      <c r="AD169" s="537"/>
      <c r="AE169" s="12"/>
      <c r="AF169" s="246"/>
    </row>
    <row r="170" spans="1:32" ht="38.25">
      <c r="B170" s="370">
        <v>1</v>
      </c>
      <c r="C170" s="496" t="s">
        <v>159</v>
      </c>
      <c r="D170" s="5" t="s">
        <v>121</v>
      </c>
      <c r="E170" s="5" t="s">
        <v>122</v>
      </c>
      <c r="F170" s="5" t="s">
        <v>44</v>
      </c>
      <c r="G170" s="2" t="s">
        <v>46</v>
      </c>
      <c r="H170" s="21" t="s">
        <v>123</v>
      </c>
      <c r="I170" s="4">
        <v>10205742057.168804</v>
      </c>
      <c r="J170" s="7"/>
      <c r="K170" s="371"/>
      <c r="L170" s="371"/>
      <c r="M170" s="7"/>
      <c r="N170" s="21"/>
      <c r="O170" s="22"/>
      <c r="P170" s="11"/>
      <c r="Q170" s="4"/>
      <c r="R170" s="21"/>
      <c r="S170" s="4"/>
      <c r="T170" s="21"/>
      <c r="U170" s="4"/>
      <c r="V170" s="23"/>
      <c r="W170" s="77"/>
      <c r="X170" s="4"/>
      <c r="Y170" s="23"/>
      <c r="Z170" s="77"/>
      <c r="AA170" s="373"/>
      <c r="AB170" s="235"/>
      <c r="AC170" s="565"/>
      <c r="AD170" s="537"/>
      <c r="AE170" s="12"/>
      <c r="AF170" s="246"/>
    </row>
    <row r="171" spans="1:32" ht="38.25">
      <c r="B171" s="370">
        <v>2</v>
      </c>
      <c r="C171" s="24" t="s">
        <v>160</v>
      </c>
      <c r="D171" s="5" t="s">
        <v>121</v>
      </c>
      <c r="E171" s="5" t="s">
        <v>122</v>
      </c>
      <c r="F171" s="5" t="s">
        <v>44</v>
      </c>
      <c r="G171" s="2" t="s">
        <v>46</v>
      </c>
      <c r="H171" s="21" t="s">
        <v>124</v>
      </c>
      <c r="I171" s="4">
        <v>2259262597.1585631</v>
      </c>
      <c r="J171" s="7"/>
      <c r="K171" s="371"/>
      <c r="L171" s="371"/>
      <c r="M171" s="7"/>
      <c r="N171" s="21"/>
      <c r="O171" s="22"/>
      <c r="P171" s="11"/>
      <c r="Q171" s="4"/>
      <c r="R171" s="21"/>
      <c r="S171" s="4"/>
      <c r="T171" s="21"/>
      <c r="U171" s="4"/>
      <c r="V171" s="23"/>
      <c r="W171" s="77"/>
      <c r="X171" s="4"/>
      <c r="Y171" s="23"/>
      <c r="Z171" s="77"/>
      <c r="AA171" s="373"/>
      <c r="AB171" s="235"/>
      <c r="AC171" s="565"/>
      <c r="AD171" s="537"/>
      <c r="AE171" s="12"/>
      <c r="AF171" s="246"/>
    </row>
    <row r="172" spans="1:32" ht="38.25">
      <c r="B172" s="370">
        <v>3</v>
      </c>
      <c r="C172" s="24" t="s">
        <v>161</v>
      </c>
      <c r="D172" s="5" t="s">
        <v>121</v>
      </c>
      <c r="E172" s="5" t="s">
        <v>43</v>
      </c>
      <c r="F172" s="5" t="s">
        <v>44</v>
      </c>
      <c r="G172" s="2" t="s">
        <v>46</v>
      </c>
      <c r="H172" s="21" t="s">
        <v>125</v>
      </c>
      <c r="I172" s="4">
        <v>3635389406</v>
      </c>
      <c r="J172" s="7"/>
      <c r="K172" s="371"/>
      <c r="L172" s="371"/>
      <c r="M172" s="7"/>
      <c r="N172" s="21"/>
      <c r="O172" s="22"/>
      <c r="P172" s="11"/>
      <c r="Q172" s="4"/>
      <c r="R172" s="21"/>
      <c r="S172" s="4"/>
      <c r="T172" s="21"/>
      <c r="U172" s="4"/>
      <c r="V172" s="23"/>
      <c r="W172" s="77"/>
      <c r="X172" s="4"/>
      <c r="Y172" s="23"/>
      <c r="Z172" s="77"/>
      <c r="AA172" s="373"/>
      <c r="AB172" s="235"/>
      <c r="AC172" s="565"/>
      <c r="AD172" s="537"/>
      <c r="AE172" s="12"/>
      <c r="AF172" s="246"/>
    </row>
    <row r="173" spans="1:32" ht="63.75">
      <c r="B173" s="370">
        <v>4</v>
      </c>
      <c r="C173" s="24" t="s">
        <v>162</v>
      </c>
      <c r="D173" s="5" t="s">
        <v>121</v>
      </c>
      <c r="E173" s="5" t="s">
        <v>43</v>
      </c>
      <c r="F173" s="5" t="s">
        <v>44</v>
      </c>
      <c r="G173" s="2" t="s">
        <v>46</v>
      </c>
      <c r="H173" s="21" t="s">
        <v>126</v>
      </c>
      <c r="I173" s="4">
        <v>14475541000</v>
      </c>
      <c r="J173" s="7"/>
      <c r="K173" s="371"/>
      <c r="L173" s="371"/>
      <c r="M173" s="7"/>
      <c r="N173" s="21"/>
      <c r="O173" s="22"/>
      <c r="P173" s="11"/>
      <c r="Q173" s="4"/>
      <c r="R173" s="21"/>
      <c r="S173" s="4"/>
      <c r="T173" s="21"/>
      <c r="U173" s="4"/>
      <c r="V173" s="23"/>
      <c r="W173" s="77"/>
      <c r="X173" s="4"/>
      <c r="Y173" s="23"/>
      <c r="Z173" s="77"/>
      <c r="AA173" s="373"/>
      <c r="AB173" s="235"/>
      <c r="AC173" s="565"/>
      <c r="AD173" s="537"/>
      <c r="AE173" s="12" t="s">
        <v>179</v>
      </c>
      <c r="AF173" s="246"/>
    </row>
    <row r="174" spans="1:32" ht="63.75">
      <c r="B174" s="370">
        <v>5</v>
      </c>
      <c r="C174" s="24" t="s">
        <v>163</v>
      </c>
      <c r="D174" s="5" t="s">
        <v>121</v>
      </c>
      <c r="E174" s="5" t="s">
        <v>122</v>
      </c>
      <c r="F174" s="5" t="s">
        <v>44</v>
      </c>
      <c r="G174" s="2" t="s">
        <v>46</v>
      </c>
      <c r="H174" s="21" t="s">
        <v>127</v>
      </c>
      <c r="I174" s="4">
        <v>9771300000</v>
      </c>
      <c r="J174" s="7"/>
      <c r="K174" s="371"/>
      <c r="L174" s="371"/>
      <c r="M174" s="7"/>
      <c r="N174" s="21"/>
      <c r="O174" s="22"/>
      <c r="P174" s="11"/>
      <c r="Q174" s="4"/>
      <c r="R174" s="21"/>
      <c r="S174" s="4"/>
      <c r="T174" s="21"/>
      <c r="U174" s="4"/>
      <c r="V174" s="23"/>
      <c r="W174" s="77"/>
      <c r="X174" s="4"/>
      <c r="Y174" s="23"/>
      <c r="Z174" s="77"/>
      <c r="AA174" s="373"/>
      <c r="AB174" s="235"/>
      <c r="AC174" s="565"/>
      <c r="AD174" s="537"/>
      <c r="AE174" s="12" t="s">
        <v>179</v>
      </c>
      <c r="AF174" s="246"/>
    </row>
    <row r="175" spans="1:32" ht="45" customHeight="1">
      <c r="B175" s="370">
        <v>6</v>
      </c>
      <c r="C175" s="24" t="s">
        <v>119</v>
      </c>
      <c r="D175" s="5" t="s">
        <v>121</v>
      </c>
      <c r="E175" s="5" t="s">
        <v>122</v>
      </c>
      <c r="F175" s="5" t="s">
        <v>44</v>
      </c>
      <c r="G175" s="2" t="s">
        <v>46</v>
      </c>
      <c r="H175" s="21" t="s">
        <v>128</v>
      </c>
      <c r="I175" s="4">
        <v>15699030642</v>
      </c>
      <c r="J175" s="7"/>
      <c r="K175" s="371"/>
      <c r="L175" s="371"/>
      <c r="M175" s="7"/>
      <c r="N175" s="21"/>
      <c r="O175" s="22"/>
      <c r="P175" s="11"/>
      <c r="Q175" s="4"/>
      <c r="R175" s="21"/>
      <c r="S175" s="4"/>
      <c r="T175" s="21"/>
      <c r="U175" s="4"/>
      <c r="V175" s="23"/>
      <c r="W175" s="77"/>
      <c r="X175" s="4"/>
      <c r="Y175" s="23"/>
      <c r="Z175" s="77"/>
      <c r="AA175" s="373"/>
      <c r="AB175" s="235"/>
      <c r="AC175" s="565"/>
      <c r="AD175" s="537"/>
      <c r="AE175" s="12"/>
      <c r="AF175" s="246"/>
    </row>
    <row r="176" spans="1:32" ht="45" customHeight="1">
      <c r="B176" s="370">
        <v>7</v>
      </c>
      <c r="C176" s="24" t="s">
        <v>120</v>
      </c>
      <c r="D176" s="5" t="s">
        <v>121</v>
      </c>
      <c r="E176" s="5" t="s">
        <v>122</v>
      </c>
      <c r="F176" s="5" t="s">
        <v>44</v>
      </c>
      <c r="G176" s="2" t="s">
        <v>46</v>
      </c>
      <c r="H176" s="21" t="s">
        <v>129</v>
      </c>
      <c r="I176" s="4">
        <v>822289229</v>
      </c>
      <c r="J176" s="7"/>
      <c r="K176" s="371"/>
      <c r="L176" s="371"/>
      <c r="M176" s="7"/>
      <c r="N176" s="21"/>
      <c r="O176" s="22"/>
      <c r="P176" s="11"/>
      <c r="Q176" s="4"/>
      <c r="R176" s="21"/>
      <c r="S176" s="4"/>
      <c r="T176" s="21"/>
      <c r="U176" s="4"/>
      <c r="V176" s="23"/>
      <c r="W176" s="77"/>
      <c r="X176" s="4"/>
      <c r="Y176" s="23"/>
      <c r="Z176" s="77"/>
      <c r="AA176" s="373"/>
      <c r="AB176" s="235"/>
      <c r="AC176" s="565"/>
      <c r="AD176" s="537"/>
      <c r="AE176" s="12"/>
      <c r="AF176" s="246"/>
    </row>
    <row r="177" spans="2:32" ht="45" customHeight="1">
      <c r="B177" s="370">
        <v>8</v>
      </c>
      <c r="C177" s="1" t="s">
        <v>130</v>
      </c>
      <c r="D177" s="5" t="s">
        <v>121</v>
      </c>
      <c r="E177" s="5" t="s">
        <v>122</v>
      </c>
      <c r="F177" s="5" t="s">
        <v>44</v>
      </c>
      <c r="G177" s="2" t="s">
        <v>46</v>
      </c>
      <c r="H177" s="21" t="s">
        <v>138</v>
      </c>
      <c r="I177" s="4">
        <v>3603462400.848</v>
      </c>
      <c r="J177" s="7"/>
      <c r="K177" s="371"/>
      <c r="L177" s="371"/>
      <c r="M177" s="7"/>
      <c r="N177" s="21"/>
      <c r="O177" s="22"/>
      <c r="P177" s="11"/>
      <c r="Q177" s="4"/>
      <c r="R177" s="21"/>
      <c r="S177" s="4"/>
      <c r="T177" s="21"/>
      <c r="U177" s="4"/>
      <c r="V177" s="23"/>
      <c r="W177" s="77"/>
      <c r="X177" s="4"/>
      <c r="Y177" s="23"/>
      <c r="Z177" s="77"/>
      <c r="AA177" s="373"/>
      <c r="AB177" s="235"/>
      <c r="AC177" s="565"/>
      <c r="AD177" s="537"/>
      <c r="AE177" s="12"/>
      <c r="AF177" s="246"/>
    </row>
    <row r="178" spans="2:32" ht="45" customHeight="1">
      <c r="B178" s="370">
        <v>9</v>
      </c>
      <c r="C178" s="1" t="s">
        <v>131</v>
      </c>
      <c r="D178" s="5" t="s">
        <v>121</v>
      </c>
      <c r="E178" s="5" t="s">
        <v>122</v>
      </c>
      <c r="F178" s="5" t="s">
        <v>132</v>
      </c>
      <c r="G178" s="2"/>
      <c r="H178" s="21" t="s">
        <v>134</v>
      </c>
      <c r="I178" s="4">
        <v>1144267574.668992</v>
      </c>
      <c r="J178" s="7"/>
      <c r="K178" s="371"/>
      <c r="L178" s="371"/>
      <c r="M178" s="7"/>
      <c r="N178" s="21"/>
      <c r="O178" s="22"/>
      <c r="P178" s="11"/>
      <c r="Q178" s="4"/>
      <c r="R178" s="21"/>
      <c r="S178" s="4"/>
      <c r="T178" s="21"/>
      <c r="U178" s="4"/>
      <c r="V178" s="23"/>
      <c r="W178" s="77"/>
      <c r="X178" s="4"/>
      <c r="Y178" s="23"/>
      <c r="Z178" s="77"/>
      <c r="AA178" s="373"/>
      <c r="AB178" s="235"/>
      <c r="AC178" s="565"/>
      <c r="AD178" s="537"/>
      <c r="AE178" s="12"/>
      <c r="AF178" s="246"/>
    </row>
    <row r="179" spans="2:32" ht="45" customHeight="1">
      <c r="B179" s="370">
        <v>10</v>
      </c>
      <c r="C179" s="1" t="s">
        <v>130</v>
      </c>
      <c r="D179" s="5" t="s">
        <v>121</v>
      </c>
      <c r="E179" s="5" t="s">
        <v>122</v>
      </c>
      <c r="F179" s="5" t="s">
        <v>133</v>
      </c>
      <c r="G179" s="2"/>
      <c r="H179" s="21" t="s">
        <v>135</v>
      </c>
      <c r="I179" s="4">
        <v>2031694500</v>
      </c>
      <c r="J179" s="7"/>
      <c r="K179" s="371"/>
      <c r="L179" s="371"/>
      <c r="M179" s="7"/>
      <c r="N179" s="21"/>
      <c r="O179" s="22"/>
      <c r="P179" s="11"/>
      <c r="Q179" s="4"/>
      <c r="R179" s="21"/>
      <c r="S179" s="4"/>
      <c r="T179" s="21"/>
      <c r="U179" s="4"/>
      <c r="V179" s="23"/>
      <c r="W179" s="77"/>
      <c r="X179" s="4"/>
      <c r="Y179" s="23"/>
      <c r="Z179" s="77"/>
      <c r="AA179" s="373"/>
      <c r="AB179" s="235"/>
      <c r="AC179" s="565"/>
      <c r="AD179" s="537"/>
      <c r="AE179" s="12"/>
      <c r="AF179" s="246"/>
    </row>
    <row r="180" spans="2:32" ht="45" customHeight="1">
      <c r="B180" s="370">
        <v>11</v>
      </c>
      <c r="C180" s="1" t="s">
        <v>167</v>
      </c>
      <c r="D180" s="5" t="s">
        <v>121</v>
      </c>
      <c r="E180" s="5" t="s">
        <v>122</v>
      </c>
      <c r="F180" s="5" t="s">
        <v>44</v>
      </c>
      <c r="G180" s="2" t="s">
        <v>46</v>
      </c>
      <c r="H180" s="21" t="s">
        <v>136</v>
      </c>
      <c r="I180" s="4">
        <v>7329486194</v>
      </c>
      <c r="J180" s="7"/>
      <c r="K180" s="371"/>
      <c r="L180" s="371"/>
      <c r="M180" s="7"/>
      <c r="N180" s="21"/>
      <c r="O180" s="22"/>
      <c r="P180" s="11"/>
      <c r="Q180" s="4"/>
      <c r="R180" s="21"/>
      <c r="S180" s="4"/>
      <c r="T180" s="21"/>
      <c r="U180" s="4"/>
      <c r="V180" s="23"/>
      <c r="W180" s="77"/>
      <c r="X180" s="4"/>
      <c r="Y180" s="23"/>
      <c r="Z180" s="77"/>
      <c r="AA180" s="373"/>
      <c r="AB180" s="235"/>
      <c r="AC180" s="565"/>
      <c r="AD180" s="537"/>
      <c r="AE180" s="12"/>
      <c r="AF180" s="246"/>
    </row>
    <row r="181" spans="2:32" ht="45" customHeight="1">
      <c r="B181" s="370">
        <v>12</v>
      </c>
      <c r="C181" s="1" t="s">
        <v>164</v>
      </c>
      <c r="D181" s="5" t="s">
        <v>121</v>
      </c>
      <c r="E181" s="5" t="s">
        <v>122</v>
      </c>
      <c r="F181" s="5" t="s">
        <v>44</v>
      </c>
      <c r="G181" s="2" t="s">
        <v>46</v>
      </c>
      <c r="H181" s="21"/>
      <c r="I181" s="4">
        <v>3300000000</v>
      </c>
      <c r="J181" s="7"/>
      <c r="K181" s="371"/>
      <c r="L181" s="371"/>
      <c r="M181" s="7"/>
      <c r="N181" s="21"/>
      <c r="O181" s="22"/>
      <c r="P181" s="11"/>
      <c r="Q181" s="4"/>
      <c r="R181" s="21"/>
      <c r="S181" s="4"/>
      <c r="T181" s="21"/>
      <c r="U181" s="4"/>
      <c r="V181" s="23"/>
      <c r="W181" s="77"/>
      <c r="X181" s="4"/>
      <c r="Y181" s="23"/>
      <c r="Z181" s="77"/>
      <c r="AA181" s="373"/>
      <c r="AB181" s="235"/>
      <c r="AC181" s="565"/>
      <c r="AD181" s="537"/>
      <c r="AE181" s="12" t="s">
        <v>179</v>
      </c>
      <c r="AF181" s="246"/>
    </row>
    <row r="182" spans="2:32" ht="45" customHeight="1">
      <c r="B182" s="370">
        <v>13</v>
      </c>
      <c r="C182" s="1" t="s">
        <v>165</v>
      </c>
      <c r="D182" s="5" t="s">
        <v>121</v>
      </c>
      <c r="E182" s="5" t="s">
        <v>122</v>
      </c>
      <c r="F182" s="5" t="s">
        <v>44</v>
      </c>
      <c r="G182" s="2" t="s">
        <v>46</v>
      </c>
      <c r="H182" s="21" t="s">
        <v>137</v>
      </c>
      <c r="I182" s="4">
        <v>17348245602</v>
      </c>
      <c r="J182" s="7"/>
      <c r="K182" s="371"/>
      <c r="L182" s="371"/>
      <c r="M182" s="7"/>
      <c r="N182" s="21"/>
      <c r="O182" s="22"/>
      <c r="P182" s="11"/>
      <c r="Q182" s="4"/>
      <c r="R182" s="21"/>
      <c r="S182" s="4"/>
      <c r="T182" s="21"/>
      <c r="U182" s="4"/>
      <c r="V182" s="23"/>
      <c r="W182" s="77"/>
      <c r="X182" s="4"/>
      <c r="Y182" s="23"/>
      <c r="Z182" s="77"/>
      <c r="AA182" s="373"/>
      <c r="AB182" s="235"/>
      <c r="AC182" s="565"/>
      <c r="AD182" s="537"/>
      <c r="AE182" s="12"/>
      <c r="AF182" s="246"/>
    </row>
    <row r="183" spans="2:32" ht="57.75" customHeight="1" thickBot="1">
      <c r="B183" s="497">
        <v>14</v>
      </c>
      <c r="C183" s="25" t="s">
        <v>166</v>
      </c>
      <c r="D183" s="498" t="s">
        <v>121</v>
      </c>
      <c r="E183" s="498" t="s">
        <v>122</v>
      </c>
      <c r="F183" s="498" t="s">
        <v>44</v>
      </c>
      <c r="G183" s="499" t="s">
        <v>46</v>
      </c>
      <c r="H183" s="26" t="s">
        <v>145</v>
      </c>
      <c r="I183" s="500">
        <v>7882708753</v>
      </c>
      <c r="J183" s="501"/>
      <c r="K183" s="502"/>
      <c r="L183" s="502"/>
      <c r="M183" s="501"/>
      <c r="N183" s="26"/>
      <c r="O183" s="27"/>
      <c r="P183" s="503"/>
      <c r="Q183" s="500"/>
      <c r="R183" s="26"/>
      <c r="S183" s="500"/>
      <c r="T183" s="26"/>
      <c r="U183" s="500"/>
      <c r="V183" s="28"/>
      <c r="W183" s="78"/>
      <c r="X183" s="500"/>
      <c r="Y183" s="28"/>
      <c r="Z183" s="78"/>
      <c r="AA183" s="504"/>
      <c r="AB183" s="235"/>
      <c r="AC183" s="565"/>
      <c r="AD183" s="537"/>
      <c r="AE183" s="12"/>
      <c r="AF183" s="246"/>
    </row>
    <row r="184" spans="2:32" ht="74.25" customHeight="1">
      <c r="B184" s="439">
        <v>15</v>
      </c>
      <c r="C184" s="514" t="s">
        <v>471</v>
      </c>
      <c r="D184" s="329" t="s">
        <v>472</v>
      </c>
      <c r="E184" s="329" t="s">
        <v>473</v>
      </c>
      <c r="F184" s="329" t="s">
        <v>140</v>
      </c>
      <c r="G184" s="440"/>
      <c r="H184" s="515" t="s">
        <v>474</v>
      </c>
      <c r="I184" s="237">
        <v>1836153281</v>
      </c>
      <c r="J184" s="516"/>
      <c r="K184" s="513"/>
      <c r="L184" s="513"/>
      <c r="M184" s="516"/>
      <c r="N184" s="515"/>
      <c r="O184" s="517"/>
      <c r="P184" s="334"/>
      <c r="Q184" s="237"/>
      <c r="R184" s="515"/>
      <c r="S184" s="237"/>
      <c r="T184" s="515"/>
      <c r="U184" s="237"/>
      <c r="V184" s="518"/>
      <c r="W184" s="518"/>
      <c r="X184" s="237"/>
      <c r="Y184" s="518"/>
      <c r="Z184" s="518"/>
      <c r="AA184" s="438"/>
      <c r="AB184" s="237"/>
      <c r="AC184" s="587"/>
      <c r="AD184" s="542"/>
      <c r="AE184" s="73"/>
    </row>
    <row r="185" spans="2:32" s="341" customFormat="1">
      <c r="B185" s="30">
        <v>16</v>
      </c>
      <c r="C185" s="234"/>
      <c r="D185" s="234"/>
      <c r="E185" s="234"/>
      <c r="F185" s="234"/>
      <c r="G185" s="234"/>
      <c r="H185" s="234"/>
      <c r="I185" s="29"/>
      <c r="J185" s="30"/>
      <c r="K185" s="256"/>
      <c r="L185" s="256"/>
      <c r="M185" s="30"/>
      <c r="N185" s="30"/>
      <c r="O185" s="31"/>
      <c r="P185" s="32"/>
      <c r="Q185" s="29"/>
      <c r="R185" s="234"/>
      <c r="S185" s="29"/>
      <c r="T185" s="234"/>
      <c r="U185" s="29"/>
      <c r="V185" s="33"/>
      <c r="W185" s="33"/>
      <c r="X185" s="29"/>
      <c r="Y185" s="33"/>
      <c r="Z185" s="33"/>
      <c r="AA185" s="29"/>
      <c r="AB185" s="29"/>
      <c r="AC185" s="246"/>
      <c r="AD185" s="34"/>
      <c r="AE185" s="246"/>
    </row>
    <row r="186" spans="2:32">
      <c r="B186" s="506"/>
      <c r="C186" s="506"/>
      <c r="D186" s="506"/>
      <c r="E186" s="506"/>
      <c r="F186" s="506"/>
      <c r="G186" s="506"/>
      <c r="H186" s="506"/>
      <c r="I186" s="507"/>
      <c r="J186" s="350"/>
      <c r="K186" s="351"/>
      <c r="L186" s="351"/>
      <c r="M186" s="350"/>
      <c r="N186" s="350"/>
      <c r="O186" s="468"/>
      <c r="P186" s="508"/>
      <c r="Q186" s="507"/>
      <c r="R186" s="506"/>
      <c r="S186" s="507"/>
      <c r="T186" s="506"/>
      <c r="U186" s="507"/>
      <c r="V186" s="509"/>
      <c r="W186" s="509"/>
      <c r="X186" s="507"/>
      <c r="Y186" s="509"/>
      <c r="Z186" s="509"/>
      <c r="AA186" s="507"/>
      <c r="AB186" s="507"/>
      <c r="AC186" s="341"/>
      <c r="AD186" s="340"/>
      <c r="AE186" s="341"/>
      <c r="AF186" s="246"/>
    </row>
    <row r="187" spans="2:32">
      <c r="AF187" s="246"/>
    </row>
    <row r="188" spans="2:32">
      <c r="AF188" s="246"/>
    </row>
    <row r="189" spans="2:32">
      <c r="AF189" s="246"/>
    </row>
    <row r="190" spans="2:32">
      <c r="AF190" s="246"/>
    </row>
    <row r="191" spans="2:32">
      <c r="AF191" s="246"/>
    </row>
  </sheetData>
  <autoFilter ref="B8:AC191" xr:uid="{00000000-0009-0000-0000-000000000000}">
    <filterColumn colId="4" showButton="0"/>
    <filterColumn colId="6" showButton="0"/>
    <filterColumn colId="9" showButton="0"/>
    <filterColumn colId="16" showButton="0"/>
    <filterColumn colId="17" showButton="0"/>
    <filterColumn colId="18" showButton="0"/>
    <filterColumn colId="20" showButton="0"/>
    <filterColumn colId="21" showButton="0"/>
    <filterColumn colId="22" showButton="0"/>
    <filterColumn colId="23" showButton="0"/>
    <filterColumn colId="24" showButton="0"/>
  </autoFilter>
  <mergeCells count="52">
    <mergeCell ref="D147:N147"/>
    <mergeCell ref="D154:N154"/>
    <mergeCell ref="D163:N163"/>
    <mergeCell ref="D86:N86"/>
    <mergeCell ref="D116:N116"/>
    <mergeCell ref="D124:N124"/>
    <mergeCell ref="D135:N135"/>
    <mergeCell ref="D95:O95"/>
    <mergeCell ref="D89:N89"/>
    <mergeCell ref="D92:N92"/>
    <mergeCell ref="D41:N41"/>
    <mergeCell ref="D53:N53"/>
    <mergeCell ref="D63:N63"/>
    <mergeCell ref="D69:N69"/>
    <mergeCell ref="D74:N74"/>
    <mergeCell ref="D28:N28"/>
    <mergeCell ref="D34:N34"/>
    <mergeCell ref="D37:N37"/>
    <mergeCell ref="D39:N39"/>
    <mergeCell ref="K8:L8"/>
    <mergeCell ref="D19:N19"/>
    <mergeCell ref="D25:N25"/>
    <mergeCell ref="J9:J11"/>
    <mergeCell ref="F10:F11"/>
    <mergeCell ref="D8:D11"/>
    <mergeCell ref="C5:D5"/>
    <mergeCell ref="B2:AC2"/>
    <mergeCell ref="V9:W11"/>
    <mergeCell ref="Y9:Z11"/>
    <mergeCell ref="Q9:Q11"/>
    <mergeCell ref="M8:M11"/>
    <mergeCell ref="N8:N11"/>
    <mergeCell ref="O8:O11"/>
    <mergeCell ref="P8:P11"/>
    <mergeCell ref="C8:C11"/>
    <mergeCell ref="E8:E11"/>
    <mergeCell ref="F8:G9"/>
    <mergeCell ref="I9:I11"/>
    <mergeCell ref="B8:B11"/>
    <mergeCell ref="H8:I8"/>
    <mergeCell ref="H9:H11"/>
    <mergeCell ref="AE8:AE11"/>
    <mergeCell ref="AC8:AC11"/>
    <mergeCell ref="R8:U8"/>
    <mergeCell ref="V8:AA8"/>
    <mergeCell ref="X9:X11"/>
    <mergeCell ref="AA9:AA11"/>
    <mergeCell ref="AB8:AB11"/>
    <mergeCell ref="R9:R11"/>
    <mergeCell ref="S9:S11"/>
    <mergeCell ref="T9:T11"/>
    <mergeCell ref="U9:U11"/>
  </mergeCells>
  <hyperlinks>
    <hyperlink ref="N13" r:id="rId1" display="SCAN PO\2017 162.PO PT Iradat PO Tambahan RUM Incomer.pdf" xr:uid="{00000000-0004-0000-0000-000000000000}"/>
    <hyperlink ref="N29" r:id="rId2" display="SCAN PO\2017 161.PO PT Karya Logam Sayung-Tx.pdf" xr:uid="{00000000-0004-0000-0000-000001000000}"/>
    <hyperlink ref="N54" r:id="rId3" display="SCAN PO\2017 180.PO besi Kasongan-TB New Delima.pdf" xr:uid="{00000000-0004-0000-0000-000002000000}"/>
    <hyperlink ref="N66" r:id="rId4" display="SCAN PO\2017 169.PO PT Voksel Electric Gunung Sari Waru.pdf" xr:uid="{00000000-0004-0000-0000-000003000000}"/>
    <hyperlink ref="N67" r:id="rId5" display="SCAN PO\2017 179.PO PT Iradat Gunung Sari Waru.pdf" xr:uid="{00000000-0004-0000-0000-000004000000}"/>
    <hyperlink ref="N71" r:id="rId6" display="SCAN PO\2017 167.PO PT Iradat Mariana Kayu Agung.pdf" xr:uid="{00000000-0004-0000-0000-000005000000}"/>
    <hyperlink ref="N72" r:id="rId7" display="SCAN PO\2017 171.PO PT Kamesa Mariana Kayu Agung.pdf" xr:uid="{00000000-0004-0000-0000-000006000000}"/>
    <hyperlink ref="N73" r:id="rId8" display="SCAN PO\2017 173.PO PT KMI Mariana Kayu Agung.pdf" xr:uid="{00000000-0004-0000-0000-000007000000}"/>
    <hyperlink ref="N101" r:id="rId9" display="SCAN PO\PO-164 PT SIMETRIK SAMPIT KOTA.pdf" xr:uid="{00000000-0004-0000-0000-000008000000}"/>
    <hyperlink ref="N102" r:id="rId10" display="SCAN PO\2017 164 PT SIMETRIK SAMPIT KOTA.pdf" xr:uid="{00000000-0004-0000-0000-000009000000}"/>
    <hyperlink ref="N103" r:id="rId11" display="SCAN PO\2017 170.PO PT Prima Indah Lestari GI Sampit Kota.pdf" xr:uid="{00000000-0004-0000-0000-00000A000000}"/>
    <hyperlink ref="N104" r:id="rId12" display="SCAN PO\2017 183.PO PT Piramida Disc Insulator Taugned Glass Sampit Kota.pdf" xr:uid="{00000000-0004-0000-0000-00000B000000}"/>
    <hyperlink ref="N105" r:id="rId13" display="SCAN PO\2017 091 Surat Revisi No. 1553 PT BEST.pdf" xr:uid="{00000000-0004-0000-0000-00000C000000}"/>
    <hyperlink ref="N116" r:id="rId14" display="SCAN PO\2017 168.PO PT Sarana Andalan Elektrika Puruk Cahu.pdf" xr:uid="{00000000-0004-0000-0000-00000D000000}"/>
    <hyperlink ref="N117" r:id="rId15" display="SCAN PO\2017 168.PO PT Sarana Andalan Elektrika Puruk Cahu.pdf" xr:uid="{00000000-0004-0000-0000-00000E000000}"/>
    <hyperlink ref="N124" r:id="rId16" display="SCAN PO\2017 174 PT Prima Indah Lestari Sambas Kota Baru KONDUKTOR GSW DAN BCC-150.pdf" xr:uid="{00000000-0004-0000-0000-00000F000000}"/>
    <hyperlink ref="N127" r:id="rId17" display="SCAN PO\2017 159 PT Karya Logam Project Kota Baru.pdf" xr:uid="{00000000-0004-0000-0000-000010000000}"/>
    <hyperlink ref="N128" r:id="rId18" display="SCAN PO\2017 185 PT Cellindo Sambas Kota Baru.pdf" xr:uid="{00000000-0004-0000-0000-000011000000}"/>
    <hyperlink ref="N136" r:id="rId19" display="SCAN PO\2017 160.PO PT Karya Logam Project Sambas.pdf" xr:uid="{00000000-0004-0000-0000-000012000000}"/>
    <hyperlink ref="N137" r:id="rId20" display="SCAN PO\2017 174 PT Prima Indah Lestari Sambas Kota Baru KONDUKTOR GSW DAN BCC-150.pdf" xr:uid="{00000000-0004-0000-0000-000013000000}"/>
    <hyperlink ref="N142" r:id="rId21" display="SCAN PO\2017 113.PO PT Unindo Sambas Kota Baru.pdf" xr:uid="{00000000-0004-0000-0000-000014000000}"/>
    <hyperlink ref="N143" r:id="rId22" display="SCAN PO\2017 185 PT Cellindo Sambas Kota Baru.pdf" xr:uid="{00000000-0004-0000-0000-000015000000}"/>
    <hyperlink ref="N154" r:id="rId23" display="SCAN PO\2017 181 PT Voksel busbar BC 150 mm2 Sampit Bagendang.pdf" xr:uid="{00000000-0004-0000-0000-000016000000}"/>
    <hyperlink ref="N156" r:id="rId24" display="SCAN PO\2017 186 PT Iradat Sampit Bagendang.pdf" xr:uid="{00000000-0004-0000-0000-000017000000}"/>
    <hyperlink ref="N157" r:id="rId25" display="SCAN PO\2017 175.PO PT Prima Indah Lestari BC H-150 Sampit Bagendang.pdf" xr:uid="{00000000-0004-0000-0000-000018000000}"/>
    <hyperlink ref="N135" r:id="rId26" display="SCAN PO\2017 160.PO PT Karya Logam Project Sambas.pdf" xr:uid="{00000000-0004-0000-0000-000019000000}"/>
    <hyperlink ref="N20" r:id="rId27" display="SCAN PO\2016 018.PO6 PT Karya Logam Material Steel and Bolt Nut.pdf" xr:uid="{00000000-0004-0000-0000-00001A000000}"/>
    <hyperlink ref="N23" r:id="rId28" display="SCAN PO\2016 003.PO PT ABB Testing Commissioning Semen Indonesia.pdf" xr:uid="{00000000-0004-0000-0000-00001B000000}"/>
    <hyperlink ref="N14" r:id="rId29" display="SCAN PO\2016 022.PO PT Karya Kogam Pekerjaan Rum Incomer.pdf" xr:uid="{00000000-0004-0000-0000-00001C000000}"/>
    <hyperlink ref="N17" r:id="rId30" display="SCAN PO\2017 077 PT Iradat SUTT 150 kV Rum Incomer Sukoharjo.pdf" xr:uid="{00000000-0004-0000-0000-00001D000000}"/>
    <hyperlink ref="N18" r:id="rId31" display="SCAN PO\2017 089.PO PT Iradat Rum Incomer.pdf" xr:uid="{00000000-0004-0000-0000-00001E000000}"/>
    <hyperlink ref="N24" r:id="rId32" display="SCAN PO\2016 010.PO PT Grid Solution GI 150 kV Semen Indonesia.pdf" xr:uid="{00000000-0004-0000-0000-00001F000000}"/>
    <hyperlink ref="N30" r:id="rId33" display="SCAN PO\2017 029.PO PT Trans Electric SUTT 150 kV Sayung TX Tirfor.pdf" xr:uid="{00000000-0004-0000-0000-000020000000}"/>
    <hyperlink ref="N32" r:id="rId34" display="SCAN PO\2017 075.PO PT Karya Logam SUTT 150 kV Sayung.pdf" xr:uid="{00000000-0004-0000-0000-000021000000}"/>
    <hyperlink ref="N35" r:id="rId35" display="SCAN PO\2017 039.PO PT Iradat Aman Globalindo SUTT 150 kV Ungaran-Krapy.pdf" xr:uid="{00000000-0004-0000-0000-000022000000}"/>
    <hyperlink ref="N38" r:id="rId36" display="SCAN PO\2017 059.PO PT Karya Logam BB4 12m Tasikmalaya-Karangnunggal.pdf" xr:uid="{00000000-0004-0000-0000-000023000000}"/>
    <hyperlink ref="N40" r:id="rId37" display="SCAN PO\2016 12.PO PT Prima Hipot HV Test SKTT 150 kV Gandul-Pondok In.pdf" xr:uid="{00000000-0004-0000-0000-000024000000}"/>
    <hyperlink ref="N43" r:id="rId38" display="SCAN PO\2017 001.PO PT Bintang Indah Persada SUTT 150 kV Siantan-Tayan.pdf" xr:uid="{00000000-0004-0000-0000-000025000000}"/>
    <hyperlink ref="N44" r:id="rId39" display="SCAN PO\2017 018.PO PT Trans Electric SUTT 150 kV tayan Siantan Sec-2 G.pdf" xr:uid="{00000000-0004-0000-0000-000026000000}"/>
    <hyperlink ref="N45" r:id="rId40" display="SCAN PO\2017 028.PO PT Trans Electric SUTT 150 kV Siantan Tayan Sec-2 T.pdf" xr:uid="{00000000-0004-0000-0000-000027000000}"/>
    <hyperlink ref="N46" r:id="rId41" display="SCAN PO\2017 037 PT Trans Electric SUTT 150 kV Siantan Tayan Sec-2 H.pdf" xr:uid="{00000000-0004-0000-0000-000028000000}"/>
    <hyperlink ref="N47" r:id="rId42" display="SCAN PO\2017 042.PO PT Trans Electric SUTT 150 kV Siantan Tayan Sec-2 H.pdf" xr:uid="{00000000-0004-0000-0000-000029000000}"/>
    <hyperlink ref="N48" r:id="rId43" display="SCAN PO\2017 068.PO PT Trans Electric SUTT 150 kV Siantan-Tayan Sec-2.pdf" xr:uid="{00000000-0004-0000-0000-00002A000000}"/>
    <hyperlink ref="N49" r:id="rId44" display="SCAN PO\2017 073.PO PT Citra Gemilang SUTT 150 kV Siantan-Tayan Sec-2.pdf" xr:uid="{00000000-0004-0000-0000-00002B000000}"/>
    <hyperlink ref="N59" r:id="rId45" display="SCAN PO\2017 111.PO PT United Tractors GI 150 kV Sampit Kota.pdf" xr:uid="{00000000-0004-0000-0000-00002C000000}"/>
    <hyperlink ref="N106" r:id="rId46" display="SCAN PO\2017 116 rev S 1545 Pembatalan Item porcelain PT Iradat Sampit Kota.pdf" xr:uid="{00000000-0004-0000-0000-00002D000000}"/>
    <hyperlink ref="N107" r:id="rId47" display="SCAN PO\2017 111.PO PT United Tractors GI 150 kV Sampit Kota.pdf" xr:uid="{00000000-0004-0000-0000-00002E000000}"/>
    <hyperlink ref="N110" r:id="rId48" display="SCAN PO\2017 117 PT Guna Elektro GI 150 kV Sampit Kota.pdf" xr:uid="{00000000-0004-0000-0000-00002F000000}"/>
    <hyperlink ref="N111" r:id="rId49" display="SCAN PO\2017 079 PT DUTACIPTA PAKARPERKASA-REV-2AGS17 Sampit Kota.pdf" xr:uid="{00000000-0004-0000-0000-000030000000}"/>
    <hyperlink ref="N147" r:id="rId50" display="SCAN PO\2017 090.PO PT Selogiri Sampurna Pengangkutan Material ke Lokas.pdf" xr:uid="{00000000-0004-0000-0000-000031000000}"/>
    <hyperlink ref="N129" r:id="rId51" display="SCAN PO\2017 184 PT Voksel Sambas Kota Baru.pdf" xr:uid="{00000000-0004-0000-0000-000032000000}"/>
    <hyperlink ref="N130" r:id="rId52" display="SCAN PO\2017 108 - PT ABB - REV.(1)2AGS17 Kota baru Sei Raya.pdf" xr:uid="{00000000-0004-0000-0000-000033000000}"/>
    <hyperlink ref="N113" r:id="rId53" display="SCAN PO\2017 091.PO PT Bangun Era Sejahtera Perluasan GI Sampit Kota Kalteng.pdf" xr:uid="{00000000-0004-0000-0000-000034000000}"/>
    <hyperlink ref="N80" r:id="rId54" display="SCAN PO\2017 187 PT Piramida Kencana Gunung Sitoli-Teluk Dalam Sec-1.pdf" xr:uid="{00000000-0004-0000-0000-000035000000}"/>
    <hyperlink ref="N155" r:id="rId55" display="SCAN PO\2017 181 PT Voksel busbar BC 150 mm2 Sampit Bagendang.pdf" xr:uid="{00000000-0004-0000-0000-000036000000}"/>
    <hyperlink ref="N158" r:id="rId56" display="176.PO/PPN/X/2017" xr:uid="{00000000-0004-0000-0000-000037000000}"/>
    <hyperlink ref="N145" r:id="rId57" display="SCAN PO\2017 199 PT Iradat Aman Sambas Singkawang Kota Baru Sei Raya.pdf" xr:uid="{00000000-0004-0000-0000-000038000000}"/>
    <hyperlink ref="N84" r:id="rId58" display="SCAN PO\PO 188 PT United Tractors.pdf" xr:uid="{00000000-0004-0000-0000-000039000000}"/>
    <hyperlink ref="N81" r:id="rId59" display="SCAN PO\2017 189.PO PT Kentjana Disk Insulator Gunung Sitoli Teluk Dalam Sec-1.pdf" xr:uid="{00000000-0004-0000-0000-00003A000000}"/>
    <hyperlink ref="N159" r:id="rId60" display="SCAN PO\2017 193 PT Voksel Kabel Kontrol Sampit Bagendang.pdf" xr:uid="{00000000-0004-0000-0000-00003B000000}"/>
    <hyperlink ref="N118" r:id="rId61" display="SCAN PO\2017 182 PT Prima Indah Lestari KONDUKTOR BC H-150 Puruk Cahu.pdf" xr:uid="{00000000-0004-0000-0000-00003C000000}"/>
    <hyperlink ref="N27" r:id="rId62" display="SCAN PO\2017 086-2017 PT Voksel Electric Tanjung Buntok.pdf" xr:uid="{00000000-0004-0000-0000-00003D000000}"/>
    <hyperlink ref="N141" r:id="rId63" display="SCAN PO\2017 109.PO PT Power System Indonesia Sambas Singkawang.pdf" xr:uid="{00000000-0004-0000-0000-00003E000000}"/>
    <hyperlink ref="N82" r:id="rId64" display="SCAN PO\2017 191 CV Saka Rekondisi Potong Bak &amp; Pasang Crane Gunung Sit.pdf" xr:uid="{00000000-0004-0000-0000-00003F000000}"/>
    <hyperlink ref="N55" r:id="rId65" display="SCAN PO\2017 147 Toko Besi New Delima Kasongan Kuala Kurun.pdf" xr:uid="{00000000-0004-0000-0000-000040000000}"/>
    <hyperlink ref="N36" r:id="rId66" display="SCAN PO\2017 135 PT Iradat SUTT 150 kV Ungaran-Krapyak-Weleri.pdf" xr:uid="{00000000-0004-0000-0000-000041000000}"/>
    <hyperlink ref="N51" r:id="rId67" display="SCAN PO\2017 115 PT Iradat Tayan Siyantan.pdf" xr:uid="{00000000-0004-0000-0000-000042000000}"/>
    <hyperlink ref="N26" r:id="rId68" display="SCAN PO\2017 126 PT Sicamindo GI 150 kV Tanjung Buntok.pdf" xr:uid="{00000000-0004-0000-0000-000043000000}"/>
    <hyperlink ref="N58" r:id="rId69" display="SCAN PO\2017 148 Toko Besi New Delima SUTT 150 kV Kasongan-GI Kuala.pdf" xr:uid="{00000000-0004-0000-0000-000044000000}"/>
    <hyperlink ref="N68" r:id="rId70" display="SCAN PO\2017 157 PT Duta Cipta Pakarperkasa Gunung Sari-Waru.pdf" xr:uid="{00000000-0004-0000-0000-000045000000}"/>
    <hyperlink ref="N86" r:id="rId71" display="SCAN PO\2017 196.PO PT Karya Logam Gunung Sitoli Teluk Dalam Sec-2.pdf" xr:uid="{00000000-0004-0000-0000-000046000000}"/>
    <hyperlink ref="N89" r:id="rId72" display="SCAN PO\2017 197.PO PT Karya Logam Gunung Sitoli Teluk Dalam Sec-3.pdf" xr:uid="{00000000-0004-0000-0000-000047000000}"/>
    <hyperlink ref="N92" r:id="rId73" display="SCAN PO\2017 198.PO PT Karya Logam Gunung Sitoli Teluk Dalam Sec-4.pdf" xr:uid="{00000000-0004-0000-0000-000048000000}"/>
    <hyperlink ref="N108" r:id="rId74" display="SCAN PO\2017 079 PT Dutacipta GI 150 kV Sampit Kota Extension Kalteng.pdf" xr:uid="{00000000-0004-0000-0000-000049000000}"/>
    <hyperlink ref="N109" r:id="rId75" display="SCAN PO\2017 114.PO PT Unindo GI Sampit Kota.pdf" xr:uid="{00000000-0004-0000-0000-00004A000000}"/>
    <hyperlink ref="N114" r:id="rId76" display="SCAN PO\2017 091.PO PT Bangun Era Sejahtera Perluasan GI Sampit Kota Kalteng.pdf" xr:uid="{00000000-0004-0000-0000-00004B000000}"/>
    <hyperlink ref="N120" r:id="rId77" display="SCAN PO\2017 123 PT ABB GI 150 kV Puruk Cahu.pdf" xr:uid="{00000000-0004-0000-0000-00004C000000}"/>
    <hyperlink ref="N121" r:id="rId78" display="SCAN PO\2017 123 PT ABB GI 150 kV Puruk Cahu.pdf" xr:uid="{00000000-0004-0000-0000-00004D000000}"/>
    <hyperlink ref="N122" r:id="rId79" display="SCAN PO\2017 124 PT ABB GI 150 kV Puruk Cahu.pdf" xr:uid="{00000000-0004-0000-0000-00004E000000}"/>
    <hyperlink ref="N125" r:id="rId80" display="SCAN PO\2017 174 PT Prima Indah Lestari Sambas Kota Baru KONDUKTOR GSW DAN BCC-150.pdf" xr:uid="{00000000-0004-0000-0000-00004F000000}"/>
    <hyperlink ref="N126" r:id="rId81" display="SCAN PO\2017 163.PO PT Mollindo Sambas-Kota Baru.pdf" xr:uid="{00000000-0004-0000-0000-000050000000}"/>
    <hyperlink ref="N138" r:id="rId82" display="SCAN PO\2017 163.PO PT Mollindo Sambas-Kota Baru.pdf" xr:uid="{00000000-0004-0000-0000-000051000000}"/>
    <hyperlink ref="N139" r:id="rId83" display="SCAN PO\2017 106 PT Simetrik GI Sambas.pdf" xr:uid="{00000000-0004-0000-0000-000052000000}"/>
    <hyperlink ref="N140" r:id="rId84" display="SCAN PO\2017 107 - PT ABB - REV.(1)2AGS17 Sambas-Singkawang.pdf" xr:uid="{00000000-0004-0000-0000-000053000000}"/>
    <hyperlink ref="N149" r:id="rId85" display="SCAN PO\2017 131 PT Elektrikal Global GIS 150 kV Buduran.pdf" xr:uid="{00000000-0004-0000-0000-000054000000}"/>
    <hyperlink ref="N150" r:id="rId86" display="SCAN PO\2017 131 PT Elektrikal Global GIS 150 kV Buduran.pdf" xr:uid="{00000000-0004-0000-0000-000055000000}"/>
    <hyperlink ref="N151" r:id="rId87" display="SCAN PO\2017 130 PT Elektrikal Global GIS 150 kV Buduran.pdf" xr:uid="{00000000-0004-0000-0000-000056000000}"/>
    <hyperlink ref="N152" r:id="rId88" display="SCAN PO\2017 087.PO PT Niagamas Setia GIS Kedinding.pdf" xr:uid="{00000000-0004-0000-0000-000057000000}"/>
    <hyperlink ref="N160" r:id="rId89" display="SCAN PO\2017 080 Rev PO Final S 1645 PT Duta Cipta Perubahan Bagendang Sampit.pdf" xr:uid="{00000000-0004-0000-0000-000058000000}"/>
    <hyperlink ref="N56" r:id="rId90" display="SCAN PO\2017 153 PT Samudera Kapuas Logistik Kasongan-Kuala Kurun.pdf" xr:uid="{00000000-0004-0000-0000-000059000000}"/>
    <hyperlink ref="N85" r:id="rId91" display="SCAN PO\2017 188.PO PT United Tractors Gunung Sitoli Teluk Dalam Sec-1.pdf" xr:uid="{00000000-0004-0000-0000-00005A000000}"/>
    <hyperlink ref="N146" r:id="rId92" display="SCAN PO\2017 192 PT Bangun Era Sejahtera Sampit Kota Baru Steel Support.pdf" xr:uid="{00000000-0004-0000-0000-00005B000000}"/>
    <hyperlink ref="N87" r:id="rId93" display="SCAN PO\2017 196.PO PT Karya Logam Gunung Sitoli Teluk Dalam Sec-2.pdf" xr:uid="{00000000-0004-0000-0000-00005C000000}"/>
    <hyperlink ref="N90" r:id="rId94" display="SCAN PO\2017 197.PO PT Karya Logam Gunung Sitoli Teluk Dalam Sec-3.pdf" xr:uid="{00000000-0004-0000-0000-00005D000000}"/>
    <hyperlink ref="N93" r:id="rId95" display="SCAN PO\2017 198.PO PT Karya Logam Gunung Sitoli Teluk Dalam Sec-4.pdf" xr:uid="{00000000-0004-0000-0000-00005E000000}"/>
    <hyperlink ref="N83" r:id="rId96" display="SCAN PO\2017 195.PO PT Karya Logam Gunung Sitoli Teluk Dalam Sec-1.pdf" xr:uid="{00000000-0004-0000-0000-00005F000000}"/>
    <hyperlink ref="N112" r:id="rId97" display="SCAN PO\2017 090.PO PT Selogiri Sampurna Pengangkutan Material ke Lokas.pdf" xr:uid="{00000000-0004-0000-0000-000060000000}"/>
    <hyperlink ref="N115" r:id="rId98" display="SCAN PO\2017 102.PO PT Sarana Andalan Elektrika Sampit Kota.pdf" xr:uid="{00000000-0004-0000-0000-000061000000}"/>
    <hyperlink ref="N119" r:id="rId99" display="SCAN PO\2017 190.PO PT Sutrakabel BC 150 mm2 Puruk Cahu.pdf" xr:uid="{00000000-0004-0000-0000-000062000000}"/>
    <hyperlink ref="N123" r:id="rId100" display="SCAN PO\2017 125 PT ABB  GI 150 kV Puruk Cahu.pdf" xr:uid="{00000000-0004-0000-0000-000063000000}"/>
    <hyperlink ref="N131" r:id="rId101" display="SCAN PO\2017 105.PO PT Simetrik Kota Baru.pdf" xr:uid="{00000000-0004-0000-0000-000064000000}"/>
    <hyperlink ref="N134" r:id="rId102" display="SCAN PO\2017 113.PO PT Unindo Sambas Kota Baru.pdf" xr:uid="{00000000-0004-0000-0000-000065000000}"/>
    <hyperlink ref="N144" r:id="rId103" display="SCAN PO\2017 184 PT Voksel Sambas Kota Baru.pdf" xr:uid="{00000000-0004-0000-0000-000066000000}"/>
    <hyperlink ref="N148" r:id="rId104" display="SCAN PO\2017 090.PO PT Selogiri Sampurna Pengangkutan Material ke Lokas.pdf" xr:uid="{00000000-0004-0000-0000-000067000000}"/>
    <hyperlink ref="N153" r:id="rId105" display="SCAN PO\2017 094 PT  ELEKTRIKAL GLOBAL ENJINIRING GIS Kedinding.pdf" xr:uid="{00000000-0004-0000-0000-000068000000}"/>
    <hyperlink ref="N161" r:id="rId106" display="SCAN PO\2017 097 CV. ASPIRALIS PLTU Sampit Bagendang.pdf" xr:uid="{00000000-0004-0000-0000-000069000000}"/>
    <hyperlink ref="N132" r:id="rId107" display="SCAN PO\2017 199 PT Iradat Aman Sambas Singkawang Kota Baru Sei Raya.pdf" xr:uid="{00000000-0004-0000-0000-00006A000000}"/>
    <hyperlink ref="N133" r:id="rId108" display="SCAN PO\2017 110.PO PT Power System Indonesia Kota baru sei raya.pdf" xr:uid="{00000000-0004-0000-0000-00006B000000}"/>
  </hyperlinks>
  <printOptions horizontalCentered="1"/>
  <pageMargins left="0.7" right="0.7" top="0.75" bottom="0.75" header="0.3" footer="0.3"/>
  <pageSetup paperSize="9" scale="21" fitToHeight="0" orientation="landscape" horizontalDpi="4294967293" verticalDpi="4294967293" r:id="rId109"/>
  <headerFooter alignWithMargins="0"/>
  <rowBreaks count="3" manualBreakCount="3">
    <brk id="76" max="16383" man="1"/>
    <brk id="120" max="16383" man="1"/>
    <brk id="171" max="16383" man="1"/>
  </rowBreaks>
  <legacyDrawing r:id="rId1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2:X80"/>
  <sheetViews>
    <sheetView tabSelected="1" view="pageBreakPreview" zoomScaleNormal="100" zoomScaleSheetLayoutView="100" zoomScalePageLayoutView="70" workbookViewId="0">
      <pane xSplit="6" ySplit="11" topLeftCell="G12" activePane="bottomRight" state="frozen"/>
      <selection pane="topRight" activeCell="G1" sqref="G1"/>
      <selection pane="bottomLeft" activeCell="A12" sqref="A12"/>
      <selection pane="bottomRight" activeCell="C14" sqref="C14"/>
    </sheetView>
  </sheetViews>
  <sheetFormatPr defaultRowHeight="12.75"/>
  <cols>
    <col min="1" max="1" width="2.5703125" style="121" customWidth="1"/>
    <col min="2" max="2" width="3.85546875" style="103" customWidth="1"/>
    <col min="3" max="3" width="45.140625" style="103" customWidth="1"/>
    <col min="4" max="4" width="12.42578125" style="103" customWidth="1"/>
    <col min="5" max="5" width="10.5703125" style="103" customWidth="1"/>
    <col min="6" max="6" width="17.140625" style="103" customWidth="1"/>
    <col min="7" max="7" width="18.28515625" style="103" customWidth="1"/>
    <col min="8" max="8" width="21" style="103" customWidth="1"/>
    <col min="9" max="9" width="22.140625" style="180" bestFit="1" customWidth="1"/>
    <col min="10" max="11" width="22.140625" style="180" customWidth="1"/>
    <col min="12" max="13" width="21" style="181" customWidth="1"/>
    <col min="14" max="14" width="22.140625" style="180" bestFit="1" customWidth="1"/>
    <col min="15" max="16" width="22.140625" style="180" customWidth="1"/>
    <col min="17" max="18" width="21" style="181" customWidth="1"/>
    <col min="19" max="19" width="22.140625" style="180" bestFit="1" customWidth="1"/>
    <col min="20" max="22" width="17.42578125" style="121" customWidth="1"/>
    <col min="23" max="23" width="17" style="183" customWidth="1"/>
    <col min="24" max="24" width="21.5703125" style="121" bestFit="1" customWidth="1"/>
    <col min="25" max="16384" width="9.140625" style="121"/>
  </cols>
  <sheetData>
    <row r="2" spans="1:23" s="83" customFormat="1" ht="12.75" customHeight="1">
      <c r="A2" s="80"/>
      <c r="B2" s="655" t="s">
        <v>104</v>
      </c>
      <c r="C2" s="655"/>
      <c r="D2" s="655"/>
      <c r="E2" s="655"/>
      <c r="F2" s="655"/>
      <c r="G2" s="655"/>
      <c r="H2" s="655"/>
      <c r="I2" s="655"/>
      <c r="J2" s="81"/>
      <c r="K2" s="81"/>
      <c r="L2" s="82"/>
      <c r="M2" s="82"/>
      <c r="N2" s="81"/>
      <c r="O2" s="81"/>
      <c r="P2" s="81"/>
      <c r="Q2" s="82"/>
      <c r="R2" s="82"/>
      <c r="S2" s="81"/>
    </row>
    <row r="3" spans="1:23" s="83" customFormat="1" ht="12.75" customHeight="1">
      <c r="A3" s="80"/>
      <c r="B3" s="81"/>
      <c r="C3" s="81"/>
      <c r="D3" s="81"/>
      <c r="E3" s="81"/>
      <c r="F3" s="81"/>
      <c r="G3" s="81"/>
      <c r="H3" s="81"/>
      <c r="I3" s="81"/>
      <c r="J3" s="81"/>
      <c r="K3" s="81"/>
      <c r="L3" s="82"/>
      <c r="M3" s="82"/>
      <c r="N3" s="81"/>
      <c r="O3" s="81"/>
      <c r="P3" s="81"/>
      <c r="Q3" s="82"/>
      <c r="R3" s="82"/>
      <c r="S3" s="81"/>
    </row>
    <row r="4" spans="1:23" s="83" customFormat="1" ht="12.75" customHeight="1">
      <c r="A4" s="80"/>
      <c r="B4" s="84"/>
      <c r="C4" s="85" t="s">
        <v>398</v>
      </c>
      <c r="D4" s="81"/>
      <c r="E4" s="81"/>
      <c r="F4" s="81"/>
      <c r="G4" s="81"/>
      <c r="H4" s="81"/>
      <c r="I4" s="81"/>
      <c r="J4" s="81"/>
      <c r="K4" s="81"/>
      <c r="L4" s="82"/>
      <c r="M4" s="82"/>
      <c r="N4" s="81"/>
      <c r="O4" s="81"/>
      <c r="P4" s="81"/>
      <c r="Q4" s="82"/>
      <c r="R4" s="82"/>
      <c r="S4" s="81"/>
    </row>
    <row r="5" spans="1:23" s="83" customFormat="1" ht="13.5" thickBot="1">
      <c r="B5" s="86"/>
      <c r="C5" s="86"/>
      <c r="D5" s="86"/>
      <c r="E5" s="86"/>
      <c r="F5" s="86"/>
      <c r="G5" s="86"/>
      <c r="H5" s="86"/>
      <c r="I5" s="87"/>
      <c r="J5" s="87"/>
      <c r="K5" s="87"/>
      <c r="L5" s="88"/>
      <c r="M5" s="88"/>
      <c r="N5" s="87"/>
      <c r="O5" s="87"/>
      <c r="P5" s="87"/>
      <c r="Q5" s="88"/>
      <c r="R5" s="88"/>
      <c r="S5" s="87"/>
    </row>
    <row r="6" spans="1:23" s="83" customFormat="1" ht="12.4" customHeight="1">
      <c r="B6" s="656" t="s">
        <v>0</v>
      </c>
      <c r="C6" s="659" t="s">
        <v>2</v>
      </c>
      <c r="D6" s="662" t="s">
        <v>24</v>
      </c>
      <c r="E6" s="662" t="s">
        <v>3</v>
      </c>
      <c r="F6" s="665" t="s">
        <v>23</v>
      </c>
      <c r="G6" s="666"/>
      <c r="H6" s="669" t="s">
        <v>399</v>
      </c>
      <c r="I6" s="670"/>
      <c r="J6" s="671"/>
      <c r="K6" s="89"/>
      <c r="L6" s="669" t="s">
        <v>188</v>
      </c>
      <c r="M6" s="670"/>
      <c r="N6" s="670"/>
      <c r="O6" s="670"/>
      <c r="P6" s="670"/>
      <c r="Q6" s="671"/>
      <c r="R6" s="681" t="s">
        <v>400</v>
      </c>
      <c r="S6" s="684" t="s">
        <v>187</v>
      </c>
      <c r="T6" s="687" t="s">
        <v>401</v>
      </c>
      <c r="U6" s="90"/>
      <c r="V6" s="687" t="s">
        <v>171</v>
      </c>
      <c r="W6" s="652" t="s">
        <v>402</v>
      </c>
    </row>
    <row r="7" spans="1:23" s="83" customFormat="1" ht="12.75" customHeight="1">
      <c r="B7" s="657"/>
      <c r="C7" s="660"/>
      <c r="D7" s="663"/>
      <c r="E7" s="663"/>
      <c r="F7" s="667"/>
      <c r="G7" s="668"/>
      <c r="H7" s="672" t="s">
        <v>5</v>
      </c>
      <c r="I7" s="673" t="s">
        <v>6</v>
      </c>
      <c r="J7" s="673" t="s">
        <v>403</v>
      </c>
      <c r="K7" s="672" t="s">
        <v>404</v>
      </c>
      <c r="L7" s="676" t="s">
        <v>405</v>
      </c>
      <c r="M7" s="672" t="s">
        <v>467</v>
      </c>
      <c r="N7" s="672" t="s">
        <v>406</v>
      </c>
      <c r="O7" s="672" t="s">
        <v>467</v>
      </c>
      <c r="P7" s="676" t="s">
        <v>407</v>
      </c>
      <c r="Q7" s="672" t="s">
        <v>467</v>
      </c>
      <c r="R7" s="682"/>
      <c r="S7" s="685"/>
      <c r="T7" s="688"/>
      <c r="U7" s="90"/>
      <c r="V7" s="688"/>
      <c r="W7" s="653"/>
    </row>
    <row r="8" spans="1:23" s="83" customFormat="1">
      <c r="B8" s="657"/>
      <c r="C8" s="660"/>
      <c r="D8" s="663"/>
      <c r="E8" s="663"/>
      <c r="F8" s="673" t="s">
        <v>1</v>
      </c>
      <c r="G8" s="91" t="s">
        <v>7</v>
      </c>
      <c r="H8" s="660"/>
      <c r="I8" s="674"/>
      <c r="J8" s="674"/>
      <c r="K8" s="660"/>
      <c r="L8" s="677"/>
      <c r="M8" s="660"/>
      <c r="N8" s="660"/>
      <c r="O8" s="660"/>
      <c r="P8" s="677"/>
      <c r="Q8" s="660"/>
      <c r="R8" s="682"/>
      <c r="S8" s="685"/>
      <c r="T8" s="688"/>
      <c r="U8" s="90"/>
      <c r="V8" s="688"/>
      <c r="W8" s="653"/>
    </row>
    <row r="9" spans="1:23" s="83" customFormat="1" ht="13.5" thickBot="1">
      <c r="B9" s="658"/>
      <c r="C9" s="661"/>
      <c r="D9" s="664"/>
      <c r="E9" s="664"/>
      <c r="F9" s="675"/>
      <c r="G9" s="92" t="s">
        <v>8</v>
      </c>
      <c r="H9" s="661"/>
      <c r="I9" s="675"/>
      <c r="J9" s="675"/>
      <c r="K9" s="661"/>
      <c r="L9" s="678"/>
      <c r="M9" s="661"/>
      <c r="N9" s="661"/>
      <c r="O9" s="661"/>
      <c r="P9" s="678"/>
      <c r="Q9" s="661"/>
      <c r="R9" s="683"/>
      <c r="S9" s="686"/>
      <c r="T9" s="689"/>
      <c r="U9" s="90"/>
      <c r="V9" s="689"/>
      <c r="W9" s="654"/>
    </row>
    <row r="10" spans="1:23" s="83" customFormat="1">
      <c r="B10" s="93">
        <v>1</v>
      </c>
      <c r="C10" s="94">
        <v>2</v>
      </c>
      <c r="D10" s="94">
        <v>3</v>
      </c>
      <c r="E10" s="94">
        <v>4</v>
      </c>
      <c r="F10" s="94">
        <v>5</v>
      </c>
      <c r="G10" s="94">
        <v>6</v>
      </c>
      <c r="H10" s="94">
        <v>7</v>
      </c>
      <c r="I10" s="94">
        <v>8</v>
      </c>
      <c r="J10" s="94">
        <v>9</v>
      </c>
      <c r="K10" s="94">
        <v>10</v>
      </c>
      <c r="L10" s="94">
        <v>11</v>
      </c>
      <c r="M10" s="221"/>
      <c r="N10" s="94">
        <v>12</v>
      </c>
      <c r="O10" s="221"/>
      <c r="P10" s="221"/>
      <c r="Q10" s="94">
        <v>13</v>
      </c>
      <c r="R10" s="94">
        <v>14</v>
      </c>
      <c r="S10" s="94">
        <v>15</v>
      </c>
      <c r="T10" s="95">
        <v>16</v>
      </c>
      <c r="U10" s="96"/>
      <c r="V10" s="679"/>
    </row>
    <row r="11" spans="1:23" s="83" customFormat="1">
      <c r="B11" s="97" t="s">
        <v>9</v>
      </c>
      <c r="C11" s="98" t="s">
        <v>105</v>
      </c>
      <c r="D11" s="99"/>
      <c r="E11" s="99"/>
      <c r="F11" s="99"/>
      <c r="G11" s="99"/>
      <c r="H11" s="99"/>
      <c r="I11" s="100"/>
      <c r="J11" s="100"/>
      <c r="K11" s="100"/>
      <c r="L11" s="101"/>
      <c r="M11" s="101"/>
      <c r="N11" s="100"/>
      <c r="O11" s="100"/>
      <c r="P11" s="100"/>
      <c r="Q11" s="101"/>
      <c r="R11" s="101"/>
      <c r="S11" s="100"/>
      <c r="T11" s="102"/>
      <c r="U11" s="96"/>
      <c r="V11" s="680"/>
    </row>
    <row r="12" spans="1:23" s="103" customFormat="1" ht="51">
      <c r="B12" s="104">
        <v>1</v>
      </c>
      <c r="C12" s="105" t="s">
        <v>14</v>
      </c>
      <c r="D12" s="106" t="s">
        <v>22</v>
      </c>
      <c r="E12" s="106" t="s">
        <v>15</v>
      </c>
      <c r="F12" s="106" t="s">
        <v>12</v>
      </c>
      <c r="G12" s="105" t="s">
        <v>13</v>
      </c>
      <c r="H12" s="106" t="s">
        <v>16</v>
      </c>
      <c r="I12" s="107">
        <v>39019112441</v>
      </c>
      <c r="J12" s="107"/>
      <c r="K12" s="107"/>
      <c r="L12" s="108"/>
      <c r="M12" s="108"/>
      <c r="N12" s="107"/>
      <c r="O12" s="107"/>
      <c r="P12" s="107"/>
      <c r="Q12" s="108"/>
      <c r="R12" s="108"/>
      <c r="S12" s="107"/>
      <c r="T12" s="109"/>
      <c r="U12" s="110"/>
      <c r="V12" s="111" t="s">
        <v>172</v>
      </c>
    </row>
    <row r="13" spans="1:23" s="103" customFormat="1" ht="51">
      <c r="B13" s="104">
        <v>2</v>
      </c>
      <c r="C13" s="105" t="s">
        <v>32</v>
      </c>
      <c r="D13" s="106" t="s">
        <v>22</v>
      </c>
      <c r="E13" s="106" t="s">
        <v>33</v>
      </c>
      <c r="F13" s="106" t="s">
        <v>12</v>
      </c>
      <c r="G13" s="105" t="s">
        <v>13</v>
      </c>
      <c r="H13" s="112" t="s">
        <v>34</v>
      </c>
      <c r="I13" s="107">
        <v>13971838740.148895</v>
      </c>
      <c r="J13" s="107"/>
      <c r="K13" s="107"/>
      <c r="L13" s="113"/>
      <c r="M13" s="113"/>
      <c r="N13" s="107"/>
      <c r="O13" s="107"/>
      <c r="P13" s="107"/>
      <c r="Q13" s="113"/>
      <c r="R13" s="113"/>
      <c r="S13" s="107"/>
      <c r="T13" s="114"/>
      <c r="U13" s="110"/>
      <c r="V13" s="111" t="s">
        <v>172</v>
      </c>
    </row>
    <row r="14" spans="1:23" s="103" customFormat="1" ht="63.75">
      <c r="B14" s="104">
        <v>3</v>
      </c>
      <c r="C14" s="105" t="s">
        <v>17</v>
      </c>
      <c r="D14" s="106" t="s">
        <v>22</v>
      </c>
      <c r="E14" s="106" t="s">
        <v>18</v>
      </c>
      <c r="F14" s="106" t="s">
        <v>19</v>
      </c>
      <c r="G14" s="105" t="s">
        <v>11</v>
      </c>
      <c r="H14" s="106" t="s">
        <v>20</v>
      </c>
      <c r="I14" s="107">
        <v>20605424553</v>
      </c>
      <c r="J14" s="107"/>
      <c r="K14" s="107"/>
      <c r="L14" s="108"/>
      <c r="M14" s="108"/>
      <c r="N14" s="107"/>
      <c r="O14" s="107"/>
      <c r="P14" s="107"/>
      <c r="Q14" s="108"/>
      <c r="R14" s="108"/>
      <c r="S14" s="107"/>
      <c r="T14" s="114"/>
      <c r="U14" s="110"/>
      <c r="V14" s="111"/>
    </row>
    <row r="15" spans="1:23" s="103" customFormat="1" ht="51">
      <c r="B15" s="115">
        <v>4</v>
      </c>
      <c r="C15" s="116" t="s">
        <v>39</v>
      </c>
      <c r="D15" s="117" t="s">
        <v>22</v>
      </c>
      <c r="E15" s="117" t="s">
        <v>35</v>
      </c>
      <c r="F15" s="117" t="s">
        <v>12</v>
      </c>
      <c r="G15" s="118" t="s">
        <v>13</v>
      </c>
      <c r="H15" s="117" t="s">
        <v>36</v>
      </c>
      <c r="I15" s="119">
        <v>3552834528.1996012</v>
      </c>
      <c r="J15" s="119"/>
      <c r="K15" s="119"/>
      <c r="L15" s="120"/>
      <c r="M15" s="120"/>
      <c r="N15" s="119"/>
      <c r="O15" s="119"/>
      <c r="P15" s="119"/>
      <c r="Q15" s="120"/>
      <c r="R15" s="120"/>
      <c r="S15" s="119"/>
      <c r="T15" s="114"/>
      <c r="U15" s="110"/>
      <c r="V15" s="111" t="s">
        <v>172</v>
      </c>
    </row>
    <row r="16" spans="1:23" s="103" customFormat="1" ht="81.75" customHeight="1">
      <c r="B16" s="104">
        <v>5</v>
      </c>
      <c r="C16" s="105" t="s">
        <v>37</v>
      </c>
      <c r="D16" s="106" t="s">
        <v>22</v>
      </c>
      <c r="E16" s="106" t="s">
        <v>38</v>
      </c>
      <c r="F16" s="106" t="s">
        <v>12</v>
      </c>
      <c r="G16" s="105" t="s">
        <v>13</v>
      </c>
      <c r="H16" s="106" t="s">
        <v>40</v>
      </c>
      <c r="I16" s="107">
        <v>5441457505.3484163</v>
      </c>
      <c r="J16" s="107"/>
      <c r="K16" s="107"/>
      <c r="L16" s="108"/>
      <c r="M16" s="108"/>
      <c r="N16" s="107"/>
      <c r="O16" s="107"/>
      <c r="P16" s="107"/>
      <c r="Q16" s="108"/>
      <c r="R16" s="108"/>
      <c r="S16" s="107"/>
      <c r="T16" s="114"/>
      <c r="U16" s="110"/>
      <c r="V16" s="111" t="s">
        <v>172</v>
      </c>
    </row>
    <row r="17" spans="1:23" ht="51">
      <c r="B17" s="122">
        <v>6</v>
      </c>
      <c r="C17" s="118" t="s">
        <v>42</v>
      </c>
      <c r="D17" s="117" t="s">
        <v>22</v>
      </c>
      <c r="E17" s="117" t="s">
        <v>43</v>
      </c>
      <c r="F17" s="117" t="s">
        <v>12</v>
      </c>
      <c r="G17" s="118" t="s">
        <v>13</v>
      </c>
      <c r="H17" s="117" t="s">
        <v>41</v>
      </c>
      <c r="I17" s="119">
        <v>1882768855</v>
      </c>
      <c r="J17" s="119"/>
      <c r="K17" s="119"/>
      <c r="L17" s="120"/>
      <c r="M17" s="120"/>
      <c r="N17" s="119"/>
      <c r="O17" s="119"/>
      <c r="P17" s="119"/>
      <c r="Q17" s="120"/>
      <c r="R17" s="120"/>
      <c r="S17" s="119"/>
      <c r="T17" s="123"/>
      <c r="U17" s="124"/>
      <c r="V17" s="125" t="s">
        <v>174</v>
      </c>
      <c r="W17" s="121"/>
    </row>
    <row r="18" spans="1:23" ht="38.25">
      <c r="B18" s="104">
        <v>7</v>
      </c>
      <c r="C18" s="105" t="s">
        <v>48</v>
      </c>
      <c r="D18" s="106" t="s">
        <v>22</v>
      </c>
      <c r="E18" s="106" t="s">
        <v>43</v>
      </c>
      <c r="F18" s="106" t="s">
        <v>44</v>
      </c>
      <c r="G18" s="105" t="s">
        <v>46</v>
      </c>
      <c r="H18" s="106" t="s">
        <v>45</v>
      </c>
      <c r="I18" s="107">
        <v>2998659983</v>
      </c>
      <c r="J18" s="107"/>
      <c r="K18" s="107"/>
      <c r="L18" s="108"/>
      <c r="M18" s="108"/>
      <c r="N18" s="107"/>
      <c r="O18" s="107"/>
      <c r="P18" s="107"/>
      <c r="Q18" s="108"/>
      <c r="R18" s="108"/>
      <c r="S18" s="107"/>
      <c r="T18" s="123"/>
      <c r="U18" s="124"/>
      <c r="V18" s="125"/>
      <c r="W18" s="121"/>
    </row>
    <row r="19" spans="1:23" ht="50.25" customHeight="1">
      <c r="B19" s="104">
        <v>8</v>
      </c>
      <c r="C19" s="126" t="s">
        <v>81</v>
      </c>
      <c r="D19" s="106" t="s">
        <v>22</v>
      </c>
      <c r="E19" s="106" t="s">
        <v>82</v>
      </c>
      <c r="F19" s="106" t="s">
        <v>12</v>
      </c>
      <c r="G19" s="105" t="s">
        <v>13</v>
      </c>
      <c r="H19" s="106" t="s">
        <v>83</v>
      </c>
      <c r="I19" s="107">
        <v>1638672259</v>
      </c>
      <c r="J19" s="107"/>
      <c r="K19" s="107"/>
      <c r="L19" s="108"/>
      <c r="M19" s="108"/>
      <c r="N19" s="107"/>
      <c r="O19" s="107"/>
      <c r="P19" s="107"/>
      <c r="Q19" s="108"/>
      <c r="R19" s="108"/>
      <c r="S19" s="107"/>
      <c r="T19" s="123"/>
      <c r="U19" s="124"/>
      <c r="V19" s="125" t="s">
        <v>173</v>
      </c>
      <c r="W19" s="121"/>
    </row>
    <row r="20" spans="1:23" ht="307.5" customHeight="1">
      <c r="B20" s="115">
        <v>9</v>
      </c>
      <c r="C20" s="116" t="s">
        <v>51</v>
      </c>
      <c r="D20" s="117" t="s">
        <v>22</v>
      </c>
      <c r="E20" s="117" t="s">
        <v>80</v>
      </c>
      <c r="F20" s="117" t="s">
        <v>52</v>
      </c>
      <c r="G20" s="118" t="s">
        <v>77</v>
      </c>
      <c r="H20" s="117" t="s">
        <v>53</v>
      </c>
      <c r="I20" s="119">
        <v>10109320000</v>
      </c>
      <c r="J20" s="119"/>
      <c r="K20" s="119"/>
      <c r="L20" s="120"/>
      <c r="M20" s="120"/>
      <c r="N20" s="119">
        <v>671825000</v>
      </c>
      <c r="O20" s="119" t="s">
        <v>468</v>
      </c>
      <c r="P20" s="119"/>
      <c r="Q20" s="120"/>
      <c r="R20" s="120"/>
      <c r="S20" s="119"/>
      <c r="T20" s="123"/>
      <c r="U20" s="124"/>
      <c r="V20" s="125" t="s">
        <v>175</v>
      </c>
      <c r="W20" s="121"/>
    </row>
    <row r="21" spans="1:23" ht="63.75">
      <c r="A21" s="103"/>
      <c r="B21" s="122">
        <v>10</v>
      </c>
      <c r="C21" s="118" t="s">
        <v>168</v>
      </c>
      <c r="D21" s="117" t="s">
        <v>22</v>
      </c>
      <c r="E21" s="117" t="s">
        <v>25</v>
      </c>
      <c r="F21" s="117" t="s">
        <v>19</v>
      </c>
      <c r="G21" s="118" t="s">
        <v>11</v>
      </c>
      <c r="H21" s="117" t="s">
        <v>26</v>
      </c>
      <c r="I21" s="119">
        <v>68659895700</v>
      </c>
      <c r="J21" s="119"/>
      <c r="K21" s="119"/>
      <c r="L21" s="120"/>
      <c r="M21" s="120"/>
      <c r="N21" s="119"/>
      <c r="O21" s="119"/>
      <c r="P21" s="119"/>
      <c r="Q21" s="120"/>
      <c r="R21" s="120"/>
      <c r="S21" s="119"/>
      <c r="T21" s="127" t="s">
        <v>252</v>
      </c>
      <c r="U21" s="128"/>
      <c r="V21" s="129" t="s">
        <v>175</v>
      </c>
      <c r="W21" s="121"/>
    </row>
    <row r="22" spans="1:23" ht="38.25">
      <c r="B22" s="122">
        <v>11</v>
      </c>
      <c r="C22" s="118" t="s">
        <v>47</v>
      </c>
      <c r="D22" s="117" t="s">
        <v>22</v>
      </c>
      <c r="E22" s="117" t="s">
        <v>49</v>
      </c>
      <c r="F22" s="117" t="s">
        <v>44</v>
      </c>
      <c r="G22" s="118" t="s">
        <v>46</v>
      </c>
      <c r="H22" s="117" t="s">
        <v>50</v>
      </c>
      <c r="I22" s="119">
        <v>3625716964</v>
      </c>
      <c r="J22" s="119"/>
      <c r="K22" s="119"/>
      <c r="L22" s="120"/>
      <c r="M22" s="120"/>
      <c r="N22" s="119"/>
      <c r="O22" s="119"/>
      <c r="P22" s="119"/>
      <c r="Q22" s="120"/>
      <c r="R22" s="120"/>
      <c r="S22" s="119"/>
      <c r="T22" s="130"/>
      <c r="U22" s="131"/>
      <c r="V22" s="132" t="s">
        <v>173</v>
      </c>
      <c r="W22" s="121"/>
    </row>
    <row r="23" spans="1:23" ht="38.25">
      <c r="B23" s="122">
        <v>12</v>
      </c>
      <c r="C23" s="118" t="s">
        <v>54</v>
      </c>
      <c r="D23" s="117" t="s">
        <v>22</v>
      </c>
      <c r="E23" s="117" t="s">
        <v>43</v>
      </c>
      <c r="F23" s="117" t="s">
        <v>44</v>
      </c>
      <c r="G23" s="118" t="s">
        <v>46</v>
      </c>
      <c r="H23" s="117" t="s">
        <v>55</v>
      </c>
      <c r="I23" s="119">
        <v>4850302534</v>
      </c>
      <c r="J23" s="119"/>
      <c r="K23" s="119"/>
      <c r="L23" s="120"/>
      <c r="M23" s="120"/>
      <c r="N23" s="119"/>
      <c r="O23" s="119"/>
      <c r="P23" s="119"/>
      <c r="Q23" s="120"/>
      <c r="R23" s="120"/>
      <c r="S23" s="119"/>
      <c r="T23" s="114"/>
      <c r="U23" s="110"/>
      <c r="V23" s="111" t="s">
        <v>176</v>
      </c>
      <c r="W23" s="121"/>
    </row>
    <row r="24" spans="1:23" ht="38.25">
      <c r="B24" s="122">
        <v>13</v>
      </c>
      <c r="C24" s="118" t="s">
        <v>60</v>
      </c>
      <c r="D24" s="117" t="s">
        <v>22</v>
      </c>
      <c r="E24" s="117" t="s">
        <v>59</v>
      </c>
      <c r="F24" s="117" t="s">
        <v>56</v>
      </c>
      <c r="G24" s="118" t="s">
        <v>57</v>
      </c>
      <c r="H24" s="117" t="s">
        <v>58</v>
      </c>
      <c r="I24" s="119">
        <v>51835878600</v>
      </c>
      <c r="J24" s="119"/>
      <c r="K24" s="119"/>
      <c r="L24" s="120"/>
      <c r="M24" s="120"/>
      <c r="N24" s="119"/>
      <c r="O24" s="119"/>
      <c r="P24" s="119"/>
      <c r="Q24" s="120"/>
      <c r="R24" s="120"/>
      <c r="S24" s="119"/>
      <c r="T24" s="133" t="s">
        <v>229</v>
      </c>
      <c r="U24" s="110"/>
      <c r="V24" s="111" t="s">
        <v>173</v>
      </c>
      <c r="W24" s="121"/>
    </row>
    <row r="25" spans="1:23" s="103" customFormat="1" ht="63.75">
      <c r="A25" s="121"/>
      <c r="B25" s="122">
        <v>14</v>
      </c>
      <c r="C25" s="118" t="s">
        <v>150</v>
      </c>
      <c r="D25" s="117" t="s">
        <v>22</v>
      </c>
      <c r="E25" s="117" t="s">
        <v>79</v>
      </c>
      <c r="F25" s="117" t="s">
        <v>62</v>
      </c>
      <c r="G25" s="134" t="s">
        <v>78</v>
      </c>
      <c r="H25" s="117" t="s">
        <v>61</v>
      </c>
      <c r="I25" s="119">
        <v>29881099600</v>
      </c>
      <c r="J25" s="119"/>
      <c r="K25" s="119"/>
      <c r="L25" s="120"/>
      <c r="M25" s="120"/>
      <c r="N25" s="119">
        <v>582820000</v>
      </c>
      <c r="O25" s="119" t="s">
        <v>468</v>
      </c>
      <c r="P25" s="119"/>
      <c r="Q25" s="120"/>
      <c r="R25" s="120"/>
      <c r="S25" s="119"/>
      <c r="T25" s="135"/>
      <c r="U25" s="136"/>
      <c r="V25" s="137" t="s">
        <v>175</v>
      </c>
    </row>
    <row r="26" spans="1:23" ht="51">
      <c r="A26" s="103"/>
      <c r="B26" s="122">
        <v>15</v>
      </c>
      <c r="C26" s="118" t="s">
        <v>106</v>
      </c>
      <c r="D26" s="117" t="s">
        <v>22</v>
      </c>
      <c r="E26" s="117" t="s">
        <v>107</v>
      </c>
      <c r="F26" s="117" t="s">
        <v>108</v>
      </c>
      <c r="G26" s="118" t="s">
        <v>109</v>
      </c>
      <c r="H26" s="117" t="s">
        <v>169</v>
      </c>
      <c r="I26" s="119">
        <v>31642719800</v>
      </c>
      <c r="J26" s="119"/>
      <c r="K26" s="119"/>
      <c r="L26" s="120"/>
      <c r="M26" s="120"/>
      <c r="N26" s="119"/>
      <c r="O26" s="119"/>
      <c r="P26" s="119"/>
      <c r="Q26" s="120"/>
      <c r="R26" s="120"/>
      <c r="S26" s="119"/>
      <c r="T26" s="127" t="s">
        <v>213</v>
      </c>
      <c r="U26" s="136"/>
      <c r="V26" s="137" t="s">
        <v>175</v>
      </c>
      <c r="W26" s="121"/>
    </row>
    <row r="27" spans="1:23" ht="63.75">
      <c r="A27" s="103"/>
      <c r="B27" s="122">
        <v>16</v>
      </c>
      <c r="C27" s="138" t="s">
        <v>143</v>
      </c>
      <c r="D27" s="117" t="s">
        <v>22</v>
      </c>
      <c r="E27" s="117" t="s">
        <v>139</v>
      </c>
      <c r="F27" s="117" t="s">
        <v>140</v>
      </c>
      <c r="G27" s="118" t="s">
        <v>141</v>
      </c>
      <c r="H27" s="117" t="s">
        <v>144</v>
      </c>
      <c r="I27" s="119">
        <v>101353621000</v>
      </c>
      <c r="J27" s="119"/>
      <c r="K27" s="119"/>
      <c r="L27" s="120"/>
      <c r="M27" s="120"/>
      <c r="N27" s="119"/>
      <c r="O27" s="119"/>
      <c r="P27" s="119"/>
      <c r="Q27" s="120"/>
      <c r="R27" s="120"/>
      <c r="S27" s="119"/>
      <c r="T27" s="135"/>
      <c r="U27" s="136"/>
      <c r="V27" s="137" t="s">
        <v>175</v>
      </c>
      <c r="W27" s="121"/>
    </row>
    <row r="28" spans="1:23" s="103" customFormat="1" ht="63.75">
      <c r="A28" s="121"/>
      <c r="B28" s="122">
        <v>17</v>
      </c>
      <c r="C28" s="118" t="s">
        <v>151</v>
      </c>
      <c r="D28" s="117" t="s">
        <v>22</v>
      </c>
      <c r="E28" s="117" t="s">
        <v>79</v>
      </c>
      <c r="F28" s="117" t="s">
        <v>62</v>
      </c>
      <c r="G28" s="134" t="s">
        <v>78</v>
      </c>
      <c r="H28" s="117" t="s">
        <v>152</v>
      </c>
      <c r="I28" s="119">
        <v>26148252300</v>
      </c>
      <c r="J28" s="119"/>
      <c r="K28" s="119"/>
      <c r="L28" s="120"/>
      <c r="M28" s="120"/>
      <c r="N28" s="119"/>
      <c r="O28" s="119"/>
      <c r="P28" s="119"/>
      <c r="Q28" s="120"/>
      <c r="R28" s="120"/>
      <c r="S28" s="119"/>
      <c r="T28" s="135"/>
      <c r="U28" s="136"/>
      <c r="V28" s="137" t="s">
        <v>175</v>
      </c>
    </row>
    <row r="29" spans="1:23" ht="38.25">
      <c r="A29" s="103"/>
      <c r="B29" s="122">
        <v>18</v>
      </c>
      <c r="C29" s="118" t="s">
        <v>110</v>
      </c>
      <c r="D29" s="117" t="s">
        <v>22</v>
      </c>
      <c r="E29" s="117" t="s">
        <v>111</v>
      </c>
      <c r="F29" s="117" t="s">
        <v>12</v>
      </c>
      <c r="G29" s="118" t="s">
        <v>112</v>
      </c>
      <c r="H29" s="117"/>
      <c r="I29" s="119"/>
      <c r="J29" s="119"/>
      <c r="K29" s="119"/>
      <c r="L29" s="120"/>
      <c r="M29" s="120"/>
      <c r="N29" s="119"/>
      <c r="O29" s="119"/>
      <c r="P29" s="119"/>
      <c r="Q29" s="120"/>
      <c r="R29" s="120"/>
      <c r="S29" s="119"/>
      <c r="T29" s="139"/>
      <c r="U29" s="128"/>
      <c r="V29" s="129"/>
      <c r="W29" s="121"/>
    </row>
    <row r="30" spans="1:23" ht="51">
      <c r="A30" s="103"/>
      <c r="B30" s="122">
        <v>19</v>
      </c>
      <c r="C30" s="118" t="s">
        <v>465</v>
      </c>
      <c r="D30" s="117" t="s">
        <v>22</v>
      </c>
      <c r="E30" s="117" t="s">
        <v>466</v>
      </c>
      <c r="F30" s="117" t="s">
        <v>140</v>
      </c>
      <c r="G30" s="118" t="s">
        <v>141</v>
      </c>
      <c r="H30" s="117"/>
      <c r="I30" s="119"/>
      <c r="J30" s="119"/>
      <c r="K30" s="119"/>
      <c r="L30" s="120"/>
      <c r="M30" s="120"/>
      <c r="N30" s="119">
        <v>1105400000</v>
      </c>
      <c r="O30" s="119" t="s">
        <v>468</v>
      </c>
      <c r="P30" s="119"/>
      <c r="Q30" s="120"/>
      <c r="R30" s="120"/>
      <c r="S30" s="119"/>
      <c r="T30" s="139"/>
      <c r="U30" s="128"/>
      <c r="V30" s="129"/>
      <c r="W30" s="121"/>
    </row>
    <row r="31" spans="1:23">
      <c r="B31" s="140" t="s">
        <v>115</v>
      </c>
      <c r="C31" s="141" t="s">
        <v>116</v>
      </c>
      <c r="D31" s="117"/>
      <c r="E31" s="117"/>
      <c r="F31" s="117"/>
      <c r="G31" s="118"/>
      <c r="H31" s="117"/>
      <c r="I31" s="119"/>
      <c r="J31" s="119"/>
      <c r="K31" s="119"/>
      <c r="L31" s="120"/>
      <c r="M31" s="120"/>
      <c r="N31" s="119"/>
      <c r="O31" s="119"/>
      <c r="P31" s="119"/>
      <c r="Q31" s="120"/>
      <c r="R31" s="120"/>
      <c r="S31" s="119"/>
      <c r="T31" s="139"/>
      <c r="U31" s="128"/>
      <c r="V31" s="129"/>
      <c r="W31" s="121"/>
    </row>
    <row r="32" spans="1:23" ht="51">
      <c r="B32" s="104">
        <v>1</v>
      </c>
      <c r="C32" s="142" t="s">
        <v>63</v>
      </c>
      <c r="D32" s="106" t="s">
        <v>67</v>
      </c>
      <c r="E32" s="106" t="s">
        <v>64</v>
      </c>
      <c r="F32" s="106" t="s">
        <v>12</v>
      </c>
      <c r="G32" s="105" t="s">
        <v>13</v>
      </c>
      <c r="H32" s="106" t="s">
        <v>65</v>
      </c>
      <c r="I32" s="107">
        <v>1662418512</v>
      </c>
      <c r="J32" s="107"/>
      <c r="K32" s="107"/>
      <c r="L32" s="108"/>
      <c r="M32" s="108"/>
      <c r="N32" s="107"/>
      <c r="O32" s="107"/>
      <c r="P32" s="107"/>
      <c r="Q32" s="108"/>
      <c r="R32" s="108"/>
      <c r="S32" s="107"/>
      <c r="T32" s="139"/>
      <c r="U32" s="128"/>
      <c r="V32" s="129" t="s">
        <v>172</v>
      </c>
      <c r="W32" s="121"/>
    </row>
    <row r="33" spans="1:24" ht="51">
      <c r="B33" s="104">
        <v>2</v>
      </c>
      <c r="C33" s="105" t="s">
        <v>66</v>
      </c>
      <c r="D33" s="106" t="s">
        <v>67</v>
      </c>
      <c r="E33" s="105" t="s">
        <v>43</v>
      </c>
      <c r="F33" s="106" t="s">
        <v>12</v>
      </c>
      <c r="G33" s="105" t="s">
        <v>13</v>
      </c>
      <c r="H33" s="106" t="s">
        <v>68</v>
      </c>
      <c r="I33" s="107">
        <v>6026291700.000001</v>
      </c>
      <c r="J33" s="107"/>
      <c r="K33" s="107"/>
      <c r="L33" s="108"/>
      <c r="M33" s="108"/>
      <c r="N33" s="107"/>
      <c r="O33" s="107"/>
      <c r="P33" s="107"/>
      <c r="Q33" s="108"/>
      <c r="R33" s="108"/>
      <c r="S33" s="107"/>
      <c r="T33" s="139"/>
      <c r="U33" s="128"/>
      <c r="V33" s="129"/>
      <c r="W33" s="121"/>
    </row>
    <row r="34" spans="1:24" ht="38.25">
      <c r="B34" s="143">
        <v>3</v>
      </c>
      <c r="C34" s="144" t="s">
        <v>142</v>
      </c>
      <c r="D34" s="117" t="s">
        <v>67</v>
      </c>
      <c r="E34" s="118"/>
      <c r="F34" s="117" t="s">
        <v>44</v>
      </c>
      <c r="G34" s="118" t="s">
        <v>46</v>
      </c>
      <c r="H34" s="117" t="s">
        <v>69</v>
      </c>
      <c r="I34" s="119">
        <v>129810642431</v>
      </c>
      <c r="J34" s="119"/>
      <c r="K34" s="119"/>
      <c r="L34" s="120"/>
      <c r="M34" s="120"/>
      <c r="N34" s="119"/>
      <c r="O34" s="119"/>
      <c r="P34" s="119"/>
      <c r="Q34" s="120"/>
      <c r="R34" s="120"/>
      <c r="S34" s="119"/>
      <c r="T34" s="139"/>
      <c r="U34" s="128"/>
      <c r="V34" s="129" t="s">
        <v>173</v>
      </c>
      <c r="W34" s="121"/>
    </row>
    <row r="35" spans="1:24" s="83" customFormat="1" ht="38.25">
      <c r="A35" s="121"/>
      <c r="B35" s="104">
        <v>4</v>
      </c>
      <c r="C35" s="105" t="s">
        <v>73</v>
      </c>
      <c r="D35" s="106" t="s">
        <v>67</v>
      </c>
      <c r="E35" s="105"/>
      <c r="F35" s="106" t="s">
        <v>44</v>
      </c>
      <c r="G35" s="105" t="s">
        <v>46</v>
      </c>
      <c r="H35" s="106" t="s">
        <v>70</v>
      </c>
      <c r="I35" s="107">
        <v>6344670503.1852264</v>
      </c>
      <c r="J35" s="107"/>
      <c r="K35" s="107"/>
      <c r="L35" s="108"/>
      <c r="M35" s="108"/>
      <c r="N35" s="107"/>
      <c r="O35" s="107"/>
      <c r="P35" s="107"/>
      <c r="Q35" s="108"/>
      <c r="R35" s="108"/>
      <c r="S35" s="107"/>
      <c r="T35" s="145"/>
      <c r="U35" s="146"/>
      <c r="V35" s="147"/>
    </row>
    <row r="36" spans="1:24" ht="38.25">
      <c r="B36" s="104">
        <v>5</v>
      </c>
      <c r="C36" s="105" t="s">
        <v>93</v>
      </c>
      <c r="D36" s="106" t="s">
        <v>67</v>
      </c>
      <c r="E36" s="105"/>
      <c r="F36" s="106" t="s">
        <v>44</v>
      </c>
      <c r="G36" s="105" t="s">
        <v>46</v>
      </c>
      <c r="H36" s="106" t="s">
        <v>94</v>
      </c>
      <c r="I36" s="107">
        <v>1276712422</v>
      </c>
      <c r="J36" s="107"/>
      <c r="K36" s="107"/>
      <c r="L36" s="108"/>
      <c r="M36" s="108"/>
      <c r="N36" s="107"/>
      <c r="O36" s="107"/>
      <c r="P36" s="107"/>
      <c r="Q36" s="108"/>
      <c r="R36" s="108"/>
      <c r="S36" s="107"/>
      <c r="T36" s="123"/>
      <c r="U36" s="124"/>
      <c r="V36" s="125"/>
      <c r="W36" s="121"/>
    </row>
    <row r="37" spans="1:24" s="83" customFormat="1" ht="63.75">
      <c r="A37" s="121"/>
      <c r="B37" s="143">
        <v>6</v>
      </c>
      <c r="C37" s="118" t="s">
        <v>74</v>
      </c>
      <c r="D37" s="117" t="s">
        <v>67</v>
      </c>
      <c r="E37" s="117" t="s">
        <v>25</v>
      </c>
      <c r="F37" s="117" t="s">
        <v>19</v>
      </c>
      <c r="G37" s="118" t="s">
        <v>11</v>
      </c>
      <c r="H37" s="117" t="s">
        <v>29</v>
      </c>
      <c r="I37" s="119">
        <v>39997566590</v>
      </c>
      <c r="J37" s="119"/>
      <c r="K37" s="119"/>
      <c r="L37" s="120"/>
      <c r="M37" s="120"/>
      <c r="N37" s="119"/>
      <c r="O37" s="119"/>
      <c r="P37" s="119"/>
      <c r="Q37" s="120"/>
      <c r="R37" s="120"/>
      <c r="S37" s="119"/>
      <c r="T37" s="148" t="s">
        <v>208</v>
      </c>
      <c r="U37" s="149"/>
      <c r="V37" s="150" t="s">
        <v>177</v>
      </c>
    </row>
    <row r="38" spans="1:24" s="83" customFormat="1" ht="63.75">
      <c r="A38" s="121"/>
      <c r="B38" s="151">
        <v>7</v>
      </c>
      <c r="C38" s="152" t="s">
        <v>75</v>
      </c>
      <c r="D38" s="117" t="s">
        <v>67</v>
      </c>
      <c r="E38" s="117" t="s">
        <v>25</v>
      </c>
      <c r="F38" s="117" t="s">
        <v>19</v>
      </c>
      <c r="G38" s="118" t="s">
        <v>11</v>
      </c>
      <c r="H38" s="117" t="s">
        <v>170</v>
      </c>
      <c r="I38" s="153">
        <v>66123984190</v>
      </c>
      <c r="J38" s="153"/>
      <c r="K38" s="153"/>
      <c r="L38" s="120"/>
      <c r="M38" s="120"/>
      <c r="N38" s="153"/>
      <c r="O38" s="153"/>
      <c r="P38" s="153"/>
      <c r="Q38" s="120"/>
      <c r="R38" s="120"/>
      <c r="S38" s="153"/>
      <c r="T38" s="148" t="s">
        <v>217</v>
      </c>
      <c r="U38" s="146"/>
      <c r="V38" s="147" t="s">
        <v>177</v>
      </c>
    </row>
    <row r="39" spans="1:24" ht="76.5" customHeight="1">
      <c r="B39" s="115">
        <v>8</v>
      </c>
      <c r="C39" s="116" t="s">
        <v>158</v>
      </c>
      <c r="D39" s="117" t="s">
        <v>67</v>
      </c>
      <c r="E39" s="117" t="s">
        <v>80</v>
      </c>
      <c r="F39" s="117" t="s">
        <v>52</v>
      </c>
      <c r="G39" s="118" t="s">
        <v>77</v>
      </c>
      <c r="H39" s="117" t="s">
        <v>114</v>
      </c>
      <c r="I39" s="119">
        <v>23010460178.928135</v>
      </c>
      <c r="J39" s="119"/>
      <c r="K39" s="119"/>
      <c r="L39" s="120"/>
      <c r="M39" s="120"/>
      <c r="N39" s="119"/>
      <c r="O39" s="119"/>
      <c r="P39" s="119"/>
      <c r="Q39" s="120"/>
      <c r="R39" s="120"/>
      <c r="S39" s="119"/>
      <c r="T39" s="127" t="s">
        <v>198</v>
      </c>
      <c r="U39" s="128"/>
      <c r="V39" s="129" t="s">
        <v>175</v>
      </c>
      <c r="W39" s="121"/>
    </row>
    <row r="40" spans="1:24" ht="116.25" customHeight="1">
      <c r="A40" s="154"/>
      <c r="B40" s="115">
        <v>9</v>
      </c>
      <c r="C40" s="116" t="s">
        <v>76</v>
      </c>
      <c r="D40" s="117" t="s">
        <v>67</v>
      </c>
      <c r="E40" s="117" t="s">
        <v>80</v>
      </c>
      <c r="F40" s="117" t="s">
        <v>52</v>
      </c>
      <c r="G40" s="118" t="s">
        <v>77</v>
      </c>
      <c r="H40" s="117" t="s">
        <v>71</v>
      </c>
      <c r="I40" s="119">
        <v>16560436000</v>
      </c>
      <c r="J40" s="119"/>
      <c r="K40" s="119"/>
      <c r="L40" s="120"/>
      <c r="M40" s="120"/>
      <c r="N40" s="119"/>
      <c r="O40" s="119"/>
      <c r="P40" s="119"/>
      <c r="Q40" s="120"/>
      <c r="R40" s="120"/>
      <c r="S40" s="119"/>
      <c r="T40" s="127" t="s">
        <v>198</v>
      </c>
      <c r="U40" s="128"/>
      <c r="V40" s="129" t="s">
        <v>175</v>
      </c>
      <c r="W40" s="155" t="s">
        <v>408</v>
      </c>
      <c r="X40" s="156" t="e">
        <f>#REF!+#REF!</f>
        <v>#REF!</v>
      </c>
    </row>
    <row r="41" spans="1:24" ht="92.25" customHeight="1">
      <c r="B41" s="143">
        <v>10</v>
      </c>
      <c r="C41" s="118" t="s">
        <v>113</v>
      </c>
      <c r="D41" s="117" t="s">
        <v>67</v>
      </c>
      <c r="E41" s="118" t="s">
        <v>59</v>
      </c>
      <c r="F41" s="117" t="s">
        <v>56</v>
      </c>
      <c r="G41" s="118" t="s">
        <v>57</v>
      </c>
      <c r="H41" s="117" t="s">
        <v>72</v>
      </c>
      <c r="I41" s="119">
        <v>6982127900</v>
      </c>
      <c r="J41" s="119"/>
      <c r="K41" s="119"/>
      <c r="L41" s="120"/>
      <c r="M41" s="120"/>
      <c r="N41" s="119"/>
      <c r="O41" s="119"/>
      <c r="P41" s="119"/>
      <c r="Q41" s="120"/>
      <c r="R41" s="120"/>
      <c r="S41" s="119"/>
      <c r="T41" s="139"/>
      <c r="U41" s="128"/>
      <c r="V41" s="129" t="s">
        <v>178</v>
      </c>
      <c r="W41" s="121"/>
    </row>
    <row r="42" spans="1:24" s="83" customFormat="1" ht="63.75">
      <c r="A42" s="121"/>
      <c r="B42" s="115">
        <v>11</v>
      </c>
      <c r="C42" s="116" t="s">
        <v>102</v>
      </c>
      <c r="D42" s="117" t="s">
        <v>67</v>
      </c>
      <c r="E42" s="117" t="s">
        <v>25</v>
      </c>
      <c r="F42" s="117" t="s">
        <v>19</v>
      </c>
      <c r="G42" s="118" t="s">
        <v>11</v>
      </c>
      <c r="H42" s="117" t="s">
        <v>180</v>
      </c>
      <c r="I42" s="153">
        <v>120200000400</v>
      </c>
      <c r="J42" s="153"/>
      <c r="K42" s="153"/>
      <c r="L42" s="120"/>
      <c r="M42" s="120"/>
      <c r="N42" s="153"/>
      <c r="O42" s="153"/>
      <c r="P42" s="153"/>
      <c r="Q42" s="120"/>
      <c r="R42" s="120"/>
      <c r="S42" s="153"/>
      <c r="T42" s="145"/>
      <c r="U42" s="146"/>
      <c r="V42" s="147" t="s">
        <v>177</v>
      </c>
    </row>
    <row r="43" spans="1:24" s="83" customFormat="1" ht="89.25">
      <c r="A43" s="121"/>
      <c r="B43" s="143">
        <v>12</v>
      </c>
      <c r="C43" s="118" t="s">
        <v>153</v>
      </c>
      <c r="D43" s="117" t="s">
        <v>67</v>
      </c>
      <c r="E43" s="117" t="s">
        <v>156</v>
      </c>
      <c r="F43" s="117" t="s">
        <v>155</v>
      </c>
      <c r="G43" s="157" t="s">
        <v>157</v>
      </c>
      <c r="H43" s="117"/>
      <c r="I43" s="153">
        <v>4950000000</v>
      </c>
      <c r="J43" s="153"/>
      <c r="K43" s="153"/>
      <c r="L43" s="120"/>
      <c r="M43" s="120"/>
      <c r="N43" s="153"/>
      <c r="O43" s="153"/>
      <c r="P43" s="153"/>
      <c r="Q43" s="120"/>
      <c r="R43" s="120"/>
      <c r="S43" s="153"/>
      <c r="T43" s="145"/>
      <c r="U43" s="146"/>
      <c r="V43" s="147"/>
    </row>
    <row r="44" spans="1:24" s="83" customFormat="1" ht="89.25">
      <c r="A44" s="121"/>
      <c r="B44" s="143">
        <v>13</v>
      </c>
      <c r="C44" s="118" t="s">
        <v>154</v>
      </c>
      <c r="D44" s="117" t="s">
        <v>67</v>
      </c>
      <c r="E44" s="117" t="s">
        <v>156</v>
      </c>
      <c r="F44" s="117" t="s">
        <v>155</v>
      </c>
      <c r="G44" s="158" t="s">
        <v>157</v>
      </c>
      <c r="H44" s="117"/>
      <c r="I44" s="153">
        <v>1650000000</v>
      </c>
      <c r="J44" s="153"/>
      <c r="K44" s="153"/>
      <c r="L44" s="120"/>
      <c r="M44" s="120"/>
      <c r="N44" s="153"/>
      <c r="O44" s="153"/>
      <c r="P44" s="153"/>
      <c r="Q44" s="120"/>
      <c r="R44" s="120"/>
      <c r="S44" s="153"/>
      <c r="T44" s="145"/>
      <c r="U44" s="146"/>
      <c r="V44" s="147"/>
    </row>
    <row r="45" spans="1:24" s="83" customFormat="1" ht="38.25">
      <c r="A45" s="121"/>
      <c r="B45" s="143">
        <v>14</v>
      </c>
      <c r="C45" s="118" t="s">
        <v>146</v>
      </c>
      <c r="D45" s="117" t="s">
        <v>67</v>
      </c>
      <c r="E45" s="117" t="s">
        <v>122</v>
      </c>
      <c r="F45" s="117" t="s">
        <v>44</v>
      </c>
      <c r="G45" s="118" t="s">
        <v>46</v>
      </c>
      <c r="H45" s="117"/>
      <c r="I45" s="153">
        <v>50991152000</v>
      </c>
      <c r="J45" s="153"/>
      <c r="K45" s="153"/>
      <c r="L45" s="120"/>
      <c r="M45" s="120"/>
      <c r="N45" s="153"/>
      <c r="O45" s="153"/>
      <c r="P45" s="153"/>
      <c r="Q45" s="120"/>
      <c r="R45" s="120"/>
      <c r="S45" s="153"/>
      <c r="T45" s="145"/>
      <c r="U45" s="146"/>
      <c r="V45" s="147"/>
    </row>
    <row r="46" spans="1:24" s="83" customFormat="1" ht="38.25">
      <c r="A46" s="121"/>
      <c r="B46" s="143">
        <v>15</v>
      </c>
      <c r="C46" s="118" t="s">
        <v>147</v>
      </c>
      <c r="D46" s="117" t="s">
        <v>67</v>
      </c>
      <c r="E46" s="117" t="s">
        <v>122</v>
      </c>
      <c r="F46" s="117" t="s">
        <v>44</v>
      </c>
      <c r="G46" s="118" t="s">
        <v>46</v>
      </c>
      <c r="H46" s="117"/>
      <c r="I46" s="153">
        <v>53612407000</v>
      </c>
      <c r="J46" s="153"/>
      <c r="K46" s="153"/>
      <c r="L46" s="120"/>
      <c r="M46" s="120"/>
      <c r="N46" s="153"/>
      <c r="O46" s="153"/>
      <c r="P46" s="153"/>
      <c r="Q46" s="120"/>
      <c r="R46" s="120"/>
      <c r="S46" s="153"/>
      <c r="T46" s="145"/>
      <c r="U46" s="146"/>
      <c r="V46" s="147"/>
    </row>
    <row r="47" spans="1:24" s="83" customFormat="1" ht="38.25">
      <c r="A47" s="121"/>
      <c r="B47" s="143">
        <v>16</v>
      </c>
      <c r="C47" s="118" t="s">
        <v>148</v>
      </c>
      <c r="D47" s="117" t="s">
        <v>67</v>
      </c>
      <c r="E47" s="117" t="s">
        <v>122</v>
      </c>
      <c r="F47" s="117" t="s">
        <v>44</v>
      </c>
      <c r="G47" s="118" t="s">
        <v>46</v>
      </c>
      <c r="H47" s="117"/>
      <c r="I47" s="153">
        <v>48830586000</v>
      </c>
      <c r="J47" s="153"/>
      <c r="K47" s="153"/>
      <c r="L47" s="120"/>
      <c r="M47" s="120"/>
      <c r="N47" s="153"/>
      <c r="O47" s="153"/>
      <c r="P47" s="153"/>
      <c r="Q47" s="120"/>
      <c r="R47" s="120"/>
      <c r="S47" s="153"/>
      <c r="T47" s="145"/>
      <c r="U47" s="146"/>
      <c r="V47" s="147"/>
    </row>
    <row r="48" spans="1:24" s="83" customFormat="1" ht="38.25">
      <c r="A48" s="121"/>
      <c r="B48" s="143">
        <v>17</v>
      </c>
      <c r="C48" s="118" t="s">
        <v>149</v>
      </c>
      <c r="D48" s="117" t="s">
        <v>67</v>
      </c>
      <c r="E48" s="117" t="s">
        <v>122</v>
      </c>
      <c r="F48" s="117" t="s">
        <v>44</v>
      </c>
      <c r="G48" s="118" t="s">
        <v>46</v>
      </c>
      <c r="H48" s="117"/>
      <c r="I48" s="153">
        <v>53612407000</v>
      </c>
      <c r="J48" s="153"/>
      <c r="K48" s="153"/>
      <c r="L48" s="120"/>
      <c r="M48" s="120"/>
      <c r="N48" s="153"/>
      <c r="O48" s="153"/>
      <c r="P48" s="153"/>
      <c r="Q48" s="120"/>
      <c r="R48" s="120"/>
      <c r="S48" s="153"/>
      <c r="T48" s="145"/>
      <c r="U48" s="146"/>
      <c r="V48" s="147"/>
    </row>
    <row r="49" spans="2:23">
      <c r="B49" s="140" t="s">
        <v>117</v>
      </c>
      <c r="C49" s="141" t="s">
        <v>118</v>
      </c>
      <c r="D49" s="117"/>
      <c r="E49" s="117"/>
      <c r="F49" s="117"/>
      <c r="G49" s="118"/>
      <c r="H49" s="117"/>
      <c r="I49" s="119"/>
      <c r="J49" s="119"/>
      <c r="K49" s="119"/>
      <c r="L49" s="120"/>
      <c r="M49" s="120"/>
      <c r="N49" s="119"/>
      <c r="O49" s="119"/>
      <c r="P49" s="119"/>
      <c r="Q49" s="120"/>
      <c r="R49" s="120"/>
      <c r="S49" s="119"/>
      <c r="T49" s="139"/>
      <c r="U49" s="128"/>
      <c r="V49" s="129"/>
      <c r="W49" s="121"/>
    </row>
    <row r="50" spans="2:23" ht="38.25">
      <c r="B50" s="104">
        <v>1</v>
      </c>
      <c r="C50" s="159" t="s">
        <v>159</v>
      </c>
      <c r="D50" s="106" t="s">
        <v>121</v>
      </c>
      <c r="E50" s="106" t="s">
        <v>122</v>
      </c>
      <c r="F50" s="106" t="s">
        <v>44</v>
      </c>
      <c r="G50" s="105" t="s">
        <v>46</v>
      </c>
      <c r="H50" s="160" t="s">
        <v>123</v>
      </c>
      <c r="I50" s="107">
        <v>10205742057.168804</v>
      </c>
      <c r="J50" s="107"/>
      <c r="K50" s="107"/>
      <c r="L50" s="161"/>
      <c r="M50" s="161"/>
      <c r="N50" s="107"/>
      <c r="O50" s="107"/>
      <c r="P50" s="107"/>
      <c r="Q50" s="161"/>
      <c r="R50" s="161"/>
      <c r="S50" s="107"/>
      <c r="T50" s="139"/>
      <c r="U50" s="128"/>
      <c r="V50" s="129"/>
      <c r="W50" s="121"/>
    </row>
    <row r="51" spans="2:23" ht="38.25">
      <c r="B51" s="104">
        <v>2</v>
      </c>
      <c r="C51" s="162" t="s">
        <v>160</v>
      </c>
      <c r="D51" s="106" t="s">
        <v>121</v>
      </c>
      <c r="E51" s="106" t="s">
        <v>122</v>
      </c>
      <c r="F51" s="106" t="s">
        <v>44</v>
      </c>
      <c r="G51" s="105" t="s">
        <v>46</v>
      </c>
      <c r="H51" s="160" t="s">
        <v>124</v>
      </c>
      <c r="I51" s="107">
        <v>2259262597.1585631</v>
      </c>
      <c r="J51" s="107"/>
      <c r="K51" s="107"/>
      <c r="L51" s="161"/>
      <c r="M51" s="161"/>
      <c r="N51" s="107"/>
      <c r="O51" s="107"/>
      <c r="P51" s="107"/>
      <c r="Q51" s="161"/>
      <c r="R51" s="161"/>
      <c r="S51" s="107"/>
      <c r="T51" s="139"/>
      <c r="U51" s="128"/>
      <c r="V51" s="129"/>
      <c r="W51" s="121"/>
    </row>
    <row r="52" spans="2:23" ht="38.25">
      <c r="B52" s="104">
        <v>3</v>
      </c>
      <c r="C52" s="162" t="s">
        <v>161</v>
      </c>
      <c r="D52" s="106" t="s">
        <v>121</v>
      </c>
      <c r="E52" s="106" t="s">
        <v>43</v>
      </c>
      <c r="F52" s="106" t="s">
        <v>44</v>
      </c>
      <c r="G52" s="105" t="s">
        <v>46</v>
      </c>
      <c r="H52" s="160" t="s">
        <v>125</v>
      </c>
      <c r="I52" s="107">
        <v>3635389406</v>
      </c>
      <c r="J52" s="107"/>
      <c r="K52" s="107"/>
      <c r="L52" s="161"/>
      <c r="M52" s="161"/>
      <c r="N52" s="107"/>
      <c r="O52" s="107"/>
      <c r="P52" s="107"/>
      <c r="Q52" s="161"/>
      <c r="R52" s="161"/>
      <c r="S52" s="107"/>
      <c r="T52" s="139"/>
      <c r="U52" s="128"/>
      <c r="V52" s="129"/>
      <c r="W52" s="121"/>
    </row>
    <row r="53" spans="2:23" ht="38.25">
      <c r="B53" s="143">
        <v>4</v>
      </c>
      <c r="C53" s="163" t="s">
        <v>162</v>
      </c>
      <c r="D53" s="117" t="s">
        <v>121</v>
      </c>
      <c r="E53" s="117" t="s">
        <v>43</v>
      </c>
      <c r="F53" s="117" t="s">
        <v>44</v>
      </c>
      <c r="G53" s="118" t="s">
        <v>46</v>
      </c>
      <c r="H53" s="164" t="s">
        <v>126</v>
      </c>
      <c r="I53" s="119">
        <v>14475541000</v>
      </c>
      <c r="J53" s="119"/>
      <c r="K53" s="119"/>
      <c r="L53" s="165"/>
      <c r="M53" s="165"/>
      <c r="N53" s="119"/>
      <c r="O53" s="119"/>
      <c r="P53" s="119"/>
      <c r="Q53" s="165"/>
      <c r="R53" s="165"/>
      <c r="S53" s="119"/>
      <c r="T53" s="139"/>
      <c r="U53" s="128"/>
      <c r="V53" s="129" t="s">
        <v>179</v>
      </c>
      <c r="W53" s="121"/>
    </row>
    <row r="54" spans="2:23" ht="69.75" customHeight="1">
      <c r="B54" s="143">
        <v>5</v>
      </c>
      <c r="C54" s="163" t="s">
        <v>409</v>
      </c>
      <c r="D54" s="117" t="s">
        <v>121</v>
      </c>
      <c r="E54" s="117" t="s">
        <v>122</v>
      </c>
      <c r="F54" s="117" t="s">
        <v>44</v>
      </c>
      <c r="G54" s="118" t="s">
        <v>46</v>
      </c>
      <c r="H54" s="164" t="s">
        <v>127</v>
      </c>
      <c r="I54" s="119">
        <v>9771300000</v>
      </c>
      <c r="J54" s="119"/>
      <c r="K54" s="119"/>
      <c r="L54" s="165"/>
      <c r="M54" s="165"/>
      <c r="N54" s="119"/>
      <c r="O54" s="119"/>
      <c r="P54" s="119"/>
      <c r="Q54" s="165"/>
      <c r="R54" s="165"/>
      <c r="S54" s="119"/>
      <c r="T54" s="139"/>
      <c r="U54" s="128"/>
      <c r="V54" s="129" t="s">
        <v>179</v>
      </c>
      <c r="W54" s="121"/>
    </row>
    <row r="55" spans="2:23" ht="38.25">
      <c r="B55" s="104">
        <v>6</v>
      </c>
      <c r="C55" s="162" t="s">
        <v>119</v>
      </c>
      <c r="D55" s="106" t="s">
        <v>121</v>
      </c>
      <c r="E55" s="106" t="s">
        <v>122</v>
      </c>
      <c r="F55" s="106" t="s">
        <v>44</v>
      </c>
      <c r="G55" s="105" t="s">
        <v>46</v>
      </c>
      <c r="H55" s="160" t="s">
        <v>128</v>
      </c>
      <c r="I55" s="107">
        <v>15699030642</v>
      </c>
      <c r="J55" s="107"/>
      <c r="K55" s="107"/>
      <c r="L55" s="161"/>
      <c r="M55" s="161"/>
      <c r="N55" s="107"/>
      <c r="O55" s="107"/>
      <c r="P55" s="107"/>
      <c r="Q55" s="161"/>
      <c r="R55" s="161"/>
      <c r="S55" s="107"/>
      <c r="T55" s="139"/>
      <c r="U55" s="128"/>
      <c r="V55" s="129"/>
      <c r="W55" s="121"/>
    </row>
    <row r="56" spans="2:23" ht="45" customHeight="1">
      <c r="B56" s="104">
        <v>7</v>
      </c>
      <c r="C56" s="162" t="s">
        <v>120</v>
      </c>
      <c r="D56" s="106" t="s">
        <v>121</v>
      </c>
      <c r="E56" s="106" t="s">
        <v>122</v>
      </c>
      <c r="F56" s="106" t="s">
        <v>44</v>
      </c>
      <c r="G56" s="105" t="s">
        <v>46</v>
      </c>
      <c r="H56" s="160" t="s">
        <v>129</v>
      </c>
      <c r="I56" s="107">
        <v>822289229</v>
      </c>
      <c r="J56" s="107"/>
      <c r="K56" s="107"/>
      <c r="L56" s="161"/>
      <c r="M56" s="161"/>
      <c r="N56" s="107"/>
      <c r="O56" s="107"/>
      <c r="P56" s="107"/>
      <c r="Q56" s="161"/>
      <c r="R56" s="161"/>
      <c r="S56" s="107"/>
      <c r="T56" s="139"/>
      <c r="U56" s="128"/>
      <c r="V56" s="129"/>
      <c r="W56" s="121"/>
    </row>
    <row r="57" spans="2:23" ht="45" customHeight="1">
      <c r="B57" s="104">
        <v>8</v>
      </c>
      <c r="C57" s="126" t="s">
        <v>130</v>
      </c>
      <c r="D57" s="106" t="s">
        <v>121</v>
      </c>
      <c r="E57" s="106" t="s">
        <v>122</v>
      </c>
      <c r="F57" s="106" t="s">
        <v>44</v>
      </c>
      <c r="G57" s="105" t="s">
        <v>46</v>
      </c>
      <c r="H57" s="160" t="s">
        <v>138</v>
      </c>
      <c r="I57" s="107">
        <v>3603462400.848</v>
      </c>
      <c r="J57" s="107"/>
      <c r="K57" s="107"/>
      <c r="L57" s="161"/>
      <c r="M57" s="161"/>
      <c r="N57" s="107"/>
      <c r="O57" s="107"/>
      <c r="P57" s="107"/>
      <c r="Q57" s="161"/>
      <c r="R57" s="161"/>
      <c r="S57" s="107"/>
      <c r="T57" s="139"/>
      <c r="U57" s="128"/>
      <c r="V57" s="129"/>
      <c r="W57" s="121"/>
    </row>
    <row r="58" spans="2:23" ht="45" customHeight="1">
      <c r="B58" s="104">
        <v>9</v>
      </c>
      <c r="C58" s="126" t="s">
        <v>131</v>
      </c>
      <c r="D58" s="106" t="s">
        <v>121</v>
      </c>
      <c r="E58" s="106" t="s">
        <v>122</v>
      </c>
      <c r="F58" s="106" t="s">
        <v>132</v>
      </c>
      <c r="G58" s="105"/>
      <c r="H58" s="160" t="s">
        <v>134</v>
      </c>
      <c r="I58" s="107">
        <v>1144267574.668992</v>
      </c>
      <c r="J58" s="107"/>
      <c r="K58" s="107"/>
      <c r="L58" s="161"/>
      <c r="M58" s="161"/>
      <c r="N58" s="107"/>
      <c r="O58" s="107"/>
      <c r="P58" s="107"/>
      <c r="Q58" s="161"/>
      <c r="R58" s="161"/>
      <c r="S58" s="107"/>
      <c r="T58" s="139"/>
      <c r="U58" s="128"/>
      <c r="V58" s="129"/>
      <c r="W58" s="121"/>
    </row>
    <row r="59" spans="2:23" ht="45" customHeight="1">
      <c r="B59" s="104">
        <v>10</v>
      </c>
      <c r="C59" s="126" t="s">
        <v>130</v>
      </c>
      <c r="D59" s="106" t="s">
        <v>121</v>
      </c>
      <c r="E59" s="106" t="s">
        <v>122</v>
      </c>
      <c r="F59" s="106" t="s">
        <v>133</v>
      </c>
      <c r="G59" s="105"/>
      <c r="H59" s="160" t="s">
        <v>135</v>
      </c>
      <c r="I59" s="107">
        <v>2031694500</v>
      </c>
      <c r="J59" s="107"/>
      <c r="K59" s="107"/>
      <c r="L59" s="161"/>
      <c r="M59" s="161"/>
      <c r="N59" s="107"/>
      <c r="O59" s="107"/>
      <c r="P59" s="107"/>
      <c r="Q59" s="161"/>
      <c r="R59" s="161"/>
      <c r="S59" s="107"/>
      <c r="T59" s="139"/>
      <c r="U59" s="128"/>
      <c r="V59" s="129"/>
      <c r="W59" s="121"/>
    </row>
    <row r="60" spans="2:23" ht="45" customHeight="1">
      <c r="B60" s="104">
        <v>11</v>
      </c>
      <c r="C60" s="126" t="s">
        <v>167</v>
      </c>
      <c r="D60" s="106" t="s">
        <v>121</v>
      </c>
      <c r="E60" s="106" t="s">
        <v>122</v>
      </c>
      <c r="F60" s="106" t="s">
        <v>44</v>
      </c>
      <c r="G60" s="105" t="s">
        <v>46</v>
      </c>
      <c r="H60" s="160" t="s">
        <v>136</v>
      </c>
      <c r="I60" s="107">
        <v>7329486194</v>
      </c>
      <c r="J60" s="107"/>
      <c r="K60" s="107"/>
      <c r="L60" s="161"/>
      <c r="M60" s="161"/>
      <c r="N60" s="107"/>
      <c r="O60" s="107"/>
      <c r="P60" s="107"/>
      <c r="Q60" s="161"/>
      <c r="R60" s="161"/>
      <c r="S60" s="107"/>
      <c r="T60" s="139"/>
      <c r="U60" s="128"/>
      <c r="V60" s="129"/>
      <c r="W60" s="121"/>
    </row>
    <row r="61" spans="2:23" ht="45" customHeight="1">
      <c r="B61" s="122">
        <v>12</v>
      </c>
      <c r="C61" s="166" t="s">
        <v>164</v>
      </c>
      <c r="D61" s="167" t="s">
        <v>121</v>
      </c>
      <c r="E61" s="167" t="s">
        <v>122</v>
      </c>
      <c r="F61" s="167" t="s">
        <v>44</v>
      </c>
      <c r="G61" s="168" t="s">
        <v>46</v>
      </c>
      <c r="H61" s="164"/>
      <c r="I61" s="169">
        <v>3300000000</v>
      </c>
      <c r="J61" s="169"/>
      <c r="K61" s="169"/>
      <c r="L61" s="165"/>
      <c r="M61" s="165"/>
      <c r="N61" s="169"/>
      <c r="O61" s="169"/>
      <c r="P61" s="169"/>
      <c r="Q61" s="165"/>
      <c r="R61" s="165"/>
      <c r="S61" s="169"/>
      <c r="T61" s="139"/>
      <c r="U61" s="128"/>
      <c r="V61" s="129" t="s">
        <v>179</v>
      </c>
      <c r="W61" s="121"/>
    </row>
    <row r="62" spans="2:23" ht="45" customHeight="1">
      <c r="B62" s="104">
        <v>13</v>
      </c>
      <c r="C62" s="126" t="s">
        <v>165</v>
      </c>
      <c r="D62" s="106" t="s">
        <v>121</v>
      </c>
      <c r="E62" s="106" t="s">
        <v>122</v>
      </c>
      <c r="F62" s="106" t="s">
        <v>44</v>
      </c>
      <c r="G62" s="105" t="s">
        <v>46</v>
      </c>
      <c r="H62" s="160" t="s">
        <v>137</v>
      </c>
      <c r="I62" s="107">
        <v>17348245602</v>
      </c>
      <c r="J62" s="107"/>
      <c r="K62" s="107"/>
      <c r="L62" s="161"/>
      <c r="M62" s="161"/>
      <c r="N62" s="107"/>
      <c r="O62" s="107"/>
      <c r="P62" s="107"/>
      <c r="Q62" s="161"/>
      <c r="R62" s="161"/>
      <c r="S62" s="107"/>
      <c r="T62" s="139"/>
      <c r="U62" s="128"/>
      <c r="V62" s="129"/>
      <c r="W62" s="121"/>
    </row>
    <row r="63" spans="2:23" ht="45" customHeight="1" thickBot="1">
      <c r="B63" s="170">
        <v>14</v>
      </c>
      <c r="C63" s="171" t="s">
        <v>166</v>
      </c>
      <c r="D63" s="172" t="s">
        <v>121</v>
      </c>
      <c r="E63" s="172" t="s">
        <v>122</v>
      </c>
      <c r="F63" s="172" t="s">
        <v>44</v>
      </c>
      <c r="G63" s="173" t="s">
        <v>46</v>
      </c>
      <c r="H63" s="174" t="s">
        <v>145</v>
      </c>
      <c r="I63" s="175">
        <v>7882708753</v>
      </c>
      <c r="J63" s="175"/>
      <c r="K63" s="175"/>
      <c r="L63" s="176"/>
      <c r="M63" s="176"/>
      <c r="N63" s="175"/>
      <c r="O63" s="175"/>
      <c r="P63" s="175"/>
      <c r="Q63" s="176"/>
      <c r="R63" s="176"/>
      <c r="S63" s="175"/>
      <c r="T63" s="139"/>
      <c r="U63" s="128"/>
      <c r="V63" s="129"/>
      <c r="W63" s="121"/>
    </row>
    <row r="64" spans="2:23" s="83" customFormat="1">
      <c r="B64" s="177"/>
      <c r="C64" s="177"/>
      <c r="D64" s="177"/>
      <c r="E64" s="177"/>
      <c r="F64" s="177"/>
      <c r="G64" s="177"/>
      <c r="H64" s="177"/>
      <c r="I64" s="178"/>
      <c r="J64" s="178"/>
      <c r="K64" s="178"/>
      <c r="L64" s="179"/>
      <c r="M64" s="179"/>
      <c r="N64" s="178"/>
      <c r="O64" s="178"/>
      <c r="P64" s="178"/>
      <c r="Q64" s="179"/>
      <c r="R64" s="179"/>
      <c r="S64" s="178"/>
    </row>
    <row r="65" spans="1:24">
      <c r="W65" s="121"/>
    </row>
    <row r="66" spans="1:24">
      <c r="W66" s="121"/>
    </row>
    <row r="67" spans="1:24">
      <c r="W67" s="121"/>
    </row>
    <row r="68" spans="1:24">
      <c r="W68" s="121"/>
    </row>
    <row r="69" spans="1:24">
      <c r="W69" s="121"/>
    </row>
    <row r="70" spans="1:24">
      <c r="W70" s="121"/>
    </row>
    <row r="73" spans="1:24">
      <c r="B73" s="182" t="s">
        <v>410</v>
      </c>
      <c r="C73" s="182" t="s">
        <v>411</v>
      </c>
    </row>
    <row r="74" spans="1:24" ht="25.5">
      <c r="B74" s="103" t="s">
        <v>412</v>
      </c>
      <c r="C74" s="184" t="s">
        <v>413</v>
      </c>
    </row>
    <row r="75" spans="1:24" s="180" customFormat="1">
      <c r="A75" s="121"/>
      <c r="B75" s="103" t="s">
        <v>414</v>
      </c>
      <c r="C75" s="103" t="s">
        <v>415</v>
      </c>
      <c r="D75" s="103"/>
      <c r="E75" s="103"/>
      <c r="F75" s="103"/>
      <c r="G75" s="103"/>
      <c r="H75" s="103"/>
      <c r="L75" s="181"/>
      <c r="M75" s="181"/>
      <c r="Q75" s="181"/>
      <c r="R75" s="181"/>
      <c r="T75" s="121"/>
      <c r="U75" s="121"/>
      <c r="V75" s="121"/>
      <c r="W75" s="183"/>
      <c r="X75" s="121"/>
    </row>
    <row r="76" spans="1:24" s="180" customFormat="1">
      <c r="A76" s="121"/>
      <c r="B76" s="103"/>
      <c r="C76" s="103" t="s">
        <v>415</v>
      </c>
      <c r="D76" s="103"/>
      <c r="E76" s="103"/>
      <c r="F76" s="103"/>
      <c r="G76" s="103"/>
      <c r="H76" s="103"/>
      <c r="L76" s="181"/>
      <c r="M76" s="181"/>
      <c r="Q76" s="181"/>
      <c r="R76" s="181"/>
      <c r="T76" s="121"/>
      <c r="U76" s="121"/>
      <c r="V76" s="121"/>
      <c r="W76" s="183"/>
      <c r="X76" s="121"/>
    </row>
    <row r="77" spans="1:24" s="180" customFormat="1" ht="47.25" customHeight="1">
      <c r="A77" s="121"/>
      <c r="B77" s="103" t="s">
        <v>416</v>
      </c>
      <c r="C77" s="103" t="s">
        <v>417</v>
      </c>
      <c r="D77" s="103"/>
      <c r="E77" s="103"/>
      <c r="F77" s="103"/>
      <c r="G77" s="103"/>
      <c r="H77" s="103"/>
      <c r="L77" s="185"/>
      <c r="M77" s="185"/>
      <c r="Q77" s="185"/>
      <c r="R77" s="185"/>
      <c r="T77" s="121"/>
      <c r="U77" s="121"/>
      <c r="V77" s="121"/>
      <c r="W77" s="183"/>
      <c r="X77" s="121"/>
    </row>
    <row r="78" spans="1:24" s="180" customFormat="1" ht="62.25" customHeight="1">
      <c r="A78" s="121"/>
      <c r="B78" s="103" t="s">
        <v>418</v>
      </c>
      <c r="C78" s="103" t="s">
        <v>417</v>
      </c>
      <c r="D78" s="103"/>
      <c r="E78" s="103"/>
      <c r="F78" s="103"/>
      <c r="G78" s="103"/>
      <c r="H78" s="103"/>
      <c r="L78" s="181"/>
      <c r="M78" s="181"/>
      <c r="Q78" s="181"/>
      <c r="R78" s="181"/>
      <c r="T78" s="121"/>
      <c r="U78" s="121"/>
      <c r="V78" s="121"/>
      <c r="W78" s="183"/>
      <c r="X78" s="121"/>
    </row>
    <row r="79" spans="1:24" s="180" customFormat="1" ht="57.75" customHeight="1">
      <c r="A79" s="121"/>
      <c r="B79" s="103" t="s">
        <v>419</v>
      </c>
      <c r="C79" s="103" t="s">
        <v>417</v>
      </c>
      <c r="D79" s="103"/>
      <c r="E79" s="103"/>
      <c r="F79" s="103"/>
      <c r="G79" s="103"/>
      <c r="H79" s="103"/>
      <c r="L79" s="181"/>
      <c r="M79" s="181"/>
      <c r="Q79" s="181"/>
      <c r="R79" s="181"/>
      <c r="T79" s="121"/>
      <c r="U79" s="121"/>
      <c r="V79" s="121"/>
      <c r="W79" s="183"/>
      <c r="X79" s="121"/>
    </row>
    <row r="80" spans="1:24" s="180" customFormat="1" ht="49.5" customHeight="1">
      <c r="A80" s="121"/>
      <c r="B80" s="103" t="s">
        <v>420</v>
      </c>
      <c r="C80" s="103" t="s">
        <v>417</v>
      </c>
      <c r="D80" s="103"/>
      <c r="E80" s="103"/>
      <c r="F80" s="103"/>
      <c r="G80" s="103"/>
      <c r="H80" s="103"/>
      <c r="L80" s="181"/>
      <c r="M80" s="181"/>
      <c r="Q80" s="181"/>
      <c r="R80" s="181"/>
      <c r="T80" s="121"/>
      <c r="U80" s="121"/>
      <c r="V80" s="121"/>
      <c r="W80" s="183"/>
      <c r="X80" s="121"/>
    </row>
  </sheetData>
  <autoFilter ref="B6:T63" xr:uid="{00000000-0009-0000-0000-000001000000}">
    <filterColumn colId="4" showButton="0"/>
    <filterColumn colId="6" showButton="0"/>
    <filterColumn colId="10" showButton="0"/>
    <filterColumn colId="11" hiddenButton="1" showButton="0"/>
    <filterColumn colId="12" showButton="0"/>
    <filterColumn colId="13" hiddenButton="1" showButton="0"/>
    <filterColumn colId="14" hiddenButton="1" showButton="0"/>
    <filterColumn colId="15" showButton="0"/>
  </autoFilter>
  <mergeCells count="25">
    <mergeCell ref="V10:V11"/>
    <mergeCell ref="L6:Q6"/>
    <mergeCell ref="R6:R9"/>
    <mergeCell ref="S6:S9"/>
    <mergeCell ref="T6:T9"/>
    <mergeCell ref="V6:V9"/>
    <mergeCell ref="L7:L9"/>
    <mergeCell ref="N7:N9"/>
    <mergeCell ref="Q7:Q9"/>
    <mergeCell ref="W6:W9"/>
    <mergeCell ref="B2:I2"/>
    <mergeCell ref="B6:B9"/>
    <mergeCell ref="C6:C9"/>
    <mergeCell ref="D6:D9"/>
    <mergeCell ref="E6:E9"/>
    <mergeCell ref="F6:G7"/>
    <mergeCell ref="H6:J6"/>
    <mergeCell ref="H7:H9"/>
    <mergeCell ref="I7:I9"/>
    <mergeCell ref="J7:J9"/>
    <mergeCell ref="O7:O9"/>
    <mergeCell ref="M7:M9"/>
    <mergeCell ref="P7:P9"/>
    <mergeCell ref="K7:K9"/>
    <mergeCell ref="F8:F9"/>
  </mergeCells>
  <printOptions horizontalCentered="1"/>
  <pageMargins left="0.7" right="0.7" top="0.75" bottom="0.75" header="0.3" footer="0.3"/>
  <pageSetup paperSize="9" scale="34" fitToHeight="0" orientation="landscape" horizontalDpi="4294967293" verticalDpi="4294967293" r:id="rId1"/>
  <headerFooter alignWithMargins="0"/>
  <rowBreaks count="3" manualBreakCount="3">
    <brk id="27" max="15" man="1"/>
    <brk id="45" max="15" man="1"/>
    <brk id="53"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10</vt:lpstr>
      <vt:lpstr>Monitoring Keuangan Proyek</vt:lpstr>
      <vt:lpstr>'Monitoring Keuangan Proyek'!Print_Area</vt:lpstr>
      <vt:lpstr>'10'!Print_Titles</vt:lpstr>
      <vt:lpstr>'Monitoring Keuangan Proyek'!Print_Titles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 Suaedi</cp:lastModifiedBy>
  <cp:lastPrinted>2017-09-27T12:51:53Z</cp:lastPrinted>
  <dcterms:created xsi:type="dcterms:W3CDTF">2017-02-02T02:45:46Z</dcterms:created>
  <dcterms:modified xsi:type="dcterms:W3CDTF">2017-11-29T07:00:49Z</dcterms:modified>
</cp:coreProperties>
</file>