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9440" windowHeight="7935" firstSheet="1" activeTab="1"/>
  </bookViews>
  <sheets>
    <sheet name="PERFORMANCE CC" sheetId="1" state="hidden" r:id="rId1"/>
    <sheet name="PENILAIAN UL" sheetId="3" r:id="rId2"/>
    <sheet name="PERFORMANCE OPERATIONAL CC" sheetId="4" r:id="rId3"/>
    <sheet name="Sheet2" sheetId="2" r:id="rId4"/>
  </sheets>
  <externalReferences>
    <externalReference r:id="rId5"/>
  </externalReferences>
  <definedNames>
    <definedName name="_xlnm._FilterDatabase" localSheetId="0" hidden="1">'PERFORMANCE CC'!$A$4:$K$66</definedName>
  </definedNames>
  <calcPr calcId="124519"/>
</workbook>
</file>

<file path=xl/calcChain.xml><?xml version="1.0" encoding="utf-8"?>
<calcChain xmlns="http://schemas.openxmlformats.org/spreadsheetml/2006/main">
  <c r="H4" i="3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1"/>
  <c r="H42"/>
  <c r="H43"/>
  <c r="H44"/>
  <c r="H45"/>
  <c r="H46"/>
  <c r="H47"/>
  <c r="H48"/>
  <c r="H49"/>
  <c r="H50"/>
  <c r="H51"/>
  <c r="H52"/>
  <c r="H53"/>
  <c r="H54"/>
  <c r="H55"/>
  <c r="H56"/>
  <c r="H57"/>
  <c r="A5"/>
  <c r="A6" s="1"/>
  <c r="A7" s="1"/>
  <c r="A8" s="1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J66" i="1"/>
  <c r="I65"/>
  <c r="H65"/>
  <c r="D65"/>
  <c r="J65" s="1"/>
  <c r="I64"/>
  <c r="H64"/>
  <c r="D64"/>
  <c r="I63"/>
  <c r="H63"/>
  <c r="D63"/>
  <c r="J63" s="1"/>
  <c r="I62"/>
  <c r="H62"/>
  <c r="D62"/>
  <c r="I61"/>
  <c r="H61"/>
  <c r="D61"/>
  <c r="J61" s="1"/>
  <c r="I60"/>
  <c r="H60"/>
  <c r="D60"/>
  <c r="I59"/>
  <c r="H59"/>
  <c r="D59"/>
  <c r="J59" s="1"/>
  <c r="I58"/>
  <c r="H58"/>
  <c r="D58"/>
  <c r="I57"/>
  <c r="H57"/>
  <c r="D57"/>
  <c r="J57" s="1"/>
  <c r="I56"/>
  <c r="H56"/>
  <c r="D56"/>
  <c r="I55"/>
  <c r="H55"/>
  <c r="D55"/>
  <c r="J55" s="1"/>
  <c r="I54"/>
  <c r="H54"/>
  <c r="D54"/>
  <c r="I53"/>
  <c r="H53"/>
  <c r="D53"/>
  <c r="J53" s="1"/>
  <c r="I52"/>
  <c r="H52"/>
  <c r="D52"/>
  <c r="I51"/>
  <c r="H51"/>
  <c r="D51"/>
  <c r="J51" s="1"/>
  <c r="I50"/>
  <c r="H50"/>
  <c r="D50"/>
  <c r="I49"/>
  <c r="H49"/>
  <c r="D49"/>
  <c r="J49" s="1"/>
  <c r="I48"/>
  <c r="H48"/>
  <c r="D48"/>
  <c r="I47"/>
  <c r="H47"/>
  <c r="D47"/>
  <c r="J47" s="1"/>
  <c r="I46"/>
  <c r="H46"/>
  <c r="D46"/>
  <c r="I45"/>
  <c r="H45"/>
  <c r="D45"/>
  <c r="J45" s="1"/>
  <c r="I44"/>
  <c r="H44"/>
  <c r="D44"/>
  <c r="I43"/>
  <c r="H43"/>
  <c r="D43"/>
  <c r="J43" s="1"/>
  <c r="I42"/>
  <c r="H42"/>
  <c r="D42"/>
  <c r="I41"/>
  <c r="H41"/>
  <c r="D41"/>
  <c r="J41" s="1"/>
  <c r="I40"/>
  <c r="H40"/>
  <c r="D40"/>
  <c r="I39"/>
  <c r="H39"/>
  <c r="D39"/>
  <c r="J39" s="1"/>
  <c r="I38"/>
  <c r="H38"/>
  <c r="D38"/>
  <c r="I37"/>
  <c r="H37"/>
  <c r="D37"/>
  <c r="J37" s="1"/>
  <c r="I36"/>
  <c r="H36"/>
  <c r="D36"/>
  <c r="I35"/>
  <c r="H35"/>
  <c r="D35"/>
  <c r="J35" s="1"/>
  <c r="I34"/>
  <c r="H34"/>
  <c r="D34"/>
  <c r="I33"/>
  <c r="H33"/>
  <c r="D33"/>
  <c r="J33" s="1"/>
  <c r="I32"/>
  <c r="H32"/>
  <c r="D32"/>
  <c r="I31"/>
  <c r="H31"/>
  <c r="D31"/>
  <c r="J31" s="1"/>
  <c r="I30"/>
  <c r="H30"/>
  <c r="D30"/>
  <c r="I29"/>
  <c r="H29"/>
  <c r="D29"/>
  <c r="J29" s="1"/>
  <c r="I28"/>
  <c r="H28"/>
  <c r="D28"/>
  <c r="I27"/>
  <c r="H27"/>
  <c r="D27"/>
  <c r="J27" s="1"/>
  <c r="I26"/>
  <c r="H26"/>
  <c r="D26"/>
  <c r="I25"/>
  <c r="H25"/>
  <c r="D25"/>
  <c r="J25" s="1"/>
  <c r="I24"/>
  <c r="H24"/>
  <c r="D24"/>
  <c r="I23"/>
  <c r="H23"/>
  <c r="D23"/>
  <c r="J23" s="1"/>
  <c r="I22"/>
  <c r="H22"/>
  <c r="D22"/>
  <c r="I21"/>
  <c r="H21"/>
  <c r="D21"/>
  <c r="J21" s="1"/>
  <c r="I20"/>
  <c r="H20"/>
  <c r="D20"/>
  <c r="I19"/>
  <c r="H19"/>
  <c r="D19"/>
  <c r="J19" s="1"/>
  <c r="I18"/>
  <c r="H18"/>
  <c r="D18"/>
  <c r="I17"/>
  <c r="H17"/>
  <c r="D17"/>
  <c r="J17" s="1"/>
  <c r="I16"/>
  <c r="H16"/>
  <c r="D16"/>
  <c r="I15"/>
  <c r="H15"/>
  <c r="D15"/>
  <c r="J15" s="1"/>
  <c r="I14"/>
  <c r="H14"/>
  <c r="D14"/>
  <c r="I13"/>
  <c r="H13"/>
  <c r="D13"/>
  <c r="J13" s="1"/>
  <c r="I12"/>
  <c r="H12"/>
  <c r="D12"/>
  <c r="I11"/>
  <c r="H11"/>
  <c r="D11"/>
  <c r="J11" s="1"/>
  <c r="J10"/>
  <c r="J9"/>
  <c r="J8"/>
  <c r="J7"/>
  <c r="A27" i="3" l="1"/>
  <c r="A28" s="1"/>
  <c r="A29" s="1"/>
  <c r="A30" s="1"/>
  <c r="A31" s="1"/>
  <c r="A32" s="1"/>
  <c r="A33" s="1"/>
  <c r="A34" s="1"/>
  <c r="A35" s="1"/>
  <c r="A36" s="1"/>
  <c r="A37" s="1"/>
  <c r="A38" s="1"/>
  <c r="A39" s="1"/>
  <c r="A40" s="1"/>
  <c r="A41" s="1"/>
  <c r="A42" s="1"/>
  <c r="A43" s="1"/>
  <c r="A44" s="1"/>
  <c r="A45" s="1"/>
  <c r="A46" s="1"/>
  <c r="A47" s="1"/>
  <c r="A48" s="1"/>
  <c r="A49" s="1"/>
  <c r="A50" s="1"/>
  <c r="A51" s="1"/>
  <c r="A52" s="1"/>
  <c r="A53" s="1"/>
  <c r="A54" s="1"/>
  <c r="A55" s="1"/>
  <c r="A56" s="1"/>
  <c r="A57" s="1"/>
  <c r="J12" i="1"/>
  <c r="J14"/>
  <c r="J16"/>
  <c r="J18"/>
  <c r="J20"/>
  <c r="J22"/>
  <c r="J24"/>
  <c r="J26"/>
  <c r="J28"/>
  <c r="J30"/>
  <c r="J32"/>
  <c r="J34"/>
  <c r="J36"/>
  <c r="J38"/>
  <c r="J40"/>
  <c r="J42"/>
  <c r="J44"/>
  <c r="J46"/>
  <c r="J48"/>
  <c r="J50"/>
  <c r="J52"/>
  <c r="J54"/>
  <c r="J56"/>
  <c r="J58"/>
  <c r="J60"/>
  <c r="J62"/>
  <c r="J64"/>
</calcChain>
</file>

<file path=xl/sharedStrings.xml><?xml version="1.0" encoding="utf-8"?>
<sst xmlns="http://schemas.openxmlformats.org/spreadsheetml/2006/main" count="251" uniqueCount="132">
  <si>
    <t>PERFORMANCE AGENT CC ICON+</t>
  </si>
  <si>
    <t>PERIODE  OKTOBER 2013</t>
  </si>
  <si>
    <t xml:space="preserve">NO </t>
  </si>
  <si>
    <t>NAMA</t>
  </si>
  <si>
    <t>PENILAIAN</t>
  </si>
  <si>
    <t>RATA-RATA SCORE</t>
  </si>
  <si>
    <t>KETERANGAN</t>
  </si>
  <si>
    <t xml:space="preserve"> SOP &amp; JOB DISC</t>
  </si>
  <si>
    <t>RUSLI SUKENDAR</t>
  </si>
  <si>
    <t>Kriteria penilaian :</t>
  </si>
  <si>
    <t>M. BAHARRUDIN</t>
  </si>
  <si>
    <t xml:space="preserve"> 1. Disiplin   : Absensi, keterlambatan</t>
  </si>
  <si>
    <t>TOMMY RAHMADI</t>
  </si>
  <si>
    <t xml:space="preserve"> 2. Efektifitas Bekerja  : Durasi ACW/AUX, Service time</t>
  </si>
  <si>
    <t>KUWAT ADIYANTO</t>
  </si>
  <si>
    <t xml:space="preserve"> 3. Kualitas Bekerja : soft skill (greeting, komunikasi skill), </t>
  </si>
  <si>
    <t>SEPTIAN NURMANSYAH</t>
  </si>
  <si>
    <t xml:space="preserve">     pengetahuan teknis dan inisiatif</t>
  </si>
  <si>
    <t>YOSSI</t>
  </si>
  <si>
    <t xml:space="preserve"> 4. SOP &amp; JOB DISC : Pelaksanaan SOP Penanganan gangguan, Response time </t>
  </si>
  <si>
    <t>FILIAN DEMI KUSUMA</t>
  </si>
  <si>
    <t xml:space="preserve">      dan Job Discription</t>
  </si>
  <si>
    <t>ALIF</t>
  </si>
  <si>
    <t>Penilaian di buat dalam score/angka dengan range 0 - 100</t>
  </si>
  <si>
    <t>RACHMAT PRATAMA KAI</t>
  </si>
  <si>
    <t>JOHANNES SIMANUNGKALIT</t>
  </si>
  <si>
    <t>MUHAMAD SYAMSUL ARIFIN</t>
  </si>
  <si>
    <t>PUJI ARI SAMSURI</t>
  </si>
  <si>
    <t>SILVIA CHOLIPAH</t>
  </si>
  <si>
    <t>PRAYOGA</t>
  </si>
  <si>
    <t>ADITYA JUNIKA PUTRA</t>
  </si>
  <si>
    <t>HANDOKO WIJAKSONO</t>
  </si>
  <si>
    <t>PUGUH WIBOWO</t>
  </si>
  <si>
    <t>PRADITYO A.W</t>
  </si>
  <si>
    <t>MARISETYO PREMI SAPUTRO</t>
  </si>
  <si>
    <t>NURMAN ARIYANTO</t>
  </si>
  <si>
    <t>SABTO BISOSRO</t>
  </si>
  <si>
    <t>DICKY HALIANSYAH</t>
  </si>
  <si>
    <t>MARSHELA SOBRY</t>
  </si>
  <si>
    <t>AHMAD SYAUQI</t>
  </si>
  <si>
    <t>EKA CITRA</t>
  </si>
  <si>
    <t>DENDY ANUGRAHA</t>
  </si>
  <si>
    <t>ERNAWATI HASIOLAN</t>
  </si>
  <si>
    <t>MUHNANIRSA IDIN</t>
  </si>
  <si>
    <t>GINA KUSWIANI</t>
  </si>
  <si>
    <t>HENDRA RUKMANA</t>
  </si>
  <si>
    <t>ROYHAN SETIAWAN</t>
  </si>
  <si>
    <t>MOHAMAD SHOHAIB</t>
  </si>
  <si>
    <t>ANGGA ARYA CHRISTANTO</t>
  </si>
  <si>
    <t>M. ABDI TAMBAHOT</t>
  </si>
  <si>
    <t>HUSNI KHATTAB</t>
  </si>
  <si>
    <t>IKA NOVIANTI ARISSANI</t>
  </si>
  <si>
    <t>DERI PADILLAH NUGRAHA</t>
  </si>
  <si>
    <t>MUHAMMAD IGOR PERDIANSYAH</t>
  </si>
  <si>
    <t>SELVIA IRAWAN</t>
  </si>
  <si>
    <t>FITRI FAUZIAH</t>
  </si>
  <si>
    <t>RIAN EKA PERMADI</t>
  </si>
  <si>
    <t>YUNI SELDA ANJANI</t>
  </si>
  <si>
    <t>YOHANES DEDY INDRA</t>
  </si>
  <si>
    <t>GUMELAR HARY WICAKSONO</t>
  </si>
  <si>
    <t>ANNAIDA KUSUMADEWI</t>
  </si>
  <si>
    <t>VIPTA ANGGRAENI</t>
  </si>
  <si>
    <t>ARIF BUDI UTOMO</t>
  </si>
  <si>
    <t>IRWANSYAH</t>
  </si>
  <si>
    <t>AHMAD TAUFIQ</t>
  </si>
  <si>
    <t>ZUL RAMANDA</t>
  </si>
  <si>
    <t>SAMSIR MANAN</t>
  </si>
  <si>
    <t>NUGROHO KANI PUTRA</t>
  </si>
  <si>
    <t>HENDRA SETIAWAN PURWANTO</t>
  </si>
  <si>
    <t>ANDRE FRASEPTYA</t>
  </si>
  <si>
    <t>DAVID LEWIS</t>
  </si>
  <si>
    <t>CHITRA DEWI ANGGRAENI</t>
  </si>
  <si>
    <t>KUKUH SRI PURWATI</t>
  </si>
  <si>
    <t>FERI HARI WIBOWO</t>
  </si>
  <si>
    <t>PANJI BASKHARA RAMADHAN</t>
  </si>
  <si>
    <t>Depok, 8 November  2013</t>
  </si>
  <si>
    <t>Mengetahui,</t>
  </si>
  <si>
    <t>Evi Lutvinawati</t>
  </si>
  <si>
    <t>SPV Contact Center</t>
  </si>
  <si>
    <t>MUHAMMAD BAHARUDDIN</t>
  </si>
  <si>
    <t xml:space="preserve">KUALITAS BEKERJA </t>
  </si>
  <si>
    <t>KOMUNIKASI ( cara tiap agent dalam berkomunikasi ( dapat di lihat dan di save recordnya dari aplikasi dashboard ecentrix )</t>
  </si>
  <si>
    <t>KOMUNIKASI TATA BAHASA ( kemampuan agent dalam tiap membalas dan memberikan informasi dengan media email )</t>
  </si>
  <si>
    <t xml:space="preserve">DISIPLIN         </t>
  </si>
  <si>
    <t>( Di isi oleh Kopi based on finger print )</t>
  </si>
  <si>
    <t xml:space="preserve">EFEKTIFITAS BEKERJA </t>
  </si>
  <si>
    <t>( penilaian dari aplikasi CTTM ( inbound, outbond, abandoned, aux, dan start - end login cttm )</t>
  </si>
  <si>
    <t>TOTAL ( Penjumlahan dari ketiga point tersebut di bagi 3 )</t>
  </si>
  <si>
    <t>UPDATE PROGRES ( respond time agent dalam tiap update progres penanganan gangguan )</t>
  </si>
  <si>
    <t>PENANGANGAN GANGGUAN ( kemampuan tiap agent dalam menangani dan menganalisa gangguan  )</t>
  </si>
  <si>
    <t>ENDAR KURNIA ABADI</t>
  </si>
  <si>
    <t>YOSSY</t>
  </si>
  <si>
    <t>FILIAN</t>
  </si>
  <si>
    <t>RACHMAT</t>
  </si>
  <si>
    <t>JOHANNES S.</t>
  </si>
  <si>
    <t>MUH. SYAMSUL ARIFIN</t>
  </si>
  <si>
    <t>SABTO B</t>
  </si>
  <si>
    <t>MUHNNANIRSA IDIN</t>
  </si>
  <si>
    <t>ANGGA ARYA CRISTIANTO</t>
  </si>
  <si>
    <t>DERI PADILAH NUGRAHA</t>
  </si>
  <si>
    <t>YOHANES DEDY I</t>
  </si>
  <si>
    <t>GUMELAR HARY W</t>
  </si>
  <si>
    <t>DI KOSONGKAN</t>
  </si>
  <si>
    <t xml:space="preserve">Agent CC yang ABSEN di  bulan OKTOBER  2013  : </t>
  </si>
  <si>
    <t>PERFORMANCE OPERATIONAL CC ICON+</t>
  </si>
  <si>
    <t>OPERATIONAL CC</t>
  </si>
  <si>
    <t>MINGGU I</t>
  </si>
  <si>
    <t>MINGGU II</t>
  </si>
  <si>
    <t>MINGGU III</t>
  </si>
  <si>
    <t>MINGGU IV</t>
  </si>
  <si>
    <t>PROBLEM</t>
  </si>
  <si>
    <t>SOLUSI</t>
  </si>
  <si>
    <t xml:space="preserve">PROBLEM </t>
  </si>
  <si>
    <t>APLIKASI I-SMILLING</t>
  </si>
  <si>
    <t>SISTEM CALL CENTER/CTTM</t>
  </si>
  <si>
    <t>E-MAIL</t>
  </si>
  <si>
    <t>HEAD SET</t>
  </si>
  <si>
    <t>PC/KOMPUTER</t>
  </si>
  <si>
    <t>TELEPON (IP PHONE &amp; EXT. PHONE)</t>
  </si>
  <si>
    <t>MOBILE PHONE</t>
  </si>
  <si>
    <t>LAIN2</t>
  </si>
  <si>
    <t>PERIODE DESEMBER 2013</t>
  </si>
  <si>
    <t>KETETRANGAN</t>
  </si>
  <si>
    <t>MARISETYO  SAKIT TANGGAL 10-01-14</t>
  </si>
  <si>
    <t>MARISETYO  SAKIT TANGGAL 05-01-14</t>
  </si>
  <si>
    <t>MARISETYO  TIDAK MASUK KARENA BANJIR TANGGAL 19-01-14</t>
  </si>
  <si>
    <t>MARISETYO TIDAK MASUK KARENA BANJIR 20-01-14</t>
  </si>
  <si>
    <t>CHITRA SAKIT TANGGAL 04-01-14</t>
  </si>
  <si>
    <t>ENDAR  SAKIT TANGGAL 12-01-14</t>
  </si>
  <si>
    <t>ENDAR  SAKIT TANGGAL 13-01-14</t>
  </si>
  <si>
    <t>KUKUH SAKIT TANGGAL 02-01-14</t>
  </si>
  <si>
    <t>DENDY SAKIT TIPES TANGGAL 07-01-14</t>
  </si>
</sst>
</file>

<file path=xl/styles.xml><?xml version="1.0" encoding="utf-8"?>
<styleSheet xmlns="http://schemas.openxmlformats.org/spreadsheetml/2006/main">
  <fonts count="27">
    <font>
      <sz val="11"/>
      <color theme="1"/>
      <name val="Calibri"/>
      <family val="2"/>
      <charset val="1"/>
      <scheme val="minor"/>
    </font>
    <font>
      <sz val="18"/>
      <name val="Calibri"/>
      <family val="2"/>
      <scheme val="minor"/>
    </font>
    <font>
      <sz val="12"/>
      <name val="Cambria"/>
      <family val="1"/>
    </font>
    <font>
      <sz val="8"/>
      <color indexed="8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b/>
      <sz val="8"/>
      <color indexed="8"/>
      <name val="Tahoma"/>
      <family val="2"/>
    </font>
    <font>
      <b/>
      <sz val="10"/>
      <color theme="1"/>
      <name val="Tahoma"/>
      <family val="2"/>
    </font>
    <font>
      <b/>
      <sz val="10"/>
      <name val="Tahoma"/>
      <family val="2"/>
    </font>
    <font>
      <b/>
      <sz val="11"/>
      <name val="Cambria"/>
      <family val="1"/>
      <scheme val="major"/>
    </font>
    <font>
      <sz val="11"/>
      <name val="Cambria"/>
      <family val="1"/>
      <scheme val="major"/>
    </font>
    <font>
      <sz val="8"/>
      <name val="Tahoma"/>
      <family val="2"/>
    </font>
    <font>
      <b/>
      <sz val="8"/>
      <color rgb="FF000000"/>
      <name val="Tahoma"/>
      <family val="2"/>
    </font>
    <font>
      <sz val="10"/>
      <name val="Arial"/>
      <family val="2"/>
    </font>
    <font>
      <sz val="8"/>
      <color rgb="FF000000"/>
      <name val="Tahoma"/>
      <family val="2"/>
    </font>
    <font>
      <b/>
      <u/>
      <sz val="10"/>
      <color theme="1"/>
      <name val="Tahoma"/>
      <family val="2"/>
    </font>
    <font>
      <sz val="8"/>
      <color theme="1"/>
      <name val="Narkisim"/>
      <family val="2"/>
      <charset val="177"/>
    </font>
    <font>
      <sz val="8"/>
      <color rgb="FF000000"/>
      <name val="Narkisim"/>
      <family val="2"/>
      <charset val="177"/>
    </font>
    <font>
      <sz val="8"/>
      <name val="Narkisim"/>
      <family val="2"/>
      <charset val="177"/>
    </font>
    <font>
      <sz val="10"/>
      <color indexed="8"/>
      <name val="Tahoma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Tahoma"/>
      <family val="2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name val="Calibri"/>
      <family val="2"/>
      <scheme val="minor"/>
    </font>
    <font>
      <sz val="1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5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3" fillId="0" borderId="0"/>
    <xf numFmtId="0" fontId="23" fillId="0" borderId="0"/>
  </cellStyleXfs>
  <cellXfs count="218">
    <xf numFmtId="0" fontId="0" fillId="0" borderId="0" xfId="0"/>
    <xf numFmtId="0" fontId="0" fillId="0" borderId="0" xfId="0" applyAlignment="1">
      <alignment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1" fontId="4" fillId="0" borderId="7" xfId="0" applyNumberFormat="1" applyFont="1" applyFill="1" applyBorder="1" applyAlignment="1">
      <alignment horizontal="center" vertical="center" wrapText="1"/>
    </xf>
    <xf numFmtId="1" fontId="5" fillId="0" borderId="5" xfId="0" applyNumberFormat="1" applyFont="1" applyFill="1" applyBorder="1" applyAlignment="1">
      <alignment horizontal="center" vertical="center" wrapText="1"/>
    </xf>
    <xf numFmtId="1" fontId="5" fillId="3" borderId="5" xfId="0" applyNumberFormat="1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vertical="center" wrapText="1"/>
    </xf>
    <xf numFmtId="0" fontId="0" fillId="3" borderId="7" xfId="0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left" vertical="center"/>
    </xf>
    <xf numFmtId="1" fontId="5" fillId="0" borderId="7" xfId="0" applyNumberFormat="1" applyFont="1" applyFill="1" applyBorder="1" applyAlignment="1">
      <alignment horizontal="center" vertical="center" wrapText="1"/>
    </xf>
    <xf numFmtId="1" fontId="5" fillId="3" borderId="7" xfId="0" applyNumberFormat="1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4" borderId="10" xfId="0" quotePrefix="1" applyFont="1" applyFill="1" applyBorder="1" applyAlignment="1">
      <alignment vertical="center" wrapText="1"/>
    </xf>
    <xf numFmtId="0" fontId="0" fillId="5" borderId="7" xfId="0" applyFill="1" applyBorder="1" applyAlignment="1">
      <alignment horizontal="center" vertical="center" wrapText="1"/>
    </xf>
    <xf numFmtId="0" fontId="6" fillId="5" borderId="11" xfId="0" applyFont="1" applyFill="1" applyBorder="1" applyAlignment="1">
      <alignment horizontal="left" vertical="center"/>
    </xf>
    <xf numFmtId="1" fontId="7" fillId="5" borderId="7" xfId="0" applyNumberFormat="1" applyFont="1" applyFill="1" applyBorder="1" applyAlignment="1">
      <alignment horizontal="center" vertical="center" wrapText="1"/>
    </xf>
    <xf numFmtId="1" fontId="5" fillId="5" borderId="7" xfId="0" applyNumberFormat="1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 wrapText="1"/>
    </xf>
    <xf numFmtId="1" fontId="8" fillId="5" borderId="5" xfId="0" applyNumberFormat="1" applyFont="1" applyFill="1" applyBorder="1" applyAlignment="1">
      <alignment horizontal="center" vertical="center" wrapText="1"/>
    </xf>
    <xf numFmtId="0" fontId="5" fillId="4" borderId="12" xfId="0" quotePrefix="1" applyFont="1" applyFill="1" applyBorder="1" applyAlignment="1">
      <alignment vertical="center" wrapText="1"/>
    </xf>
    <xf numFmtId="0" fontId="0" fillId="3" borderId="13" xfId="0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left" vertical="center"/>
    </xf>
    <xf numFmtId="1" fontId="4" fillId="0" borderId="13" xfId="0" applyNumberFormat="1" applyFont="1" applyFill="1" applyBorder="1" applyAlignment="1">
      <alignment horizontal="center" vertical="center" wrapText="1"/>
    </xf>
    <xf numFmtId="1" fontId="5" fillId="0" borderId="13" xfId="0" applyNumberFormat="1" applyFont="1" applyFill="1" applyBorder="1" applyAlignment="1">
      <alignment horizontal="center" vertical="center" wrapText="1"/>
    </xf>
    <xf numFmtId="1" fontId="5" fillId="3" borderId="13" xfId="0" applyNumberFormat="1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left" vertical="center"/>
    </xf>
    <xf numFmtId="1" fontId="4" fillId="0" borderId="5" xfId="0" applyNumberFormat="1" applyFont="1" applyFill="1" applyBorder="1" applyAlignment="1">
      <alignment horizontal="center" vertical="center" wrapText="1"/>
    </xf>
    <xf numFmtId="1" fontId="4" fillId="0" borderId="5" xfId="0" applyNumberFormat="1" applyFont="1" applyFill="1" applyBorder="1" applyAlignment="1">
      <alignment horizontal="center" vertical="center"/>
    </xf>
    <xf numFmtId="1" fontId="4" fillId="3" borderId="5" xfId="0" applyNumberFormat="1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vertical="center" wrapText="1"/>
    </xf>
    <xf numFmtId="0" fontId="5" fillId="4" borderId="12" xfId="0" quotePrefix="1" applyFont="1" applyFill="1" applyBorder="1" applyAlignment="1">
      <alignment horizontal="left" vertical="center" wrapText="1"/>
    </xf>
    <xf numFmtId="0" fontId="3" fillId="0" borderId="16" xfId="0" applyFont="1" applyFill="1" applyBorder="1" applyAlignment="1">
      <alignment horizontal="left" vertical="center"/>
    </xf>
    <xf numFmtId="0" fontId="5" fillId="4" borderId="12" xfId="0" applyFont="1" applyFill="1" applyBorder="1" applyAlignment="1">
      <alignment horizontal="left" vertical="center" wrapText="1"/>
    </xf>
    <xf numFmtId="1" fontId="7" fillId="0" borderId="7" xfId="0" applyNumberFormat="1" applyFont="1" applyFill="1" applyBorder="1" applyAlignment="1">
      <alignment horizontal="center" vertical="center" wrapText="1"/>
    </xf>
    <xf numFmtId="0" fontId="8" fillId="4" borderId="12" xfId="0" applyFont="1" applyFill="1" applyBorder="1" applyAlignment="1">
      <alignment vertical="center" wrapText="1"/>
    </xf>
    <xf numFmtId="1" fontId="4" fillId="0" borderId="13" xfId="0" applyNumberFormat="1" applyFont="1" applyFill="1" applyBorder="1" applyAlignment="1">
      <alignment horizontal="center" vertical="center"/>
    </xf>
    <xf numFmtId="1" fontId="4" fillId="3" borderId="13" xfId="0" applyNumberFormat="1" applyFont="1" applyFill="1" applyBorder="1" applyAlignment="1">
      <alignment horizontal="center" vertical="center"/>
    </xf>
    <xf numFmtId="0" fontId="11" fillId="0" borderId="0" xfId="0" applyFont="1" applyFill="1" applyBorder="1"/>
    <xf numFmtId="0" fontId="0" fillId="0" borderId="7" xfId="0" applyFill="1" applyBorder="1"/>
    <xf numFmtId="0" fontId="11" fillId="0" borderId="9" xfId="0" applyFont="1" applyFill="1" applyBorder="1"/>
    <xf numFmtId="0" fontId="0" fillId="5" borderId="13" xfId="0" applyFill="1" applyBorder="1" applyAlignment="1">
      <alignment horizontal="center" vertical="center" wrapText="1"/>
    </xf>
    <xf numFmtId="0" fontId="12" fillId="5" borderId="14" xfId="0" applyFont="1" applyFill="1" applyBorder="1"/>
    <xf numFmtId="1" fontId="4" fillId="5" borderId="13" xfId="0" applyNumberFormat="1" applyFont="1" applyFill="1" applyBorder="1" applyAlignment="1">
      <alignment horizontal="center" vertical="center" wrapText="1"/>
    </xf>
    <xf numFmtId="1" fontId="4" fillId="5" borderId="13" xfId="0" applyNumberFormat="1" applyFont="1" applyFill="1" applyBorder="1" applyAlignment="1">
      <alignment horizontal="center" vertical="center"/>
    </xf>
    <xf numFmtId="1" fontId="5" fillId="5" borderId="13" xfId="0" applyNumberFormat="1" applyFont="1" applyFill="1" applyBorder="1" applyAlignment="1">
      <alignment horizontal="center" vertical="center" wrapText="1"/>
    </xf>
    <xf numFmtId="0" fontId="11" fillId="0" borderId="6" xfId="0" applyFont="1" applyFill="1" applyBorder="1"/>
    <xf numFmtId="1" fontId="7" fillId="0" borderId="5" xfId="0" applyNumberFormat="1" applyFont="1" applyFill="1" applyBorder="1" applyAlignment="1">
      <alignment horizontal="center" vertical="center" wrapText="1"/>
    </xf>
    <xf numFmtId="0" fontId="10" fillId="0" borderId="7" xfId="0" applyFont="1" applyFill="1" applyBorder="1" applyAlignment="1">
      <alignment horizontal="left"/>
    </xf>
    <xf numFmtId="0" fontId="11" fillId="0" borderId="16" xfId="0" applyFont="1" applyFill="1" applyBorder="1"/>
    <xf numFmtId="0" fontId="13" fillId="0" borderId="7" xfId="0" applyNumberFormat="1" applyFont="1" applyFill="1" applyBorder="1" applyAlignment="1" applyProtection="1">
      <alignment vertical="top"/>
    </xf>
    <xf numFmtId="0" fontId="14" fillId="0" borderId="14" xfId="0" applyFont="1" applyFill="1" applyBorder="1"/>
    <xf numFmtId="0" fontId="14" fillId="0" borderId="6" xfId="0" applyFont="1" applyFill="1" applyBorder="1"/>
    <xf numFmtId="0" fontId="14" fillId="0" borderId="0" xfId="0" applyFont="1" applyFill="1" applyBorder="1"/>
    <xf numFmtId="0" fontId="14" fillId="0" borderId="15" xfId="0" applyFont="1" applyFill="1" applyBorder="1"/>
    <xf numFmtId="0" fontId="11" fillId="0" borderId="15" xfId="0" applyFont="1" applyFill="1" applyBorder="1"/>
    <xf numFmtId="0" fontId="11" fillId="0" borderId="14" xfId="0" applyFont="1" applyFill="1" applyBorder="1"/>
    <xf numFmtId="1" fontId="4" fillId="0" borderId="17" xfId="0" applyNumberFormat="1" applyFont="1" applyFill="1" applyBorder="1" applyAlignment="1">
      <alignment horizontal="center" vertical="center" wrapText="1"/>
    </xf>
    <xf numFmtId="0" fontId="14" fillId="0" borderId="9" xfId="0" applyFont="1" applyFill="1" applyBorder="1"/>
    <xf numFmtId="0" fontId="14" fillId="0" borderId="18" xfId="0" applyFont="1" applyFill="1" applyBorder="1"/>
    <xf numFmtId="0" fontId="14" fillId="0" borderId="19" xfId="0" applyFont="1" applyFill="1" applyBorder="1"/>
    <xf numFmtId="0" fontId="14" fillId="0" borderId="20" xfId="0" applyFont="1" applyFill="1" applyBorder="1"/>
    <xf numFmtId="0" fontId="5" fillId="0" borderId="5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14" fillId="0" borderId="21" xfId="0" applyFont="1" applyFill="1" applyBorder="1"/>
    <xf numFmtId="1" fontId="7" fillId="0" borderId="13" xfId="0" applyNumberFormat="1" applyFont="1" applyFill="1" applyBorder="1" applyAlignment="1">
      <alignment horizontal="center" vertical="center" wrapText="1"/>
    </xf>
    <xf numFmtId="0" fontId="14" fillId="0" borderId="22" xfId="0" applyFont="1" applyFill="1" applyBorder="1"/>
    <xf numFmtId="0" fontId="0" fillId="0" borderId="7" xfId="0" applyBorder="1"/>
    <xf numFmtId="0" fontId="13" fillId="0" borderId="0" xfId="0" applyNumberFormat="1" applyFont="1" applyFill="1" applyBorder="1" applyAlignment="1" applyProtection="1">
      <alignment vertical="top"/>
    </xf>
    <xf numFmtId="0" fontId="0" fillId="0" borderId="7" xfId="0" applyNumberFormat="1" applyFill="1" applyBorder="1" applyAlignment="1" applyProtection="1">
      <alignment vertical="top"/>
    </xf>
    <xf numFmtId="0" fontId="14" fillId="0" borderId="23" xfId="0" applyFont="1" applyFill="1" applyBorder="1"/>
    <xf numFmtId="0" fontId="5" fillId="0" borderId="13" xfId="0" applyFont="1" applyFill="1" applyBorder="1" applyAlignment="1">
      <alignment horizontal="center" vertical="center" wrapText="1"/>
    </xf>
    <xf numFmtId="0" fontId="14" fillId="4" borderId="24" xfId="0" applyFont="1" applyFill="1" applyBorder="1"/>
    <xf numFmtId="0" fontId="14" fillId="0" borderId="13" xfId="0" applyFont="1" applyFill="1" applyBorder="1" applyAlignment="1">
      <alignment wrapText="1"/>
    </xf>
    <xf numFmtId="0" fontId="5" fillId="0" borderId="13" xfId="0" applyFont="1" applyFill="1" applyBorder="1" applyAlignment="1">
      <alignment horizontal="center" wrapText="1"/>
    </xf>
    <xf numFmtId="1" fontId="4" fillId="3" borderId="5" xfId="0" applyNumberFormat="1" applyFont="1" applyFill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6" fillId="0" borderId="7" xfId="0" applyFont="1" applyFill="1" applyBorder="1" applyAlignment="1">
      <alignment horizontal="center" vertical="center" wrapText="1"/>
    </xf>
    <xf numFmtId="1" fontId="0" fillId="0" borderId="7" xfId="0" applyNumberFormat="1" applyFill="1" applyBorder="1" applyAlignment="1">
      <alignment horizontal="center" vertical="center"/>
    </xf>
    <xf numFmtId="0" fontId="17" fillId="0" borderId="7" xfId="0" applyFont="1" applyFill="1" applyBorder="1" applyAlignment="1">
      <alignment horizontal="center" vertical="center"/>
    </xf>
    <xf numFmtId="0" fontId="0" fillId="0" borderId="0" xfId="0" applyNumberFormat="1" applyFill="1" applyBorder="1" applyAlignment="1" applyProtection="1">
      <alignment vertical="top"/>
    </xf>
    <xf numFmtId="0" fontId="18" fillId="0" borderId="7" xfId="0" applyFont="1" applyFill="1" applyBorder="1" applyAlignment="1">
      <alignment horizontal="center" vertical="center"/>
    </xf>
    <xf numFmtId="16" fontId="13" fillId="0" borderId="0" xfId="0" applyNumberFormat="1" applyFont="1" applyFill="1" applyBorder="1" applyAlignment="1" applyProtection="1">
      <alignment vertical="top"/>
    </xf>
    <xf numFmtId="0" fontId="0" fillId="0" borderId="0" xfId="0" applyNumberFormat="1" applyFill="1" applyBorder="1" applyAlignment="1" applyProtection="1">
      <alignment vertical="top" wrapText="1"/>
    </xf>
    <xf numFmtId="0" fontId="2" fillId="2" borderId="25" xfId="0" applyFont="1" applyFill="1" applyBorder="1" applyAlignment="1">
      <alignment horizontal="center" vertical="center" wrapText="1"/>
    </xf>
    <xf numFmtId="0" fontId="9" fillId="6" borderId="27" xfId="0" applyFont="1" applyFill="1" applyBorder="1" applyAlignment="1">
      <alignment vertical="center" wrapText="1"/>
    </xf>
    <xf numFmtId="0" fontId="0" fillId="0" borderId="5" xfId="0" applyFill="1" applyBorder="1"/>
    <xf numFmtId="0" fontId="2" fillId="2" borderId="24" xfId="0" applyFont="1" applyFill="1" applyBorder="1" applyAlignment="1">
      <alignment horizontal="center" vertical="center" wrapText="1"/>
    </xf>
    <xf numFmtId="0" fontId="10" fillId="0" borderId="3" xfId="0" applyFont="1" applyFill="1" applyBorder="1"/>
    <xf numFmtId="1" fontId="4" fillId="3" borderId="7" xfId="0" applyNumberFormat="1" applyFont="1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19" fillId="6" borderId="7" xfId="0" applyFont="1" applyFill="1" applyBorder="1" applyAlignment="1">
      <alignment horizontal="left" vertical="center"/>
    </xf>
    <xf numFmtId="0" fontId="13" fillId="6" borderId="7" xfId="0" applyFont="1" applyFill="1" applyBorder="1" applyAlignment="1">
      <alignment horizontal="center"/>
    </xf>
    <xf numFmtId="0" fontId="19" fillId="3" borderId="0" xfId="0" applyFont="1" applyFill="1" applyBorder="1" applyAlignment="1">
      <alignment horizontal="left" vertical="center"/>
    </xf>
    <xf numFmtId="0" fontId="13" fillId="6" borderId="7" xfId="0" applyFont="1" applyFill="1" applyBorder="1" applyAlignment="1">
      <alignment horizontal="center" vertical="center"/>
    </xf>
    <xf numFmtId="0" fontId="21" fillId="6" borderId="7" xfId="0" applyFont="1" applyFill="1" applyBorder="1" applyAlignment="1">
      <alignment horizontal="center" vertical="center"/>
    </xf>
    <xf numFmtId="0" fontId="5" fillId="6" borderId="7" xfId="0" applyFont="1" applyFill="1" applyBorder="1"/>
    <xf numFmtId="0" fontId="5" fillId="3" borderId="0" xfId="0" applyFont="1" applyFill="1" applyBorder="1"/>
    <xf numFmtId="0" fontId="22" fillId="6" borderId="7" xfId="0" applyFont="1" applyFill="1" applyBorder="1"/>
    <xf numFmtId="0" fontId="22" fillId="3" borderId="0" xfId="0" applyFont="1" applyFill="1" applyBorder="1"/>
    <xf numFmtId="0" fontId="5" fillId="6" borderId="7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/>
    </xf>
    <xf numFmtId="0" fontId="20" fillId="6" borderId="7" xfId="0" applyFont="1" applyFill="1" applyBorder="1" applyAlignment="1">
      <alignment horizontal="center"/>
    </xf>
    <xf numFmtId="0" fontId="0" fillId="0" borderId="5" xfId="0" applyBorder="1"/>
    <xf numFmtId="0" fontId="14" fillId="6" borderId="35" xfId="0" applyFont="1" applyFill="1" applyBorder="1"/>
    <xf numFmtId="0" fontId="0" fillId="0" borderId="0" xfId="0" applyFill="1" applyBorder="1"/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0" fontId="19" fillId="0" borderId="0" xfId="0" applyFont="1" applyFill="1" applyBorder="1" applyAlignment="1">
      <alignment horizontal="left" vertical="center"/>
    </xf>
    <xf numFmtId="0" fontId="13" fillId="0" borderId="0" xfId="0" applyFont="1" applyFill="1" applyBorder="1" applyAlignment="1">
      <alignment horizontal="center"/>
    </xf>
    <xf numFmtId="0" fontId="13" fillId="0" borderId="0" xfId="0" applyFont="1" applyFill="1" applyBorder="1" applyAlignment="1">
      <alignment horizontal="center" vertical="center"/>
    </xf>
    <xf numFmtId="0" fontId="21" fillId="0" borderId="0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0" fontId="5" fillId="0" borderId="0" xfId="0" applyFont="1" applyFill="1" applyBorder="1"/>
    <xf numFmtId="0" fontId="22" fillId="0" borderId="0" xfId="0" applyFont="1" applyFill="1" applyBorder="1"/>
    <xf numFmtId="0" fontId="5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/>
    </xf>
    <xf numFmtId="0" fontId="21" fillId="0" borderId="0" xfId="0" applyFont="1" applyFill="1" applyBorder="1" applyAlignment="1">
      <alignment horizontal="center"/>
    </xf>
    <xf numFmtId="0" fontId="20" fillId="0" borderId="0" xfId="0" applyFont="1" applyFill="1" applyBorder="1" applyAlignment="1">
      <alignment horizontal="center"/>
    </xf>
    <xf numFmtId="0" fontId="0" fillId="0" borderId="13" xfId="0" applyBorder="1"/>
    <xf numFmtId="0" fontId="0" fillId="6" borderId="7" xfId="0" applyFill="1" applyBorder="1" applyAlignment="1">
      <alignment horizontal="center"/>
    </xf>
    <xf numFmtId="0" fontId="0" fillId="6" borderId="7" xfId="0" applyFill="1" applyBorder="1" applyAlignment="1">
      <alignment horizontal="center" vertical="center"/>
    </xf>
    <xf numFmtId="0" fontId="20" fillId="6" borderId="7" xfId="0" applyFont="1" applyFill="1" applyBorder="1" applyAlignment="1">
      <alignment horizontal="center" vertical="center"/>
    </xf>
    <xf numFmtId="0" fontId="23" fillId="0" borderId="0" xfId="2"/>
    <xf numFmtId="0" fontId="2" fillId="10" borderId="13" xfId="2" applyFont="1" applyFill="1" applyBorder="1" applyAlignment="1">
      <alignment horizontal="center" vertical="center"/>
    </xf>
    <xf numFmtId="0" fontId="23" fillId="0" borderId="47" xfId="2" applyBorder="1" applyAlignment="1">
      <alignment horizontal="left" vertical="top"/>
    </xf>
    <xf numFmtId="0" fontId="24" fillId="0" borderId="5" xfId="2" applyFont="1" applyBorder="1" applyAlignment="1">
      <alignment horizontal="left" vertical="top"/>
    </xf>
    <xf numFmtId="0" fontId="23" fillId="0" borderId="0" xfId="2" applyAlignment="1">
      <alignment horizontal="center" vertical="center" wrapText="1"/>
    </xf>
    <xf numFmtId="0" fontId="13" fillId="0" borderId="5" xfId="2" applyNumberFormat="1" applyFont="1" applyBorder="1" applyAlignment="1">
      <alignment horizontal="center" vertical="center" wrapText="1"/>
    </xf>
    <xf numFmtId="0" fontId="13" fillId="0" borderId="5" xfId="2" applyFont="1" applyBorder="1" applyAlignment="1">
      <alignment horizontal="center" vertical="center" wrapText="1"/>
    </xf>
    <xf numFmtId="0" fontId="13" fillId="0" borderId="5" xfId="2" applyFont="1" applyBorder="1" applyAlignment="1">
      <alignment horizontal="left" vertical="top" wrapText="1"/>
    </xf>
    <xf numFmtId="0" fontId="13" fillId="0" borderId="5" xfId="2" applyFont="1" applyBorder="1" applyAlignment="1">
      <alignment vertical="top" wrapText="1"/>
    </xf>
    <xf numFmtId="0" fontId="13" fillId="0" borderId="5" xfId="1" applyBorder="1" applyAlignment="1">
      <alignment horizontal="center" vertical="top" wrapText="1"/>
    </xf>
    <xf numFmtId="0" fontId="13" fillId="0" borderId="5" xfId="1" applyBorder="1" applyAlignment="1">
      <alignment vertical="top" wrapText="1"/>
    </xf>
    <xf numFmtId="0" fontId="13" fillId="0" borderId="48" xfId="2" applyFont="1" applyBorder="1"/>
    <xf numFmtId="0" fontId="23" fillId="0" borderId="49" xfId="2" applyBorder="1" applyAlignment="1">
      <alignment horizontal="left" vertical="top"/>
    </xf>
    <xf numFmtId="0" fontId="24" fillId="0" borderId="7" xfId="2" applyFont="1" applyBorder="1" applyAlignment="1">
      <alignment horizontal="left" vertical="center"/>
    </xf>
    <xf numFmtId="0" fontId="13" fillId="0" borderId="7" xfId="1" applyFont="1" applyBorder="1" applyAlignment="1">
      <alignment horizontal="center" vertical="center" wrapText="1"/>
    </xf>
    <xf numFmtId="0" fontId="13" fillId="0" borderId="7" xfId="2" applyFont="1" applyBorder="1" applyAlignment="1">
      <alignment horizontal="center" vertical="center" wrapText="1"/>
    </xf>
    <xf numFmtId="0" fontId="23" fillId="0" borderId="7" xfId="2" applyBorder="1" applyAlignment="1">
      <alignment vertical="top" wrapText="1"/>
    </xf>
    <xf numFmtId="0" fontId="13" fillId="0" borderId="7" xfId="2" applyFont="1" applyBorder="1" applyAlignment="1">
      <alignment vertical="top" wrapText="1"/>
    </xf>
    <xf numFmtId="0" fontId="23" fillId="0" borderId="50" xfId="2" applyBorder="1"/>
    <xf numFmtId="0" fontId="24" fillId="0" borderId="7" xfId="2" applyFont="1" applyBorder="1" applyAlignment="1">
      <alignment horizontal="left" vertical="center" wrapText="1"/>
    </xf>
    <xf numFmtId="0" fontId="13" fillId="0" borderId="7" xfId="1" applyFont="1" applyBorder="1" applyAlignment="1">
      <alignment horizontal="left" vertical="top" wrapText="1"/>
    </xf>
    <xf numFmtId="0" fontId="13" fillId="0" borderId="7" xfId="2" applyFont="1" applyBorder="1" applyAlignment="1">
      <alignment horizontal="left" vertical="top" wrapText="1"/>
    </xf>
    <xf numFmtId="0" fontId="13" fillId="0" borderId="0" xfId="2" applyFont="1" applyAlignment="1">
      <alignment horizontal="left" vertical="top" wrapText="1"/>
    </xf>
    <xf numFmtId="0" fontId="23" fillId="0" borderId="7" xfId="2" applyFont="1" applyBorder="1" applyAlignment="1">
      <alignment horizontal="center" vertical="top" wrapText="1"/>
    </xf>
    <xf numFmtId="0" fontId="23" fillId="0" borderId="0" xfId="2" applyFont="1" applyAlignment="1">
      <alignment horizontal="left" vertical="top" wrapText="1"/>
    </xf>
    <xf numFmtId="0" fontId="13" fillId="0" borderId="7" xfId="2" applyFont="1" applyBorder="1" applyAlignment="1">
      <alignment vertical="top"/>
    </xf>
    <xf numFmtId="0" fontId="13" fillId="0" borderId="51" xfId="1" applyBorder="1" applyAlignment="1">
      <alignment vertical="top" wrapText="1"/>
    </xf>
    <xf numFmtId="0" fontId="13" fillId="0" borderId="7" xfId="1" applyBorder="1" applyAlignment="1">
      <alignment horizontal="left" vertical="center" wrapText="1"/>
    </xf>
    <xf numFmtId="0" fontId="23" fillId="0" borderId="7" xfId="2" applyBorder="1"/>
    <xf numFmtId="0" fontId="23" fillId="0" borderId="5" xfId="2" applyBorder="1" applyAlignment="1">
      <alignment vertical="top" wrapText="1"/>
    </xf>
    <xf numFmtId="0" fontId="25" fillId="0" borderId="0" xfId="2" applyFont="1" applyAlignment="1">
      <alignment horizontal="center" vertical="top" wrapText="1"/>
    </xf>
    <xf numFmtId="0" fontId="23" fillId="0" borderId="52" xfId="2" applyBorder="1" applyAlignment="1">
      <alignment horizontal="left" vertical="top"/>
    </xf>
    <xf numFmtId="0" fontId="24" fillId="0" borderId="51" xfId="2" applyFont="1" applyBorder="1" applyAlignment="1">
      <alignment horizontal="left" vertical="center" wrapText="1"/>
    </xf>
    <xf numFmtId="0" fontId="13" fillId="0" borderId="26" xfId="2" applyFont="1" applyBorder="1" applyAlignment="1">
      <alignment horizontal="left" vertical="top" wrapText="1"/>
    </xf>
    <xf numFmtId="0" fontId="13" fillId="0" borderId="51" xfId="2" applyFont="1" applyBorder="1" applyAlignment="1">
      <alignment vertical="top"/>
    </xf>
    <xf numFmtId="0" fontId="23" fillId="0" borderId="51" xfId="2" applyBorder="1"/>
    <xf numFmtId="0" fontId="13" fillId="0" borderId="51" xfId="1" applyBorder="1" applyAlignment="1">
      <alignment horizontal="left" vertical="top" wrapText="1"/>
    </xf>
    <xf numFmtId="0" fontId="13" fillId="0" borderId="51" xfId="2" applyFont="1" applyBorder="1" applyAlignment="1">
      <alignment vertical="top" wrapText="1"/>
    </xf>
    <xf numFmtId="0" fontId="23" fillId="0" borderId="51" xfId="2" applyBorder="1" applyAlignment="1">
      <alignment vertical="top" wrapText="1"/>
    </xf>
    <xf numFmtId="0" fontId="23" fillId="0" borderId="53" xfId="2" applyBorder="1"/>
    <xf numFmtId="0" fontId="23" fillId="0" borderId="45" xfId="2" applyBorder="1" applyAlignment="1">
      <alignment horizontal="left" vertical="top"/>
    </xf>
    <xf numFmtId="0" fontId="24" fillId="0" borderId="13" xfId="2" applyFont="1" applyBorder="1" applyAlignment="1">
      <alignment horizontal="left" vertical="center" wrapText="1"/>
    </xf>
    <xf numFmtId="0" fontId="13" fillId="0" borderId="13" xfId="1" applyFont="1" applyBorder="1" applyAlignment="1">
      <alignment horizontal="left" vertical="top" wrapText="1"/>
    </xf>
    <xf numFmtId="0" fontId="13" fillId="0" borderId="13" xfId="2" applyFont="1" applyBorder="1" applyAlignment="1">
      <alignment vertical="top"/>
    </xf>
    <xf numFmtId="0" fontId="13" fillId="0" borderId="13" xfId="1" applyBorder="1" applyAlignment="1">
      <alignment horizontal="left" vertical="top" wrapText="1"/>
    </xf>
    <xf numFmtId="0" fontId="13" fillId="0" borderId="13" xfId="2" applyFont="1" applyBorder="1" applyAlignment="1">
      <alignment vertical="top" wrapText="1"/>
    </xf>
    <xf numFmtId="0" fontId="23" fillId="0" borderId="13" xfId="2" applyBorder="1" applyAlignment="1">
      <alignment vertical="top" wrapText="1"/>
    </xf>
    <xf numFmtId="0" fontId="13" fillId="0" borderId="13" xfId="2" applyFont="1" applyBorder="1" applyAlignment="1">
      <alignment horizontal="left" vertical="top" wrapText="1"/>
    </xf>
    <xf numFmtId="0" fontId="23" fillId="0" borderId="13" xfId="2" applyBorder="1" applyAlignment="1">
      <alignment horizontal="center" vertical="top" wrapText="1"/>
    </xf>
    <xf numFmtId="0" fontId="23" fillId="0" borderId="13" xfId="2" applyBorder="1" applyAlignment="1">
      <alignment vertical="top"/>
    </xf>
    <xf numFmtId="0" fontId="23" fillId="0" borderId="46" xfId="2" applyBorder="1"/>
    <xf numFmtId="0" fontId="26" fillId="0" borderId="7" xfId="1" applyFont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17" fontId="2" fillId="2" borderId="2" xfId="0" applyNumberFormat="1" applyFont="1" applyFill="1" applyBorder="1" applyAlignment="1">
      <alignment horizontal="center" vertical="center" wrapText="1"/>
    </xf>
    <xf numFmtId="17" fontId="2" fillId="2" borderId="33" xfId="0" applyNumberFormat="1" applyFont="1" applyFill="1" applyBorder="1" applyAlignment="1">
      <alignment horizontal="center" vertical="center" wrapText="1"/>
    </xf>
    <xf numFmtId="17" fontId="2" fillId="2" borderId="4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7" fontId="2" fillId="2" borderId="30" xfId="0" applyNumberFormat="1" applyFont="1" applyFill="1" applyBorder="1" applyAlignment="1">
      <alignment horizontal="center" vertical="center" wrapText="1"/>
    </xf>
    <xf numFmtId="17" fontId="2" fillId="2" borderId="31" xfId="0" applyNumberFormat="1" applyFont="1" applyFill="1" applyBorder="1" applyAlignment="1">
      <alignment horizontal="center" vertical="center" wrapText="1"/>
    </xf>
    <xf numFmtId="17" fontId="2" fillId="2" borderId="32" xfId="0" applyNumberFormat="1" applyFont="1" applyFill="1" applyBorder="1" applyAlignment="1">
      <alignment horizontal="center" vertical="center" wrapText="1"/>
    </xf>
    <xf numFmtId="0" fontId="2" fillId="2" borderId="30" xfId="0" applyFont="1" applyFill="1" applyBorder="1" applyAlignment="1">
      <alignment horizontal="center" vertical="center" wrapText="1"/>
    </xf>
    <xf numFmtId="0" fontId="2" fillId="2" borderId="31" xfId="0" applyFont="1" applyFill="1" applyBorder="1" applyAlignment="1">
      <alignment horizontal="center" vertical="center" wrapText="1"/>
    </xf>
    <xf numFmtId="0" fontId="2" fillId="2" borderId="32" xfId="0" applyFont="1" applyFill="1" applyBorder="1" applyAlignment="1">
      <alignment horizontal="center" vertical="center" wrapText="1"/>
    </xf>
    <xf numFmtId="0" fontId="13" fillId="6" borderId="1" xfId="0" applyFont="1" applyFill="1" applyBorder="1" applyAlignment="1">
      <alignment horizontal="center" vertical="center"/>
    </xf>
    <xf numFmtId="0" fontId="13" fillId="6" borderId="26" xfId="0" applyFont="1" applyFill="1" applyBorder="1" applyAlignment="1">
      <alignment horizontal="center" vertical="center"/>
    </xf>
    <xf numFmtId="0" fontId="13" fillId="6" borderId="5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7" fontId="2" fillId="0" borderId="0" xfId="0" applyNumberFormat="1" applyFont="1" applyFill="1" applyBorder="1" applyAlignment="1">
      <alignment horizontal="center" vertical="center" wrapText="1"/>
    </xf>
    <xf numFmtId="17" fontId="2" fillId="2" borderId="34" xfId="0" applyNumberFormat="1" applyFont="1" applyFill="1" applyBorder="1" applyAlignment="1">
      <alignment horizontal="center" vertical="center" wrapText="1"/>
    </xf>
    <xf numFmtId="17" fontId="2" fillId="0" borderId="28" xfId="0" applyNumberFormat="1" applyFont="1" applyFill="1" applyBorder="1" applyAlignment="1">
      <alignment horizontal="center" vertical="center" wrapText="1"/>
    </xf>
    <xf numFmtId="17" fontId="2" fillId="0" borderId="11" xfId="0" applyNumberFormat="1" applyFont="1" applyFill="1" applyBorder="1" applyAlignment="1">
      <alignment horizontal="center" vertical="center" wrapText="1"/>
    </xf>
    <xf numFmtId="17" fontId="2" fillId="0" borderId="29" xfId="0" applyNumberFormat="1" applyFont="1" applyFill="1" applyBorder="1" applyAlignment="1">
      <alignment horizontal="center" vertical="center" wrapText="1"/>
    </xf>
    <xf numFmtId="0" fontId="1" fillId="0" borderId="0" xfId="2" applyFont="1" applyAlignment="1">
      <alignment horizontal="center"/>
    </xf>
    <xf numFmtId="0" fontId="2" fillId="0" borderId="36" xfId="2" applyFont="1" applyBorder="1" applyAlignment="1">
      <alignment horizontal="center" vertical="center"/>
    </xf>
    <xf numFmtId="0" fontId="2" fillId="0" borderId="42" xfId="2" applyFont="1" applyBorder="1" applyAlignment="1">
      <alignment horizontal="center" vertical="center"/>
    </xf>
    <xf numFmtId="0" fontId="2" fillId="0" borderId="45" xfId="2" applyFont="1" applyBorder="1" applyAlignment="1">
      <alignment horizontal="center" vertical="center"/>
    </xf>
    <xf numFmtId="0" fontId="2" fillId="0" borderId="37" xfId="2" applyFont="1" applyBorder="1" applyAlignment="1">
      <alignment horizontal="center" vertical="center"/>
    </xf>
    <xf numFmtId="0" fontId="2" fillId="0" borderId="26" xfId="2" applyFont="1" applyBorder="1" applyAlignment="1">
      <alignment horizontal="center" vertical="center"/>
    </xf>
    <xf numFmtId="0" fontId="2" fillId="0" borderId="13" xfId="2" applyFont="1" applyBorder="1" applyAlignment="1">
      <alignment horizontal="center" vertical="center"/>
    </xf>
    <xf numFmtId="17" fontId="2" fillId="8" borderId="38" xfId="2" quotePrefix="1" applyNumberFormat="1" applyFont="1" applyFill="1" applyBorder="1" applyAlignment="1">
      <alignment horizontal="center" vertical="center" wrapText="1"/>
    </xf>
    <xf numFmtId="17" fontId="2" fillId="8" borderId="39" xfId="2" quotePrefix="1" applyNumberFormat="1" applyFont="1" applyFill="1" applyBorder="1" applyAlignment="1">
      <alignment horizontal="center" vertical="center" wrapText="1"/>
    </xf>
    <xf numFmtId="17" fontId="2" fillId="8" borderId="40" xfId="2" quotePrefix="1" applyNumberFormat="1" applyFont="1" applyFill="1" applyBorder="1" applyAlignment="1">
      <alignment horizontal="center" vertical="center" wrapText="1"/>
    </xf>
    <xf numFmtId="0" fontId="2" fillId="0" borderId="41" xfId="2" applyFont="1" applyBorder="1" applyAlignment="1">
      <alignment horizontal="center" vertical="center"/>
    </xf>
    <xf numFmtId="0" fontId="2" fillId="0" borderId="44" xfId="2" applyFont="1" applyBorder="1" applyAlignment="1">
      <alignment horizontal="center" vertical="center"/>
    </xf>
    <xf numFmtId="0" fontId="2" fillId="0" borderId="46" xfId="2" applyFont="1" applyBorder="1" applyAlignment="1">
      <alignment horizontal="center" vertical="center"/>
    </xf>
    <xf numFmtId="17" fontId="2" fillId="9" borderId="17" xfId="2" applyNumberFormat="1" applyFont="1" applyFill="1" applyBorder="1" applyAlignment="1">
      <alignment horizontal="center" vertical="center" wrapText="1"/>
    </xf>
    <xf numFmtId="17" fontId="2" fillId="9" borderId="43" xfId="2" quotePrefix="1" applyNumberFormat="1" applyFont="1" applyFill="1" applyBorder="1" applyAlignment="1">
      <alignment horizontal="center" vertical="center" wrapText="1"/>
    </xf>
    <xf numFmtId="0" fontId="22" fillId="6" borderId="0" xfId="0" applyFont="1" applyFill="1" applyBorder="1"/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TOMMY\OKTOBER%202013\Efektifitas%20Bulan%20Oktober%202013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Agent Inbound"/>
      <sheetName val="Agent Outbound"/>
      <sheetName val="Efektivitas"/>
      <sheetName val="Total Nilai"/>
      <sheetName val="PENILAIAN UL"/>
      <sheetName val="PERFORMANCE APLICATION CC"/>
      <sheetName val="JADWAL OKTOBER 2013"/>
      <sheetName val="PERFORMANCE CC"/>
    </sheetNames>
    <sheetDataSet>
      <sheetData sheetId="0"/>
      <sheetData sheetId="1"/>
      <sheetData sheetId="2"/>
      <sheetData sheetId="3"/>
      <sheetData sheetId="4">
        <row r="3">
          <cell r="D3">
            <v>80</v>
          </cell>
          <cell r="E3">
            <v>80</v>
          </cell>
          <cell r="F3">
            <v>80</v>
          </cell>
          <cell r="K3">
            <v>82</v>
          </cell>
          <cell r="L3">
            <v>80</v>
          </cell>
          <cell r="M3">
            <v>79</v>
          </cell>
          <cell r="R3">
            <v>78</v>
          </cell>
          <cell r="S3">
            <v>77</v>
          </cell>
          <cell r="T3">
            <v>78</v>
          </cell>
          <cell r="Y3">
            <v>80</v>
          </cell>
          <cell r="Z3">
            <v>80</v>
          </cell>
          <cell r="AA3">
            <v>80</v>
          </cell>
        </row>
        <row r="4">
          <cell r="D4">
            <v>75</v>
          </cell>
          <cell r="E4">
            <v>75</v>
          </cell>
          <cell r="F4">
            <v>80</v>
          </cell>
          <cell r="K4">
            <v>78</v>
          </cell>
          <cell r="L4">
            <v>80</v>
          </cell>
          <cell r="M4">
            <v>78</v>
          </cell>
          <cell r="R4">
            <v>77</v>
          </cell>
          <cell r="S4">
            <v>78</v>
          </cell>
          <cell r="T4">
            <v>78</v>
          </cell>
          <cell r="Y4">
            <v>78</v>
          </cell>
          <cell r="Z4">
            <v>79</v>
          </cell>
          <cell r="AA4">
            <v>80</v>
          </cell>
        </row>
        <row r="5">
          <cell r="D5">
            <v>80</v>
          </cell>
          <cell r="E5">
            <v>80</v>
          </cell>
          <cell r="F5">
            <v>80</v>
          </cell>
          <cell r="K5">
            <v>80</v>
          </cell>
          <cell r="L5">
            <v>81</v>
          </cell>
          <cell r="M5">
            <v>81</v>
          </cell>
          <cell r="R5">
            <v>80</v>
          </cell>
          <cell r="S5">
            <v>80</v>
          </cell>
          <cell r="T5">
            <v>80</v>
          </cell>
          <cell r="Y5">
            <v>80</v>
          </cell>
          <cell r="Z5">
            <v>80</v>
          </cell>
          <cell r="AA5">
            <v>80</v>
          </cell>
        </row>
        <row r="6">
          <cell r="D6">
            <v>79</v>
          </cell>
          <cell r="E6">
            <v>80</v>
          </cell>
          <cell r="F6">
            <v>80</v>
          </cell>
          <cell r="K6">
            <v>80</v>
          </cell>
          <cell r="L6">
            <v>80</v>
          </cell>
          <cell r="M6">
            <v>80</v>
          </cell>
          <cell r="R6">
            <v>79</v>
          </cell>
          <cell r="S6">
            <v>80</v>
          </cell>
          <cell r="T6">
            <v>80</v>
          </cell>
          <cell r="Y6">
            <v>80</v>
          </cell>
          <cell r="Z6">
            <v>80</v>
          </cell>
          <cell r="AA6">
            <v>80</v>
          </cell>
        </row>
        <row r="7">
          <cell r="D7">
            <v>75</v>
          </cell>
          <cell r="E7">
            <v>75</v>
          </cell>
          <cell r="F7">
            <v>75</v>
          </cell>
          <cell r="K7">
            <v>80</v>
          </cell>
          <cell r="L7">
            <v>79</v>
          </cell>
          <cell r="M7">
            <v>80</v>
          </cell>
          <cell r="R7">
            <v>79</v>
          </cell>
          <cell r="S7">
            <v>79</v>
          </cell>
          <cell r="T7">
            <v>79</v>
          </cell>
          <cell r="Y7">
            <v>80</v>
          </cell>
          <cell r="Z7">
            <v>79</v>
          </cell>
          <cell r="AA7">
            <v>80</v>
          </cell>
        </row>
        <row r="8">
          <cell r="D8">
            <v>80</v>
          </cell>
          <cell r="E8">
            <v>80</v>
          </cell>
          <cell r="F8">
            <v>80</v>
          </cell>
          <cell r="K8">
            <v>81</v>
          </cell>
          <cell r="L8">
            <v>81</v>
          </cell>
          <cell r="M8">
            <v>84</v>
          </cell>
          <cell r="R8">
            <v>79</v>
          </cell>
          <cell r="S8">
            <v>79</v>
          </cell>
          <cell r="T8">
            <v>79</v>
          </cell>
          <cell r="Y8">
            <v>80</v>
          </cell>
          <cell r="Z8">
            <v>80</v>
          </cell>
          <cell r="AA8">
            <v>80</v>
          </cell>
        </row>
        <row r="9">
          <cell r="D9">
            <v>80</v>
          </cell>
          <cell r="E9">
            <v>80</v>
          </cell>
          <cell r="F9">
            <v>80</v>
          </cell>
          <cell r="K9">
            <v>85</v>
          </cell>
          <cell r="L9">
            <v>82</v>
          </cell>
          <cell r="M9">
            <v>83</v>
          </cell>
          <cell r="R9">
            <v>78</v>
          </cell>
          <cell r="S9">
            <v>79</v>
          </cell>
          <cell r="T9">
            <v>79</v>
          </cell>
          <cell r="Y9">
            <v>80</v>
          </cell>
          <cell r="Z9">
            <v>80</v>
          </cell>
          <cell r="AA9">
            <v>80</v>
          </cell>
        </row>
        <row r="10">
          <cell r="D10">
            <v>80</v>
          </cell>
          <cell r="E10">
            <v>80</v>
          </cell>
          <cell r="F10">
            <v>80</v>
          </cell>
          <cell r="K10">
            <v>85</v>
          </cell>
          <cell r="L10">
            <v>82</v>
          </cell>
          <cell r="M10">
            <v>84</v>
          </cell>
          <cell r="R10">
            <v>80</v>
          </cell>
          <cell r="S10">
            <v>80</v>
          </cell>
          <cell r="T10">
            <v>80</v>
          </cell>
          <cell r="Y10">
            <v>80</v>
          </cell>
          <cell r="Z10">
            <v>80</v>
          </cell>
          <cell r="AA10">
            <v>80</v>
          </cell>
        </row>
        <row r="11">
          <cell r="D11">
            <v>70</v>
          </cell>
          <cell r="E11">
            <v>70</v>
          </cell>
          <cell r="F11">
            <v>70</v>
          </cell>
          <cell r="K11">
            <v>75</v>
          </cell>
          <cell r="L11">
            <v>77</v>
          </cell>
          <cell r="M11">
            <v>77</v>
          </cell>
          <cell r="R11">
            <v>72</v>
          </cell>
          <cell r="S11">
            <v>72</v>
          </cell>
          <cell r="T11">
            <v>74</v>
          </cell>
          <cell r="Y11">
            <v>75</v>
          </cell>
          <cell r="Z11">
            <v>78</v>
          </cell>
          <cell r="AA11">
            <v>80</v>
          </cell>
        </row>
        <row r="12">
          <cell r="D12">
            <v>70</v>
          </cell>
          <cell r="E12">
            <v>70</v>
          </cell>
          <cell r="F12">
            <v>75</v>
          </cell>
          <cell r="K12">
            <v>83</v>
          </cell>
          <cell r="L12">
            <v>82</v>
          </cell>
          <cell r="M12">
            <v>83</v>
          </cell>
          <cell r="R12">
            <v>78</v>
          </cell>
          <cell r="S12">
            <v>79</v>
          </cell>
          <cell r="T12">
            <v>79</v>
          </cell>
          <cell r="Y12">
            <v>78</v>
          </cell>
          <cell r="Z12">
            <v>78</v>
          </cell>
          <cell r="AA12">
            <v>78</v>
          </cell>
        </row>
        <row r="13">
          <cell r="D13">
            <v>75</v>
          </cell>
          <cell r="E13">
            <v>75</v>
          </cell>
          <cell r="F13">
            <v>75</v>
          </cell>
          <cell r="K13">
            <v>80</v>
          </cell>
          <cell r="L13">
            <v>80</v>
          </cell>
          <cell r="M13">
            <v>80</v>
          </cell>
          <cell r="R13">
            <v>78</v>
          </cell>
          <cell r="S13">
            <v>78</v>
          </cell>
          <cell r="T13">
            <v>79</v>
          </cell>
          <cell r="Y13">
            <v>82</v>
          </cell>
          <cell r="Z13">
            <v>82</v>
          </cell>
          <cell r="AA13">
            <v>82</v>
          </cell>
        </row>
        <row r="14">
          <cell r="D14">
            <v>85</v>
          </cell>
          <cell r="E14">
            <v>85</v>
          </cell>
          <cell r="F14">
            <v>80</v>
          </cell>
          <cell r="K14">
            <v>81</v>
          </cell>
          <cell r="L14">
            <v>82</v>
          </cell>
          <cell r="M14">
            <v>82</v>
          </cell>
          <cell r="R14">
            <v>81</v>
          </cell>
          <cell r="S14">
            <v>85</v>
          </cell>
          <cell r="T14">
            <v>85</v>
          </cell>
          <cell r="Y14">
            <v>79</v>
          </cell>
          <cell r="Z14">
            <v>82</v>
          </cell>
          <cell r="AA14">
            <v>82</v>
          </cell>
        </row>
        <row r="15">
          <cell r="D15">
            <v>75</v>
          </cell>
          <cell r="E15">
            <v>75</v>
          </cell>
          <cell r="F15">
            <v>75</v>
          </cell>
          <cell r="K15">
            <v>82</v>
          </cell>
          <cell r="L15">
            <v>80</v>
          </cell>
          <cell r="M15">
            <v>80</v>
          </cell>
          <cell r="R15">
            <v>79</v>
          </cell>
          <cell r="S15">
            <v>79</v>
          </cell>
          <cell r="T15">
            <v>79</v>
          </cell>
          <cell r="Y15">
            <v>80</v>
          </cell>
          <cell r="Z15">
            <v>80</v>
          </cell>
          <cell r="AA15">
            <v>80</v>
          </cell>
        </row>
        <row r="16">
          <cell r="D16">
            <v>75</v>
          </cell>
          <cell r="E16">
            <v>75</v>
          </cell>
          <cell r="F16">
            <v>80</v>
          </cell>
          <cell r="K16">
            <v>78</v>
          </cell>
          <cell r="L16">
            <v>79</v>
          </cell>
          <cell r="M16">
            <v>80</v>
          </cell>
          <cell r="R16">
            <v>79</v>
          </cell>
          <cell r="S16">
            <v>79</v>
          </cell>
          <cell r="T16">
            <v>80</v>
          </cell>
          <cell r="Y16">
            <v>80</v>
          </cell>
          <cell r="Z16">
            <v>80</v>
          </cell>
          <cell r="AA16">
            <v>80</v>
          </cell>
        </row>
        <row r="17">
          <cell r="D17">
            <v>75</v>
          </cell>
          <cell r="E17">
            <v>75</v>
          </cell>
          <cell r="F17">
            <v>75</v>
          </cell>
          <cell r="K17">
            <v>78</v>
          </cell>
          <cell r="L17">
            <v>79</v>
          </cell>
          <cell r="M17">
            <v>80</v>
          </cell>
          <cell r="R17">
            <v>71</v>
          </cell>
          <cell r="S17">
            <v>73</v>
          </cell>
          <cell r="T17">
            <v>74</v>
          </cell>
          <cell r="Y17">
            <v>75</v>
          </cell>
          <cell r="Z17">
            <v>75</v>
          </cell>
          <cell r="AA17">
            <v>79</v>
          </cell>
        </row>
        <row r="18">
          <cell r="D18">
            <v>75</v>
          </cell>
          <cell r="E18">
            <v>75</v>
          </cell>
          <cell r="F18">
            <v>80</v>
          </cell>
          <cell r="K18">
            <v>81</v>
          </cell>
          <cell r="L18">
            <v>82</v>
          </cell>
          <cell r="M18">
            <v>81</v>
          </cell>
          <cell r="R18">
            <v>78</v>
          </cell>
          <cell r="S18">
            <v>77</v>
          </cell>
          <cell r="T18">
            <v>80</v>
          </cell>
          <cell r="Y18">
            <v>80</v>
          </cell>
          <cell r="Z18">
            <v>80</v>
          </cell>
          <cell r="AA18">
            <v>80</v>
          </cell>
        </row>
        <row r="19">
          <cell r="D19">
            <v>75</v>
          </cell>
          <cell r="E19">
            <v>75</v>
          </cell>
          <cell r="F19">
            <v>75</v>
          </cell>
          <cell r="K19">
            <v>79</v>
          </cell>
          <cell r="L19">
            <v>78</v>
          </cell>
          <cell r="M19">
            <v>76</v>
          </cell>
          <cell r="R19">
            <v>76</v>
          </cell>
          <cell r="S19">
            <v>76</v>
          </cell>
          <cell r="T19">
            <v>77</v>
          </cell>
          <cell r="Y19">
            <v>79</v>
          </cell>
          <cell r="Z19">
            <v>79</v>
          </cell>
          <cell r="AA19">
            <v>79</v>
          </cell>
        </row>
        <row r="20">
          <cell r="D20">
            <v>75</v>
          </cell>
          <cell r="E20">
            <v>75</v>
          </cell>
          <cell r="F20">
            <v>79</v>
          </cell>
          <cell r="K20">
            <v>83</v>
          </cell>
          <cell r="L20">
            <v>83</v>
          </cell>
          <cell r="M20">
            <v>85</v>
          </cell>
          <cell r="R20">
            <v>78</v>
          </cell>
          <cell r="S20">
            <v>77</v>
          </cell>
          <cell r="T20">
            <v>79</v>
          </cell>
          <cell r="Y20">
            <v>80</v>
          </cell>
          <cell r="Z20">
            <v>80</v>
          </cell>
          <cell r="AA20">
            <v>80</v>
          </cell>
        </row>
        <row r="21">
          <cell r="D21">
            <v>80</v>
          </cell>
          <cell r="E21">
            <v>80</v>
          </cell>
          <cell r="F21">
            <v>80</v>
          </cell>
          <cell r="K21">
            <v>80</v>
          </cell>
          <cell r="L21">
            <v>80</v>
          </cell>
          <cell r="M21">
            <v>80</v>
          </cell>
          <cell r="R21">
            <v>80</v>
          </cell>
          <cell r="S21">
            <v>80</v>
          </cell>
          <cell r="T21">
            <v>80</v>
          </cell>
          <cell r="Y21">
            <v>80</v>
          </cell>
          <cell r="Z21">
            <v>80</v>
          </cell>
          <cell r="AA21">
            <v>80</v>
          </cell>
        </row>
        <row r="22">
          <cell r="D22">
            <v>75</v>
          </cell>
          <cell r="E22">
            <v>75</v>
          </cell>
          <cell r="F22">
            <v>75</v>
          </cell>
          <cell r="K22">
            <v>82</v>
          </cell>
          <cell r="L22">
            <v>81</v>
          </cell>
          <cell r="M22">
            <v>72</v>
          </cell>
          <cell r="R22">
            <v>77</v>
          </cell>
          <cell r="S22">
            <v>78</v>
          </cell>
          <cell r="T22">
            <v>79</v>
          </cell>
          <cell r="Y22">
            <v>81</v>
          </cell>
          <cell r="Z22">
            <v>81</v>
          </cell>
          <cell r="AA22">
            <v>81</v>
          </cell>
        </row>
        <row r="23">
          <cell r="D23">
            <v>77</v>
          </cell>
          <cell r="E23">
            <v>78</v>
          </cell>
          <cell r="F23">
            <v>75</v>
          </cell>
          <cell r="K23">
            <v>78</v>
          </cell>
          <cell r="L23">
            <v>77</v>
          </cell>
          <cell r="M23">
            <v>77</v>
          </cell>
          <cell r="R23">
            <v>77</v>
          </cell>
          <cell r="S23">
            <v>78</v>
          </cell>
          <cell r="T23">
            <v>77</v>
          </cell>
          <cell r="Y23">
            <v>78</v>
          </cell>
          <cell r="Z23">
            <v>75</v>
          </cell>
          <cell r="AA23">
            <v>78</v>
          </cell>
        </row>
        <row r="24">
          <cell r="D24">
            <v>70</v>
          </cell>
          <cell r="E24">
            <v>70</v>
          </cell>
          <cell r="F24">
            <v>70</v>
          </cell>
          <cell r="K24">
            <v>75</v>
          </cell>
          <cell r="L24">
            <v>76</v>
          </cell>
          <cell r="M24">
            <v>77</v>
          </cell>
          <cell r="R24">
            <v>76</v>
          </cell>
          <cell r="S24">
            <v>76</v>
          </cell>
          <cell r="T24">
            <v>77</v>
          </cell>
          <cell r="Y24">
            <v>78</v>
          </cell>
          <cell r="Z24">
            <v>78</v>
          </cell>
          <cell r="AA24">
            <v>78</v>
          </cell>
        </row>
        <row r="25">
          <cell r="D25">
            <v>78</v>
          </cell>
          <cell r="E25">
            <v>77</v>
          </cell>
          <cell r="F25">
            <v>76</v>
          </cell>
          <cell r="K25">
            <v>78</v>
          </cell>
          <cell r="L25">
            <v>77</v>
          </cell>
          <cell r="M25">
            <v>76</v>
          </cell>
          <cell r="R25">
            <v>80</v>
          </cell>
          <cell r="S25">
            <v>80</v>
          </cell>
          <cell r="T25">
            <v>80</v>
          </cell>
          <cell r="Y25">
            <v>80</v>
          </cell>
          <cell r="Z25">
            <v>80</v>
          </cell>
          <cell r="AA25">
            <v>80</v>
          </cell>
        </row>
        <row r="26">
          <cell r="D26">
            <v>70</v>
          </cell>
          <cell r="E26">
            <v>70</v>
          </cell>
          <cell r="F26">
            <v>70</v>
          </cell>
          <cell r="K26">
            <v>76</v>
          </cell>
          <cell r="L26">
            <v>77</v>
          </cell>
          <cell r="M26">
            <v>77</v>
          </cell>
          <cell r="R26">
            <v>73</v>
          </cell>
          <cell r="S26">
            <v>74</v>
          </cell>
          <cell r="T26">
            <v>75</v>
          </cell>
          <cell r="Y26">
            <v>79</v>
          </cell>
          <cell r="Z26">
            <v>79</v>
          </cell>
          <cell r="AA26">
            <v>79</v>
          </cell>
        </row>
        <row r="27">
          <cell r="D27">
            <v>75</v>
          </cell>
          <cell r="E27">
            <v>75</v>
          </cell>
          <cell r="F27">
            <v>75</v>
          </cell>
          <cell r="K27">
            <v>79</v>
          </cell>
          <cell r="L27">
            <v>79</v>
          </cell>
          <cell r="M27">
            <v>79</v>
          </cell>
          <cell r="R27">
            <v>79</v>
          </cell>
          <cell r="S27">
            <v>78</v>
          </cell>
          <cell r="T27">
            <v>77</v>
          </cell>
          <cell r="Y27">
            <v>82</v>
          </cell>
          <cell r="Z27">
            <v>82</v>
          </cell>
          <cell r="AA27">
            <v>82</v>
          </cell>
        </row>
        <row r="28">
          <cell r="D28">
            <v>80</v>
          </cell>
          <cell r="E28">
            <v>80</v>
          </cell>
          <cell r="F28">
            <v>80</v>
          </cell>
          <cell r="K28">
            <v>80</v>
          </cell>
          <cell r="L28">
            <v>80</v>
          </cell>
          <cell r="M28">
            <v>82</v>
          </cell>
          <cell r="R28">
            <v>79</v>
          </cell>
          <cell r="S28">
            <v>79</v>
          </cell>
          <cell r="T28">
            <v>79</v>
          </cell>
          <cell r="Y28">
            <v>80</v>
          </cell>
          <cell r="Z28">
            <v>80</v>
          </cell>
          <cell r="AA28">
            <v>80</v>
          </cell>
        </row>
        <row r="29">
          <cell r="D29">
            <v>75</v>
          </cell>
          <cell r="E29">
            <v>75</v>
          </cell>
          <cell r="F29">
            <v>75</v>
          </cell>
          <cell r="K29">
            <v>75</v>
          </cell>
          <cell r="L29">
            <v>80</v>
          </cell>
          <cell r="M29">
            <v>82</v>
          </cell>
          <cell r="R29">
            <v>80</v>
          </cell>
          <cell r="S29">
            <v>79</v>
          </cell>
          <cell r="T29">
            <v>79</v>
          </cell>
          <cell r="Y29">
            <v>80</v>
          </cell>
          <cell r="Z29">
            <v>80</v>
          </cell>
          <cell r="AA29">
            <v>80</v>
          </cell>
        </row>
        <row r="30">
          <cell r="D30">
            <v>75</v>
          </cell>
          <cell r="E30">
            <v>75</v>
          </cell>
          <cell r="F30">
            <v>75</v>
          </cell>
          <cell r="K30">
            <v>80</v>
          </cell>
          <cell r="L30">
            <v>80</v>
          </cell>
          <cell r="M30">
            <v>78</v>
          </cell>
          <cell r="R30">
            <v>78</v>
          </cell>
          <cell r="S30">
            <v>78</v>
          </cell>
          <cell r="T30">
            <v>79</v>
          </cell>
          <cell r="Y30">
            <v>80</v>
          </cell>
          <cell r="Z30">
            <v>80</v>
          </cell>
          <cell r="AA30">
            <v>80</v>
          </cell>
        </row>
        <row r="31">
          <cell r="D31">
            <v>75</v>
          </cell>
          <cell r="E31">
            <v>75</v>
          </cell>
          <cell r="F31">
            <v>75</v>
          </cell>
          <cell r="K31">
            <v>80</v>
          </cell>
          <cell r="L31">
            <v>80</v>
          </cell>
          <cell r="M31">
            <v>80</v>
          </cell>
          <cell r="R31">
            <v>80</v>
          </cell>
          <cell r="S31">
            <v>80</v>
          </cell>
          <cell r="T31">
            <v>80</v>
          </cell>
          <cell r="Y31">
            <v>78</v>
          </cell>
          <cell r="Z31">
            <v>70</v>
          </cell>
          <cell r="AA31">
            <v>75</v>
          </cell>
        </row>
        <row r="32">
          <cell r="D32">
            <v>80</v>
          </cell>
          <cell r="E32">
            <v>80</v>
          </cell>
          <cell r="F32">
            <v>80</v>
          </cell>
          <cell r="K32">
            <v>80</v>
          </cell>
          <cell r="L32">
            <v>80</v>
          </cell>
          <cell r="M32">
            <v>80</v>
          </cell>
          <cell r="R32">
            <v>78</v>
          </cell>
          <cell r="S32">
            <v>78</v>
          </cell>
          <cell r="T32">
            <v>79</v>
          </cell>
          <cell r="Y32">
            <v>80</v>
          </cell>
          <cell r="Z32">
            <v>80</v>
          </cell>
          <cell r="AA32">
            <v>80</v>
          </cell>
        </row>
        <row r="33">
          <cell r="D33">
            <v>70</v>
          </cell>
          <cell r="E33">
            <v>70</v>
          </cell>
          <cell r="F33">
            <v>70</v>
          </cell>
          <cell r="K33">
            <v>70</v>
          </cell>
          <cell r="L33">
            <v>75</v>
          </cell>
          <cell r="M33">
            <v>76</v>
          </cell>
          <cell r="R33">
            <v>74</v>
          </cell>
          <cell r="S33">
            <v>72</v>
          </cell>
          <cell r="T33">
            <v>74</v>
          </cell>
          <cell r="Y33">
            <v>80</v>
          </cell>
          <cell r="Z33">
            <v>80</v>
          </cell>
          <cell r="AA33">
            <v>80</v>
          </cell>
        </row>
        <row r="34">
          <cell r="D34">
            <v>70</v>
          </cell>
          <cell r="E34">
            <v>70</v>
          </cell>
          <cell r="F34">
            <v>70</v>
          </cell>
          <cell r="K34">
            <v>75</v>
          </cell>
          <cell r="L34">
            <v>75</v>
          </cell>
          <cell r="M34">
            <v>76</v>
          </cell>
          <cell r="R34">
            <v>77</v>
          </cell>
          <cell r="S34">
            <v>76</v>
          </cell>
          <cell r="T34">
            <v>77</v>
          </cell>
          <cell r="Y34">
            <v>79</v>
          </cell>
          <cell r="Z34">
            <v>79</v>
          </cell>
          <cell r="AA34">
            <v>79</v>
          </cell>
        </row>
        <row r="35">
          <cell r="D35">
            <v>75</v>
          </cell>
          <cell r="E35">
            <v>75</v>
          </cell>
          <cell r="F35">
            <v>75</v>
          </cell>
          <cell r="K35">
            <v>75</v>
          </cell>
          <cell r="L35">
            <v>79</v>
          </cell>
          <cell r="M35">
            <v>79</v>
          </cell>
          <cell r="R35">
            <v>77</v>
          </cell>
          <cell r="S35">
            <v>76</v>
          </cell>
          <cell r="T35">
            <v>78</v>
          </cell>
          <cell r="Y35">
            <v>79</v>
          </cell>
          <cell r="Z35">
            <v>79</v>
          </cell>
          <cell r="AA35">
            <v>79</v>
          </cell>
        </row>
        <row r="36">
          <cell r="D36">
            <v>75</v>
          </cell>
          <cell r="E36">
            <v>75</v>
          </cell>
          <cell r="F36">
            <v>75</v>
          </cell>
          <cell r="K36">
            <v>75</v>
          </cell>
          <cell r="L36">
            <v>75</v>
          </cell>
          <cell r="M36">
            <v>78</v>
          </cell>
          <cell r="R36">
            <v>75</v>
          </cell>
          <cell r="S36">
            <v>75</v>
          </cell>
          <cell r="T36">
            <v>77</v>
          </cell>
          <cell r="Y36">
            <v>78</v>
          </cell>
          <cell r="Z36">
            <v>78</v>
          </cell>
          <cell r="AA36">
            <v>78</v>
          </cell>
        </row>
        <row r="37">
          <cell r="D37">
            <v>70</v>
          </cell>
          <cell r="E37">
            <v>70</v>
          </cell>
          <cell r="F37">
            <v>70</v>
          </cell>
          <cell r="K37">
            <v>72</v>
          </cell>
          <cell r="L37">
            <v>70</v>
          </cell>
          <cell r="M37">
            <v>70</v>
          </cell>
          <cell r="R37">
            <v>70</v>
          </cell>
          <cell r="S37">
            <v>70</v>
          </cell>
          <cell r="T37">
            <v>76</v>
          </cell>
          <cell r="Y37">
            <v>78</v>
          </cell>
          <cell r="Z37">
            <v>78</v>
          </cell>
          <cell r="AA37">
            <v>78</v>
          </cell>
        </row>
        <row r="38">
          <cell r="D38">
            <v>75</v>
          </cell>
          <cell r="E38">
            <v>75</v>
          </cell>
          <cell r="F38">
            <v>75</v>
          </cell>
          <cell r="K38">
            <v>77</v>
          </cell>
          <cell r="L38">
            <v>75</v>
          </cell>
          <cell r="M38">
            <v>75</v>
          </cell>
          <cell r="R38">
            <v>75</v>
          </cell>
          <cell r="S38">
            <v>74</v>
          </cell>
          <cell r="T38">
            <v>76</v>
          </cell>
          <cell r="Y38">
            <v>78</v>
          </cell>
          <cell r="Z38">
            <v>78</v>
          </cell>
          <cell r="AA38">
            <v>78</v>
          </cell>
        </row>
        <row r="39">
          <cell r="D39">
            <v>70</v>
          </cell>
          <cell r="E39">
            <v>70</v>
          </cell>
          <cell r="F39">
            <v>70</v>
          </cell>
          <cell r="K39">
            <v>78</v>
          </cell>
          <cell r="L39">
            <v>70</v>
          </cell>
          <cell r="M39">
            <v>75</v>
          </cell>
          <cell r="R39">
            <v>74</v>
          </cell>
          <cell r="S39">
            <v>74</v>
          </cell>
          <cell r="T39">
            <v>75</v>
          </cell>
          <cell r="Y39">
            <v>70</v>
          </cell>
          <cell r="Z39">
            <v>70</v>
          </cell>
          <cell r="AA39">
            <v>70</v>
          </cell>
        </row>
        <row r="40">
          <cell r="D40">
            <v>70</v>
          </cell>
          <cell r="E40">
            <v>70</v>
          </cell>
          <cell r="F40">
            <v>70</v>
          </cell>
          <cell r="K40">
            <v>75</v>
          </cell>
          <cell r="L40">
            <v>70</v>
          </cell>
          <cell r="M40">
            <v>72</v>
          </cell>
          <cell r="R40">
            <v>72</v>
          </cell>
          <cell r="S40">
            <v>71</v>
          </cell>
          <cell r="T40">
            <v>72</v>
          </cell>
          <cell r="Y40">
            <v>75</v>
          </cell>
          <cell r="Z40">
            <v>75</v>
          </cell>
          <cell r="AA40">
            <v>75</v>
          </cell>
        </row>
        <row r="41">
          <cell r="D41">
            <v>75</v>
          </cell>
          <cell r="E41">
            <v>75</v>
          </cell>
          <cell r="F41">
            <v>75</v>
          </cell>
          <cell r="K41">
            <v>73</v>
          </cell>
          <cell r="L41">
            <v>75</v>
          </cell>
          <cell r="M41">
            <v>72</v>
          </cell>
          <cell r="R41">
            <v>73</v>
          </cell>
          <cell r="S41">
            <v>72</v>
          </cell>
          <cell r="T41">
            <v>74</v>
          </cell>
          <cell r="Y41">
            <v>75</v>
          </cell>
          <cell r="Z41">
            <v>75</v>
          </cell>
          <cell r="AA41">
            <v>75</v>
          </cell>
        </row>
        <row r="42">
          <cell r="D42">
            <v>70</v>
          </cell>
          <cell r="E42">
            <v>70</v>
          </cell>
          <cell r="F42">
            <v>70</v>
          </cell>
          <cell r="K42">
            <v>76</v>
          </cell>
          <cell r="L42">
            <v>75</v>
          </cell>
          <cell r="M42">
            <v>75</v>
          </cell>
          <cell r="R42">
            <v>75</v>
          </cell>
          <cell r="S42">
            <v>76</v>
          </cell>
          <cell r="T42">
            <v>75</v>
          </cell>
          <cell r="Y42">
            <v>75</v>
          </cell>
          <cell r="Z42">
            <v>75</v>
          </cell>
          <cell r="AA42">
            <v>75</v>
          </cell>
        </row>
        <row r="43">
          <cell r="D43">
            <v>70</v>
          </cell>
          <cell r="E43">
            <v>70</v>
          </cell>
          <cell r="F43">
            <v>70</v>
          </cell>
          <cell r="K43">
            <v>78</v>
          </cell>
          <cell r="L43">
            <v>75</v>
          </cell>
          <cell r="M43">
            <v>75</v>
          </cell>
          <cell r="R43">
            <v>71</v>
          </cell>
          <cell r="S43">
            <v>72</v>
          </cell>
          <cell r="T43">
            <v>74</v>
          </cell>
          <cell r="Y43">
            <v>78</v>
          </cell>
          <cell r="Z43">
            <v>78</v>
          </cell>
          <cell r="AA43">
            <v>78</v>
          </cell>
        </row>
        <row r="44">
          <cell r="D44">
            <v>75</v>
          </cell>
          <cell r="E44">
            <v>70</v>
          </cell>
          <cell r="F44">
            <v>70</v>
          </cell>
          <cell r="K44">
            <v>79</v>
          </cell>
          <cell r="L44">
            <v>75</v>
          </cell>
          <cell r="M44">
            <v>75</v>
          </cell>
          <cell r="R44">
            <v>76</v>
          </cell>
          <cell r="S44">
            <v>75</v>
          </cell>
          <cell r="T44">
            <v>78</v>
          </cell>
          <cell r="Y44">
            <v>70</v>
          </cell>
          <cell r="Z44">
            <v>70</v>
          </cell>
          <cell r="AA44">
            <v>70</v>
          </cell>
        </row>
        <row r="45">
          <cell r="D45">
            <v>70</v>
          </cell>
          <cell r="E45">
            <v>70</v>
          </cell>
          <cell r="F45">
            <v>70</v>
          </cell>
          <cell r="K45">
            <v>78</v>
          </cell>
          <cell r="L45">
            <v>70</v>
          </cell>
          <cell r="M45">
            <v>75</v>
          </cell>
          <cell r="R45">
            <v>73</v>
          </cell>
          <cell r="S45">
            <v>74</v>
          </cell>
          <cell r="T45">
            <v>74</v>
          </cell>
          <cell r="Y45">
            <v>75</v>
          </cell>
          <cell r="Z45">
            <v>75</v>
          </cell>
          <cell r="AA45">
            <v>70</v>
          </cell>
        </row>
        <row r="46">
          <cell r="D46">
            <v>70</v>
          </cell>
          <cell r="E46">
            <v>70</v>
          </cell>
          <cell r="F46">
            <v>70</v>
          </cell>
          <cell r="K46">
            <v>75</v>
          </cell>
          <cell r="L46">
            <v>70</v>
          </cell>
          <cell r="M46">
            <v>75</v>
          </cell>
          <cell r="R46">
            <v>72</v>
          </cell>
          <cell r="S46">
            <v>71</v>
          </cell>
          <cell r="T46">
            <v>74</v>
          </cell>
          <cell r="Y46">
            <v>78</v>
          </cell>
          <cell r="Z46">
            <v>78</v>
          </cell>
          <cell r="AA46">
            <v>78</v>
          </cell>
        </row>
        <row r="47">
          <cell r="D47">
            <v>75</v>
          </cell>
          <cell r="E47">
            <v>75</v>
          </cell>
          <cell r="F47">
            <v>75</v>
          </cell>
          <cell r="K47">
            <v>78</v>
          </cell>
          <cell r="L47">
            <v>73</v>
          </cell>
          <cell r="M47">
            <v>75</v>
          </cell>
          <cell r="R47">
            <v>75</v>
          </cell>
          <cell r="S47">
            <v>70</v>
          </cell>
          <cell r="T47">
            <v>70</v>
          </cell>
          <cell r="Y47">
            <v>78</v>
          </cell>
          <cell r="Z47">
            <v>73</v>
          </cell>
          <cell r="AA47">
            <v>75</v>
          </cell>
        </row>
        <row r="48">
          <cell r="D48">
            <v>75</v>
          </cell>
          <cell r="E48">
            <v>70</v>
          </cell>
          <cell r="F48">
            <v>70</v>
          </cell>
          <cell r="K48">
            <v>75</v>
          </cell>
          <cell r="L48">
            <v>73</v>
          </cell>
          <cell r="M48">
            <v>75</v>
          </cell>
          <cell r="R48">
            <v>75</v>
          </cell>
          <cell r="S48">
            <v>70</v>
          </cell>
          <cell r="T48">
            <v>70</v>
          </cell>
          <cell r="Y48">
            <v>75</v>
          </cell>
          <cell r="Z48">
            <v>73</v>
          </cell>
          <cell r="AA48">
            <v>75</v>
          </cell>
        </row>
        <row r="49">
          <cell r="D49">
            <v>75</v>
          </cell>
          <cell r="E49">
            <v>70</v>
          </cell>
          <cell r="F49">
            <v>70</v>
          </cell>
          <cell r="K49">
            <v>78</v>
          </cell>
          <cell r="L49">
            <v>75</v>
          </cell>
          <cell r="M49">
            <v>75</v>
          </cell>
          <cell r="R49">
            <v>75</v>
          </cell>
          <cell r="S49">
            <v>70</v>
          </cell>
          <cell r="T49">
            <v>70</v>
          </cell>
          <cell r="Y49">
            <v>78</v>
          </cell>
          <cell r="Z49">
            <v>75</v>
          </cell>
          <cell r="AA49">
            <v>75</v>
          </cell>
        </row>
        <row r="50">
          <cell r="D50">
            <v>75</v>
          </cell>
          <cell r="E50">
            <v>70</v>
          </cell>
          <cell r="F50">
            <v>70</v>
          </cell>
          <cell r="K50">
            <v>70</v>
          </cell>
          <cell r="L50">
            <v>70</v>
          </cell>
          <cell r="M50">
            <v>70</v>
          </cell>
          <cell r="R50">
            <v>75</v>
          </cell>
          <cell r="S50">
            <v>70</v>
          </cell>
          <cell r="T50">
            <v>70</v>
          </cell>
          <cell r="Y50">
            <v>70</v>
          </cell>
          <cell r="Z50">
            <v>70</v>
          </cell>
          <cell r="AA50">
            <v>70</v>
          </cell>
        </row>
        <row r="51">
          <cell r="D51">
            <v>75</v>
          </cell>
          <cell r="E51">
            <v>70</v>
          </cell>
          <cell r="F51">
            <v>70</v>
          </cell>
          <cell r="K51">
            <v>76</v>
          </cell>
          <cell r="L51">
            <v>75</v>
          </cell>
          <cell r="M51">
            <v>72</v>
          </cell>
          <cell r="R51">
            <v>75</v>
          </cell>
          <cell r="S51">
            <v>70</v>
          </cell>
          <cell r="T51">
            <v>70</v>
          </cell>
          <cell r="Y51">
            <v>76</v>
          </cell>
          <cell r="Z51">
            <v>75</v>
          </cell>
          <cell r="AA51">
            <v>72</v>
          </cell>
        </row>
        <row r="52">
          <cell r="D52">
            <v>75</v>
          </cell>
          <cell r="E52">
            <v>70</v>
          </cell>
          <cell r="F52">
            <v>70</v>
          </cell>
          <cell r="K52">
            <v>75</v>
          </cell>
          <cell r="L52">
            <v>74</v>
          </cell>
          <cell r="M52">
            <v>75</v>
          </cell>
          <cell r="R52">
            <v>75</v>
          </cell>
          <cell r="S52">
            <v>70</v>
          </cell>
          <cell r="T52">
            <v>70</v>
          </cell>
          <cell r="Y52">
            <v>75</v>
          </cell>
          <cell r="Z52">
            <v>74</v>
          </cell>
          <cell r="AA52">
            <v>75</v>
          </cell>
        </row>
        <row r="53">
          <cell r="D53">
            <v>75</v>
          </cell>
          <cell r="E53">
            <v>70</v>
          </cell>
          <cell r="F53">
            <v>70</v>
          </cell>
          <cell r="K53">
            <v>75</v>
          </cell>
          <cell r="L53">
            <v>72</v>
          </cell>
          <cell r="M53">
            <v>75</v>
          </cell>
          <cell r="R53">
            <v>75</v>
          </cell>
          <cell r="S53">
            <v>70</v>
          </cell>
          <cell r="T53">
            <v>70</v>
          </cell>
          <cell r="Y53">
            <v>75</v>
          </cell>
          <cell r="Z53">
            <v>72</v>
          </cell>
          <cell r="AA53">
            <v>75</v>
          </cell>
        </row>
        <row r="54">
          <cell r="D54">
            <v>75</v>
          </cell>
          <cell r="E54">
            <v>70</v>
          </cell>
          <cell r="F54">
            <v>70</v>
          </cell>
          <cell r="K54">
            <v>77</v>
          </cell>
          <cell r="L54">
            <v>75</v>
          </cell>
          <cell r="M54">
            <v>75</v>
          </cell>
          <cell r="R54">
            <v>75</v>
          </cell>
          <cell r="S54">
            <v>70</v>
          </cell>
          <cell r="T54">
            <v>70</v>
          </cell>
          <cell r="Y54">
            <v>77</v>
          </cell>
          <cell r="Z54">
            <v>75</v>
          </cell>
          <cell r="AA54">
            <v>75</v>
          </cell>
        </row>
        <row r="55">
          <cell r="D55">
            <v>75</v>
          </cell>
          <cell r="E55">
            <v>70</v>
          </cell>
          <cell r="F55">
            <v>70</v>
          </cell>
          <cell r="K55">
            <v>75</v>
          </cell>
          <cell r="L55">
            <v>70</v>
          </cell>
          <cell r="M55">
            <v>70</v>
          </cell>
          <cell r="R55">
            <v>75</v>
          </cell>
          <cell r="S55">
            <v>70</v>
          </cell>
          <cell r="T55">
            <v>70</v>
          </cell>
          <cell r="Y55">
            <v>75</v>
          </cell>
          <cell r="Z55">
            <v>70</v>
          </cell>
          <cell r="AA55">
            <v>70</v>
          </cell>
        </row>
        <row r="56">
          <cell r="D56">
            <v>75</v>
          </cell>
          <cell r="E56">
            <v>70</v>
          </cell>
          <cell r="F56">
            <v>70</v>
          </cell>
          <cell r="K56">
            <v>70</v>
          </cell>
          <cell r="L56">
            <v>70</v>
          </cell>
          <cell r="M56">
            <v>70</v>
          </cell>
          <cell r="R56">
            <v>75</v>
          </cell>
          <cell r="S56">
            <v>70</v>
          </cell>
          <cell r="T56">
            <v>70</v>
          </cell>
          <cell r="Y56">
            <v>70</v>
          </cell>
          <cell r="Z56">
            <v>70</v>
          </cell>
          <cell r="AA56">
            <v>70</v>
          </cell>
        </row>
        <row r="57">
          <cell r="D57">
            <v>75</v>
          </cell>
          <cell r="E57">
            <v>70</v>
          </cell>
          <cell r="F57">
            <v>70</v>
          </cell>
          <cell r="K57">
            <v>76</v>
          </cell>
          <cell r="L57">
            <v>74</v>
          </cell>
          <cell r="M57">
            <v>73</v>
          </cell>
          <cell r="R57">
            <v>75</v>
          </cell>
          <cell r="S57">
            <v>70</v>
          </cell>
          <cell r="T57">
            <v>70</v>
          </cell>
          <cell r="Y57">
            <v>76</v>
          </cell>
          <cell r="Z57">
            <v>74</v>
          </cell>
          <cell r="AA57">
            <v>73</v>
          </cell>
        </row>
      </sheetData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32"/>
  <sheetViews>
    <sheetView view="pageBreakPreview" zoomScale="85" zoomScaleSheetLayoutView="85" workbookViewId="0">
      <selection activeCell="K26" sqref="K26"/>
    </sheetView>
  </sheetViews>
  <sheetFormatPr defaultRowHeight="15"/>
  <cols>
    <col min="2" max="2" width="27.85546875" customWidth="1"/>
    <col min="3" max="3" width="15.5703125" customWidth="1"/>
    <col min="4" max="6" width="29.140625" customWidth="1"/>
    <col min="7" max="8" width="16" customWidth="1"/>
    <col min="9" max="9" width="16.5703125" customWidth="1"/>
    <col min="10" max="10" width="14.28515625" customWidth="1"/>
    <col min="11" max="11" width="87.5703125" customWidth="1"/>
    <col min="261" max="261" width="25.5703125" customWidth="1"/>
    <col min="262" max="262" width="15.5703125" customWidth="1"/>
    <col min="263" max="263" width="14.5703125" customWidth="1"/>
    <col min="264" max="264" width="16" customWidth="1"/>
    <col min="265" max="265" width="16.5703125" customWidth="1"/>
    <col min="266" max="266" width="14.28515625" customWidth="1"/>
    <col min="267" max="267" width="63.140625" customWidth="1"/>
    <col min="517" max="517" width="25.5703125" customWidth="1"/>
    <col min="518" max="518" width="15.5703125" customWidth="1"/>
    <col min="519" max="519" width="14.5703125" customWidth="1"/>
    <col min="520" max="520" width="16" customWidth="1"/>
    <col min="521" max="521" width="16.5703125" customWidth="1"/>
    <col min="522" max="522" width="14.28515625" customWidth="1"/>
    <col min="523" max="523" width="63.140625" customWidth="1"/>
    <col min="773" max="773" width="25.5703125" customWidth="1"/>
    <col min="774" max="774" width="15.5703125" customWidth="1"/>
    <col min="775" max="775" width="14.5703125" customWidth="1"/>
    <col min="776" max="776" width="16" customWidth="1"/>
    <col min="777" max="777" width="16.5703125" customWidth="1"/>
    <col min="778" max="778" width="14.28515625" customWidth="1"/>
    <col min="779" max="779" width="63.140625" customWidth="1"/>
    <col min="1029" max="1029" width="25.5703125" customWidth="1"/>
    <col min="1030" max="1030" width="15.5703125" customWidth="1"/>
    <col min="1031" max="1031" width="14.5703125" customWidth="1"/>
    <col min="1032" max="1032" width="16" customWidth="1"/>
    <col min="1033" max="1033" width="16.5703125" customWidth="1"/>
    <col min="1034" max="1034" width="14.28515625" customWidth="1"/>
    <col min="1035" max="1035" width="63.140625" customWidth="1"/>
    <col min="1285" max="1285" width="25.5703125" customWidth="1"/>
    <col min="1286" max="1286" width="15.5703125" customWidth="1"/>
    <col min="1287" max="1287" width="14.5703125" customWidth="1"/>
    <col min="1288" max="1288" width="16" customWidth="1"/>
    <col min="1289" max="1289" width="16.5703125" customWidth="1"/>
    <col min="1290" max="1290" width="14.28515625" customWidth="1"/>
    <col min="1291" max="1291" width="63.140625" customWidth="1"/>
    <col min="1541" max="1541" width="25.5703125" customWidth="1"/>
    <col min="1542" max="1542" width="15.5703125" customWidth="1"/>
    <col min="1543" max="1543" width="14.5703125" customWidth="1"/>
    <col min="1544" max="1544" width="16" customWidth="1"/>
    <col min="1545" max="1545" width="16.5703125" customWidth="1"/>
    <col min="1546" max="1546" width="14.28515625" customWidth="1"/>
    <col min="1547" max="1547" width="63.140625" customWidth="1"/>
    <col min="1797" max="1797" width="25.5703125" customWidth="1"/>
    <col min="1798" max="1798" width="15.5703125" customWidth="1"/>
    <col min="1799" max="1799" width="14.5703125" customWidth="1"/>
    <col min="1800" max="1800" width="16" customWidth="1"/>
    <col min="1801" max="1801" width="16.5703125" customWidth="1"/>
    <col min="1802" max="1802" width="14.28515625" customWidth="1"/>
    <col min="1803" max="1803" width="63.140625" customWidth="1"/>
    <col min="2053" max="2053" width="25.5703125" customWidth="1"/>
    <col min="2054" max="2054" width="15.5703125" customWidth="1"/>
    <col min="2055" max="2055" width="14.5703125" customWidth="1"/>
    <col min="2056" max="2056" width="16" customWidth="1"/>
    <col min="2057" max="2057" width="16.5703125" customWidth="1"/>
    <col min="2058" max="2058" width="14.28515625" customWidth="1"/>
    <col min="2059" max="2059" width="63.140625" customWidth="1"/>
    <col min="2309" max="2309" width="25.5703125" customWidth="1"/>
    <col min="2310" max="2310" width="15.5703125" customWidth="1"/>
    <col min="2311" max="2311" width="14.5703125" customWidth="1"/>
    <col min="2312" max="2312" width="16" customWidth="1"/>
    <col min="2313" max="2313" width="16.5703125" customWidth="1"/>
    <col min="2314" max="2314" width="14.28515625" customWidth="1"/>
    <col min="2315" max="2315" width="63.140625" customWidth="1"/>
    <col min="2565" max="2565" width="25.5703125" customWidth="1"/>
    <col min="2566" max="2566" width="15.5703125" customWidth="1"/>
    <col min="2567" max="2567" width="14.5703125" customWidth="1"/>
    <col min="2568" max="2568" width="16" customWidth="1"/>
    <col min="2569" max="2569" width="16.5703125" customWidth="1"/>
    <col min="2570" max="2570" width="14.28515625" customWidth="1"/>
    <col min="2571" max="2571" width="63.140625" customWidth="1"/>
    <col min="2821" max="2821" width="25.5703125" customWidth="1"/>
    <col min="2822" max="2822" width="15.5703125" customWidth="1"/>
    <col min="2823" max="2823" width="14.5703125" customWidth="1"/>
    <col min="2824" max="2824" width="16" customWidth="1"/>
    <col min="2825" max="2825" width="16.5703125" customWidth="1"/>
    <col min="2826" max="2826" width="14.28515625" customWidth="1"/>
    <col min="2827" max="2827" width="63.140625" customWidth="1"/>
    <col min="3077" max="3077" width="25.5703125" customWidth="1"/>
    <col min="3078" max="3078" width="15.5703125" customWidth="1"/>
    <col min="3079" max="3079" width="14.5703125" customWidth="1"/>
    <col min="3080" max="3080" width="16" customWidth="1"/>
    <col min="3081" max="3081" width="16.5703125" customWidth="1"/>
    <col min="3082" max="3082" width="14.28515625" customWidth="1"/>
    <col min="3083" max="3083" width="63.140625" customWidth="1"/>
    <col min="3333" max="3333" width="25.5703125" customWidth="1"/>
    <col min="3334" max="3334" width="15.5703125" customWidth="1"/>
    <col min="3335" max="3335" width="14.5703125" customWidth="1"/>
    <col min="3336" max="3336" width="16" customWidth="1"/>
    <col min="3337" max="3337" width="16.5703125" customWidth="1"/>
    <col min="3338" max="3338" width="14.28515625" customWidth="1"/>
    <col min="3339" max="3339" width="63.140625" customWidth="1"/>
    <col min="3589" max="3589" width="25.5703125" customWidth="1"/>
    <col min="3590" max="3590" width="15.5703125" customWidth="1"/>
    <col min="3591" max="3591" width="14.5703125" customWidth="1"/>
    <col min="3592" max="3592" width="16" customWidth="1"/>
    <col min="3593" max="3593" width="16.5703125" customWidth="1"/>
    <col min="3594" max="3594" width="14.28515625" customWidth="1"/>
    <col min="3595" max="3595" width="63.140625" customWidth="1"/>
    <col min="3845" max="3845" width="25.5703125" customWidth="1"/>
    <col min="3846" max="3846" width="15.5703125" customWidth="1"/>
    <col min="3847" max="3847" width="14.5703125" customWidth="1"/>
    <col min="3848" max="3848" width="16" customWidth="1"/>
    <col min="3849" max="3849" width="16.5703125" customWidth="1"/>
    <col min="3850" max="3850" width="14.28515625" customWidth="1"/>
    <col min="3851" max="3851" width="63.140625" customWidth="1"/>
    <col min="4101" max="4101" width="25.5703125" customWidth="1"/>
    <col min="4102" max="4102" width="15.5703125" customWidth="1"/>
    <col min="4103" max="4103" width="14.5703125" customWidth="1"/>
    <col min="4104" max="4104" width="16" customWidth="1"/>
    <col min="4105" max="4105" width="16.5703125" customWidth="1"/>
    <col min="4106" max="4106" width="14.28515625" customWidth="1"/>
    <col min="4107" max="4107" width="63.140625" customWidth="1"/>
    <col min="4357" max="4357" width="25.5703125" customWidth="1"/>
    <col min="4358" max="4358" width="15.5703125" customWidth="1"/>
    <col min="4359" max="4359" width="14.5703125" customWidth="1"/>
    <col min="4360" max="4360" width="16" customWidth="1"/>
    <col min="4361" max="4361" width="16.5703125" customWidth="1"/>
    <col min="4362" max="4362" width="14.28515625" customWidth="1"/>
    <col min="4363" max="4363" width="63.140625" customWidth="1"/>
    <col min="4613" max="4613" width="25.5703125" customWidth="1"/>
    <col min="4614" max="4614" width="15.5703125" customWidth="1"/>
    <col min="4615" max="4615" width="14.5703125" customWidth="1"/>
    <col min="4616" max="4616" width="16" customWidth="1"/>
    <col min="4617" max="4617" width="16.5703125" customWidth="1"/>
    <col min="4618" max="4618" width="14.28515625" customWidth="1"/>
    <col min="4619" max="4619" width="63.140625" customWidth="1"/>
    <col min="4869" max="4869" width="25.5703125" customWidth="1"/>
    <col min="4870" max="4870" width="15.5703125" customWidth="1"/>
    <col min="4871" max="4871" width="14.5703125" customWidth="1"/>
    <col min="4872" max="4872" width="16" customWidth="1"/>
    <col min="4873" max="4873" width="16.5703125" customWidth="1"/>
    <col min="4874" max="4874" width="14.28515625" customWidth="1"/>
    <col min="4875" max="4875" width="63.140625" customWidth="1"/>
    <col min="5125" max="5125" width="25.5703125" customWidth="1"/>
    <col min="5126" max="5126" width="15.5703125" customWidth="1"/>
    <col min="5127" max="5127" width="14.5703125" customWidth="1"/>
    <col min="5128" max="5128" width="16" customWidth="1"/>
    <col min="5129" max="5129" width="16.5703125" customWidth="1"/>
    <col min="5130" max="5130" width="14.28515625" customWidth="1"/>
    <col min="5131" max="5131" width="63.140625" customWidth="1"/>
    <col min="5381" max="5381" width="25.5703125" customWidth="1"/>
    <col min="5382" max="5382" width="15.5703125" customWidth="1"/>
    <col min="5383" max="5383" width="14.5703125" customWidth="1"/>
    <col min="5384" max="5384" width="16" customWidth="1"/>
    <col min="5385" max="5385" width="16.5703125" customWidth="1"/>
    <col min="5386" max="5386" width="14.28515625" customWidth="1"/>
    <col min="5387" max="5387" width="63.140625" customWidth="1"/>
    <col min="5637" max="5637" width="25.5703125" customWidth="1"/>
    <col min="5638" max="5638" width="15.5703125" customWidth="1"/>
    <col min="5639" max="5639" width="14.5703125" customWidth="1"/>
    <col min="5640" max="5640" width="16" customWidth="1"/>
    <col min="5641" max="5641" width="16.5703125" customWidth="1"/>
    <col min="5642" max="5642" width="14.28515625" customWidth="1"/>
    <col min="5643" max="5643" width="63.140625" customWidth="1"/>
    <col min="5893" max="5893" width="25.5703125" customWidth="1"/>
    <col min="5894" max="5894" width="15.5703125" customWidth="1"/>
    <col min="5895" max="5895" width="14.5703125" customWidth="1"/>
    <col min="5896" max="5896" width="16" customWidth="1"/>
    <col min="5897" max="5897" width="16.5703125" customWidth="1"/>
    <col min="5898" max="5898" width="14.28515625" customWidth="1"/>
    <col min="5899" max="5899" width="63.140625" customWidth="1"/>
    <col min="6149" max="6149" width="25.5703125" customWidth="1"/>
    <col min="6150" max="6150" width="15.5703125" customWidth="1"/>
    <col min="6151" max="6151" width="14.5703125" customWidth="1"/>
    <col min="6152" max="6152" width="16" customWidth="1"/>
    <col min="6153" max="6153" width="16.5703125" customWidth="1"/>
    <col min="6154" max="6154" width="14.28515625" customWidth="1"/>
    <col min="6155" max="6155" width="63.140625" customWidth="1"/>
    <col min="6405" max="6405" width="25.5703125" customWidth="1"/>
    <col min="6406" max="6406" width="15.5703125" customWidth="1"/>
    <col min="6407" max="6407" width="14.5703125" customWidth="1"/>
    <col min="6408" max="6408" width="16" customWidth="1"/>
    <col min="6409" max="6409" width="16.5703125" customWidth="1"/>
    <col min="6410" max="6410" width="14.28515625" customWidth="1"/>
    <col min="6411" max="6411" width="63.140625" customWidth="1"/>
    <col min="6661" max="6661" width="25.5703125" customWidth="1"/>
    <col min="6662" max="6662" width="15.5703125" customWidth="1"/>
    <col min="6663" max="6663" width="14.5703125" customWidth="1"/>
    <col min="6664" max="6664" width="16" customWidth="1"/>
    <col min="6665" max="6665" width="16.5703125" customWidth="1"/>
    <col min="6666" max="6666" width="14.28515625" customWidth="1"/>
    <col min="6667" max="6667" width="63.140625" customWidth="1"/>
    <col min="6917" max="6917" width="25.5703125" customWidth="1"/>
    <col min="6918" max="6918" width="15.5703125" customWidth="1"/>
    <col min="6919" max="6919" width="14.5703125" customWidth="1"/>
    <col min="6920" max="6920" width="16" customWidth="1"/>
    <col min="6921" max="6921" width="16.5703125" customWidth="1"/>
    <col min="6922" max="6922" width="14.28515625" customWidth="1"/>
    <col min="6923" max="6923" width="63.140625" customWidth="1"/>
    <col min="7173" max="7173" width="25.5703125" customWidth="1"/>
    <col min="7174" max="7174" width="15.5703125" customWidth="1"/>
    <col min="7175" max="7175" width="14.5703125" customWidth="1"/>
    <col min="7176" max="7176" width="16" customWidth="1"/>
    <col min="7177" max="7177" width="16.5703125" customWidth="1"/>
    <col min="7178" max="7178" width="14.28515625" customWidth="1"/>
    <col min="7179" max="7179" width="63.140625" customWidth="1"/>
    <col min="7429" max="7429" width="25.5703125" customWidth="1"/>
    <col min="7430" max="7430" width="15.5703125" customWidth="1"/>
    <col min="7431" max="7431" width="14.5703125" customWidth="1"/>
    <col min="7432" max="7432" width="16" customWidth="1"/>
    <col min="7433" max="7433" width="16.5703125" customWidth="1"/>
    <col min="7434" max="7434" width="14.28515625" customWidth="1"/>
    <col min="7435" max="7435" width="63.140625" customWidth="1"/>
    <col min="7685" max="7685" width="25.5703125" customWidth="1"/>
    <col min="7686" max="7686" width="15.5703125" customWidth="1"/>
    <col min="7687" max="7687" width="14.5703125" customWidth="1"/>
    <col min="7688" max="7688" width="16" customWidth="1"/>
    <col min="7689" max="7689" width="16.5703125" customWidth="1"/>
    <col min="7690" max="7690" width="14.28515625" customWidth="1"/>
    <col min="7691" max="7691" width="63.140625" customWidth="1"/>
    <col min="7941" max="7941" width="25.5703125" customWidth="1"/>
    <col min="7942" max="7942" width="15.5703125" customWidth="1"/>
    <col min="7943" max="7943" width="14.5703125" customWidth="1"/>
    <col min="7944" max="7944" width="16" customWidth="1"/>
    <col min="7945" max="7945" width="16.5703125" customWidth="1"/>
    <col min="7946" max="7946" width="14.28515625" customWidth="1"/>
    <col min="7947" max="7947" width="63.140625" customWidth="1"/>
    <col min="8197" max="8197" width="25.5703125" customWidth="1"/>
    <col min="8198" max="8198" width="15.5703125" customWidth="1"/>
    <col min="8199" max="8199" width="14.5703125" customWidth="1"/>
    <col min="8200" max="8200" width="16" customWidth="1"/>
    <col min="8201" max="8201" width="16.5703125" customWidth="1"/>
    <col min="8202" max="8202" width="14.28515625" customWidth="1"/>
    <col min="8203" max="8203" width="63.140625" customWidth="1"/>
    <col min="8453" max="8453" width="25.5703125" customWidth="1"/>
    <col min="8454" max="8454" width="15.5703125" customWidth="1"/>
    <col min="8455" max="8455" width="14.5703125" customWidth="1"/>
    <col min="8456" max="8456" width="16" customWidth="1"/>
    <col min="8457" max="8457" width="16.5703125" customWidth="1"/>
    <col min="8458" max="8458" width="14.28515625" customWidth="1"/>
    <col min="8459" max="8459" width="63.140625" customWidth="1"/>
    <col min="8709" max="8709" width="25.5703125" customWidth="1"/>
    <col min="8710" max="8710" width="15.5703125" customWidth="1"/>
    <col min="8711" max="8711" width="14.5703125" customWidth="1"/>
    <col min="8712" max="8712" width="16" customWidth="1"/>
    <col min="8713" max="8713" width="16.5703125" customWidth="1"/>
    <col min="8714" max="8714" width="14.28515625" customWidth="1"/>
    <col min="8715" max="8715" width="63.140625" customWidth="1"/>
    <col min="8965" max="8965" width="25.5703125" customWidth="1"/>
    <col min="8966" max="8966" width="15.5703125" customWidth="1"/>
    <col min="8967" max="8967" width="14.5703125" customWidth="1"/>
    <col min="8968" max="8968" width="16" customWidth="1"/>
    <col min="8969" max="8969" width="16.5703125" customWidth="1"/>
    <col min="8970" max="8970" width="14.28515625" customWidth="1"/>
    <col min="8971" max="8971" width="63.140625" customWidth="1"/>
    <col min="9221" max="9221" width="25.5703125" customWidth="1"/>
    <col min="9222" max="9222" width="15.5703125" customWidth="1"/>
    <col min="9223" max="9223" width="14.5703125" customWidth="1"/>
    <col min="9224" max="9224" width="16" customWidth="1"/>
    <col min="9225" max="9225" width="16.5703125" customWidth="1"/>
    <col min="9226" max="9226" width="14.28515625" customWidth="1"/>
    <col min="9227" max="9227" width="63.140625" customWidth="1"/>
    <col min="9477" max="9477" width="25.5703125" customWidth="1"/>
    <col min="9478" max="9478" width="15.5703125" customWidth="1"/>
    <col min="9479" max="9479" width="14.5703125" customWidth="1"/>
    <col min="9480" max="9480" width="16" customWidth="1"/>
    <col min="9481" max="9481" width="16.5703125" customWidth="1"/>
    <col min="9482" max="9482" width="14.28515625" customWidth="1"/>
    <col min="9483" max="9483" width="63.140625" customWidth="1"/>
    <col min="9733" max="9733" width="25.5703125" customWidth="1"/>
    <col min="9734" max="9734" width="15.5703125" customWidth="1"/>
    <col min="9735" max="9735" width="14.5703125" customWidth="1"/>
    <col min="9736" max="9736" width="16" customWidth="1"/>
    <col min="9737" max="9737" width="16.5703125" customWidth="1"/>
    <col min="9738" max="9738" width="14.28515625" customWidth="1"/>
    <col min="9739" max="9739" width="63.140625" customWidth="1"/>
    <col min="9989" max="9989" width="25.5703125" customWidth="1"/>
    <col min="9990" max="9990" width="15.5703125" customWidth="1"/>
    <col min="9991" max="9991" width="14.5703125" customWidth="1"/>
    <col min="9992" max="9992" width="16" customWidth="1"/>
    <col min="9993" max="9993" width="16.5703125" customWidth="1"/>
    <col min="9994" max="9994" width="14.28515625" customWidth="1"/>
    <col min="9995" max="9995" width="63.140625" customWidth="1"/>
    <col min="10245" max="10245" width="25.5703125" customWidth="1"/>
    <col min="10246" max="10246" width="15.5703125" customWidth="1"/>
    <col min="10247" max="10247" width="14.5703125" customWidth="1"/>
    <col min="10248" max="10248" width="16" customWidth="1"/>
    <col min="10249" max="10249" width="16.5703125" customWidth="1"/>
    <col min="10250" max="10250" width="14.28515625" customWidth="1"/>
    <col min="10251" max="10251" width="63.140625" customWidth="1"/>
    <col min="10501" max="10501" width="25.5703125" customWidth="1"/>
    <col min="10502" max="10502" width="15.5703125" customWidth="1"/>
    <col min="10503" max="10503" width="14.5703125" customWidth="1"/>
    <col min="10504" max="10504" width="16" customWidth="1"/>
    <col min="10505" max="10505" width="16.5703125" customWidth="1"/>
    <col min="10506" max="10506" width="14.28515625" customWidth="1"/>
    <col min="10507" max="10507" width="63.140625" customWidth="1"/>
    <col min="10757" max="10757" width="25.5703125" customWidth="1"/>
    <col min="10758" max="10758" width="15.5703125" customWidth="1"/>
    <col min="10759" max="10759" width="14.5703125" customWidth="1"/>
    <col min="10760" max="10760" width="16" customWidth="1"/>
    <col min="10761" max="10761" width="16.5703125" customWidth="1"/>
    <col min="10762" max="10762" width="14.28515625" customWidth="1"/>
    <col min="10763" max="10763" width="63.140625" customWidth="1"/>
    <col min="11013" max="11013" width="25.5703125" customWidth="1"/>
    <col min="11014" max="11014" width="15.5703125" customWidth="1"/>
    <col min="11015" max="11015" width="14.5703125" customWidth="1"/>
    <col min="11016" max="11016" width="16" customWidth="1"/>
    <col min="11017" max="11017" width="16.5703125" customWidth="1"/>
    <col min="11018" max="11018" width="14.28515625" customWidth="1"/>
    <col min="11019" max="11019" width="63.140625" customWidth="1"/>
    <col min="11269" max="11269" width="25.5703125" customWidth="1"/>
    <col min="11270" max="11270" width="15.5703125" customWidth="1"/>
    <col min="11271" max="11271" width="14.5703125" customWidth="1"/>
    <col min="11272" max="11272" width="16" customWidth="1"/>
    <col min="11273" max="11273" width="16.5703125" customWidth="1"/>
    <col min="11274" max="11274" width="14.28515625" customWidth="1"/>
    <col min="11275" max="11275" width="63.140625" customWidth="1"/>
    <col min="11525" max="11525" width="25.5703125" customWidth="1"/>
    <col min="11526" max="11526" width="15.5703125" customWidth="1"/>
    <col min="11527" max="11527" width="14.5703125" customWidth="1"/>
    <col min="11528" max="11528" width="16" customWidth="1"/>
    <col min="11529" max="11529" width="16.5703125" customWidth="1"/>
    <col min="11530" max="11530" width="14.28515625" customWidth="1"/>
    <col min="11531" max="11531" width="63.140625" customWidth="1"/>
    <col min="11781" max="11781" width="25.5703125" customWidth="1"/>
    <col min="11782" max="11782" width="15.5703125" customWidth="1"/>
    <col min="11783" max="11783" width="14.5703125" customWidth="1"/>
    <col min="11784" max="11784" width="16" customWidth="1"/>
    <col min="11785" max="11785" width="16.5703125" customWidth="1"/>
    <col min="11786" max="11786" width="14.28515625" customWidth="1"/>
    <col min="11787" max="11787" width="63.140625" customWidth="1"/>
    <col min="12037" max="12037" width="25.5703125" customWidth="1"/>
    <col min="12038" max="12038" width="15.5703125" customWidth="1"/>
    <col min="12039" max="12039" width="14.5703125" customWidth="1"/>
    <col min="12040" max="12040" width="16" customWidth="1"/>
    <col min="12041" max="12041" width="16.5703125" customWidth="1"/>
    <col min="12042" max="12042" width="14.28515625" customWidth="1"/>
    <col min="12043" max="12043" width="63.140625" customWidth="1"/>
    <col min="12293" max="12293" width="25.5703125" customWidth="1"/>
    <col min="12294" max="12294" width="15.5703125" customWidth="1"/>
    <col min="12295" max="12295" width="14.5703125" customWidth="1"/>
    <col min="12296" max="12296" width="16" customWidth="1"/>
    <col min="12297" max="12297" width="16.5703125" customWidth="1"/>
    <col min="12298" max="12298" width="14.28515625" customWidth="1"/>
    <col min="12299" max="12299" width="63.140625" customWidth="1"/>
    <col min="12549" max="12549" width="25.5703125" customWidth="1"/>
    <col min="12550" max="12550" width="15.5703125" customWidth="1"/>
    <col min="12551" max="12551" width="14.5703125" customWidth="1"/>
    <col min="12552" max="12552" width="16" customWidth="1"/>
    <col min="12553" max="12553" width="16.5703125" customWidth="1"/>
    <col min="12554" max="12554" width="14.28515625" customWidth="1"/>
    <col min="12555" max="12555" width="63.140625" customWidth="1"/>
    <col min="12805" max="12805" width="25.5703125" customWidth="1"/>
    <col min="12806" max="12806" width="15.5703125" customWidth="1"/>
    <col min="12807" max="12807" width="14.5703125" customWidth="1"/>
    <col min="12808" max="12808" width="16" customWidth="1"/>
    <col min="12809" max="12809" width="16.5703125" customWidth="1"/>
    <col min="12810" max="12810" width="14.28515625" customWidth="1"/>
    <col min="12811" max="12811" width="63.140625" customWidth="1"/>
    <col min="13061" max="13061" width="25.5703125" customWidth="1"/>
    <col min="13062" max="13062" width="15.5703125" customWidth="1"/>
    <col min="13063" max="13063" width="14.5703125" customWidth="1"/>
    <col min="13064" max="13064" width="16" customWidth="1"/>
    <col min="13065" max="13065" width="16.5703125" customWidth="1"/>
    <col min="13066" max="13066" width="14.28515625" customWidth="1"/>
    <col min="13067" max="13067" width="63.140625" customWidth="1"/>
    <col min="13317" max="13317" width="25.5703125" customWidth="1"/>
    <col min="13318" max="13318" width="15.5703125" customWidth="1"/>
    <col min="13319" max="13319" width="14.5703125" customWidth="1"/>
    <col min="13320" max="13320" width="16" customWidth="1"/>
    <col min="13321" max="13321" width="16.5703125" customWidth="1"/>
    <col min="13322" max="13322" width="14.28515625" customWidth="1"/>
    <col min="13323" max="13323" width="63.140625" customWidth="1"/>
    <col min="13573" max="13573" width="25.5703125" customWidth="1"/>
    <col min="13574" max="13574" width="15.5703125" customWidth="1"/>
    <col min="13575" max="13575" width="14.5703125" customWidth="1"/>
    <col min="13576" max="13576" width="16" customWidth="1"/>
    <col min="13577" max="13577" width="16.5703125" customWidth="1"/>
    <col min="13578" max="13578" width="14.28515625" customWidth="1"/>
    <col min="13579" max="13579" width="63.140625" customWidth="1"/>
    <col min="13829" max="13829" width="25.5703125" customWidth="1"/>
    <col min="13830" max="13830" width="15.5703125" customWidth="1"/>
    <col min="13831" max="13831" width="14.5703125" customWidth="1"/>
    <col min="13832" max="13832" width="16" customWidth="1"/>
    <col min="13833" max="13833" width="16.5703125" customWidth="1"/>
    <col min="13834" max="13834" width="14.28515625" customWidth="1"/>
    <col min="13835" max="13835" width="63.140625" customWidth="1"/>
    <col min="14085" max="14085" width="25.5703125" customWidth="1"/>
    <col min="14086" max="14086" width="15.5703125" customWidth="1"/>
    <col min="14087" max="14087" width="14.5703125" customWidth="1"/>
    <col min="14088" max="14088" width="16" customWidth="1"/>
    <col min="14089" max="14089" width="16.5703125" customWidth="1"/>
    <col min="14090" max="14090" width="14.28515625" customWidth="1"/>
    <col min="14091" max="14091" width="63.140625" customWidth="1"/>
    <col min="14341" max="14341" width="25.5703125" customWidth="1"/>
    <col min="14342" max="14342" width="15.5703125" customWidth="1"/>
    <col min="14343" max="14343" width="14.5703125" customWidth="1"/>
    <col min="14344" max="14344" width="16" customWidth="1"/>
    <col min="14345" max="14345" width="16.5703125" customWidth="1"/>
    <col min="14346" max="14346" width="14.28515625" customWidth="1"/>
    <col min="14347" max="14347" width="63.140625" customWidth="1"/>
    <col min="14597" max="14597" width="25.5703125" customWidth="1"/>
    <col min="14598" max="14598" width="15.5703125" customWidth="1"/>
    <col min="14599" max="14599" width="14.5703125" customWidth="1"/>
    <col min="14600" max="14600" width="16" customWidth="1"/>
    <col min="14601" max="14601" width="16.5703125" customWidth="1"/>
    <col min="14602" max="14602" width="14.28515625" customWidth="1"/>
    <col min="14603" max="14603" width="63.140625" customWidth="1"/>
    <col min="14853" max="14853" width="25.5703125" customWidth="1"/>
    <col min="14854" max="14854" width="15.5703125" customWidth="1"/>
    <col min="14855" max="14855" width="14.5703125" customWidth="1"/>
    <col min="14856" max="14856" width="16" customWidth="1"/>
    <col min="14857" max="14857" width="16.5703125" customWidth="1"/>
    <col min="14858" max="14858" width="14.28515625" customWidth="1"/>
    <col min="14859" max="14859" width="63.140625" customWidth="1"/>
    <col min="15109" max="15109" width="25.5703125" customWidth="1"/>
    <col min="15110" max="15110" width="15.5703125" customWidth="1"/>
    <col min="15111" max="15111" width="14.5703125" customWidth="1"/>
    <col min="15112" max="15112" width="16" customWidth="1"/>
    <col min="15113" max="15113" width="16.5703125" customWidth="1"/>
    <col min="15114" max="15114" width="14.28515625" customWidth="1"/>
    <col min="15115" max="15115" width="63.140625" customWidth="1"/>
    <col min="15365" max="15365" width="25.5703125" customWidth="1"/>
    <col min="15366" max="15366" width="15.5703125" customWidth="1"/>
    <col min="15367" max="15367" width="14.5703125" customWidth="1"/>
    <col min="15368" max="15368" width="16" customWidth="1"/>
    <col min="15369" max="15369" width="16.5703125" customWidth="1"/>
    <col min="15370" max="15370" width="14.28515625" customWidth="1"/>
    <col min="15371" max="15371" width="63.140625" customWidth="1"/>
    <col min="15621" max="15621" width="25.5703125" customWidth="1"/>
    <col min="15622" max="15622" width="15.5703125" customWidth="1"/>
    <col min="15623" max="15623" width="14.5703125" customWidth="1"/>
    <col min="15624" max="15624" width="16" customWidth="1"/>
    <col min="15625" max="15625" width="16.5703125" customWidth="1"/>
    <col min="15626" max="15626" width="14.28515625" customWidth="1"/>
    <col min="15627" max="15627" width="63.140625" customWidth="1"/>
    <col min="15877" max="15877" width="25.5703125" customWidth="1"/>
    <col min="15878" max="15878" width="15.5703125" customWidth="1"/>
    <col min="15879" max="15879" width="14.5703125" customWidth="1"/>
    <col min="15880" max="15880" width="16" customWidth="1"/>
    <col min="15881" max="15881" width="16.5703125" customWidth="1"/>
    <col min="15882" max="15882" width="14.28515625" customWidth="1"/>
    <col min="15883" max="15883" width="63.140625" customWidth="1"/>
    <col min="16133" max="16133" width="25.5703125" customWidth="1"/>
    <col min="16134" max="16134" width="15.5703125" customWidth="1"/>
    <col min="16135" max="16135" width="14.5703125" customWidth="1"/>
    <col min="16136" max="16136" width="16" customWidth="1"/>
    <col min="16137" max="16137" width="16.5703125" customWidth="1"/>
    <col min="16138" max="16138" width="14.28515625" customWidth="1"/>
    <col min="16139" max="16139" width="63.140625" customWidth="1"/>
  </cols>
  <sheetData>
    <row r="1" spans="1:11" ht="23.25">
      <c r="A1" s="186" t="s">
        <v>0</v>
      </c>
      <c r="B1" s="186"/>
      <c r="C1" s="186"/>
      <c r="D1" s="186"/>
      <c r="E1" s="186"/>
      <c r="F1" s="186"/>
      <c r="G1" s="186"/>
      <c r="H1" s="186"/>
      <c r="I1" s="186"/>
      <c r="J1" s="186"/>
      <c r="K1" s="186"/>
    </row>
    <row r="2" spans="1:11" ht="23.25">
      <c r="A2" s="186" t="s">
        <v>1</v>
      </c>
      <c r="B2" s="186"/>
      <c r="C2" s="186"/>
      <c r="D2" s="186"/>
      <c r="E2" s="186"/>
      <c r="F2" s="186"/>
      <c r="G2" s="186"/>
      <c r="H2" s="186"/>
      <c r="I2" s="186"/>
      <c r="J2" s="186"/>
      <c r="K2" s="186"/>
    </row>
    <row r="3" spans="1:11" ht="15.75" thickBot="1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ht="16.5" customHeight="1" thickBot="1">
      <c r="A4" s="180" t="s">
        <v>2</v>
      </c>
      <c r="B4" s="180" t="s">
        <v>3</v>
      </c>
      <c r="C4" s="187" t="s">
        <v>4</v>
      </c>
      <c r="D4" s="188"/>
      <c r="E4" s="188"/>
      <c r="F4" s="188"/>
      <c r="G4" s="188"/>
      <c r="H4" s="188"/>
      <c r="I4" s="189"/>
      <c r="J4" s="183" t="s">
        <v>5</v>
      </c>
      <c r="K4" s="180" t="s">
        <v>6</v>
      </c>
    </row>
    <row r="5" spans="1:11" ht="81.75" customHeight="1" thickBot="1">
      <c r="A5" s="181"/>
      <c r="B5" s="181"/>
      <c r="C5" s="2" t="s">
        <v>83</v>
      </c>
      <c r="D5" s="2" t="s">
        <v>85</v>
      </c>
      <c r="E5" s="190" t="s">
        <v>80</v>
      </c>
      <c r="F5" s="191"/>
      <c r="G5" s="191"/>
      <c r="H5" s="192"/>
      <c r="I5" s="2" t="s">
        <v>7</v>
      </c>
      <c r="J5" s="184"/>
      <c r="K5" s="181"/>
    </row>
    <row r="6" spans="1:11" ht="132.75" customHeight="1" thickBot="1">
      <c r="A6" s="182"/>
      <c r="B6" s="182"/>
      <c r="C6" s="2" t="s">
        <v>84</v>
      </c>
      <c r="D6" s="2" t="s">
        <v>86</v>
      </c>
      <c r="E6" s="2" t="s">
        <v>81</v>
      </c>
      <c r="F6" s="2" t="s">
        <v>89</v>
      </c>
      <c r="G6" s="2" t="s">
        <v>82</v>
      </c>
      <c r="H6" s="2" t="s">
        <v>87</v>
      </c>
      <c r="I6" s="2" t="s">
        <v>88</v>
      </c>
      <c r="J6" s="185"/>
      <c r="K6" s="182"/>
    </row>
    <row r="7" spans="1:11" ht="15.75" customHeight="1">
      <c r="A7" s="3">
        <v>1</v>
      </c>
      <c r="B7" s="34" t="s">
        <v>8</v>
      </c>
      <c r="C7" s="29"/>
      <c r="D7" s="5"/>
      <c r="E7" s="5"/>
      <c r="F7" s="5"/>
      <c r="G7" s="6"/>
      <c r="H7" s="6"/>
      <c r="I7" s="7"/>
      <c r="J7" s="5">
        <f>(C7+D7+(G7*2)+(I7*2))/6</f>
        <v>0</v>
      </c>
      <c r="K7" s="8" t="s">
        <v>9</v>
      </c>
    </row>
    <row r="8" spans="1:11" ht="15.75" customHeight="1">
      <c r="A8" s="9">
        <v>2</v>
      </c>
      <c r="B8" s="10" t="s">
        <v>10</v>
      </c>
      <c r="C8" s="4"/>
      <c r="D8" s="11"/>
      <c r="E8" s="11"/>
      <c r="F8" s="11"/>
      <c r="G8" s="12"/>
      <c r="H8" s="12"/>
      <c r="I8" s="13"/>
      <c r="J8" s="5">
        <f>(C8+D8+(G8*2)+(I8*2))/6</f>
        <v>0</v>
      </c>
      <c r="K8" s="14" t="s">
        <v>11</v>
      </c>
    </row>
    <row r="9" spans="1:11" ht="15.75" customHeight="1">
      <c r="A9" s="15">
        <v>3</v>
      </c>
      <c r="B9" s="16" t="s">
        <v>12</v>
      </c>
      <c r="C9" s="17"/>
      <c r="D9" s="18"/>
      <c r="E9" s="18"/>
      <c r="F9" s="18"/>
      <c r="G9" s="18"/>
      <c r="H9" s="18"/>
      <c r="I9" s="19"/>
      <c r="J9" s="20">
        <f>(C9+D9+(G9*2)+(I9*2))/6</f>
        <v>0</v>
      </c>
      <c r="K9" s="21" t="s">
        <v>13</v>
      </c>
    </row>
    <row r="10" spans="1:11" ht="15.75" customHeight="1" thickBot="1">
      <c r="A10" s="22">
        <v>4</v>
      </c>
      <c r="B10" s="23" t="s">
        <v>14</v>
      </c>
      <c r="C10" s="24"/>
      <c r="D10" s="25"/>
      <c r="E10" s="25"/>
      <c r="F10" s="25"/>
      <c r="G10" s="26"/>
      <c r="H10" s="26"/>
      <c r="I10" s="27"/>
      <c r="J10" s="25">
        <f>(C10+D10+(G10*2)+(I10*2))/6</f>
        <v>0</v>
      </c>
      <c r="K10" s="21" t="s">
        <v>15</v>
      </c>
    </row>
    <row r="11" spans="1:11" ht="15.75" customHeight="1">
      <c r="A11" s="3">
        <v>5</v>
      </c>
      <c r="B11" s="28" t="s">
        <v>16</v>
      </c>
      <c r="C11" s="29">
        <v>95</v>
      </c>
      <c r="D11" s="30">
        <f>(VLOOKUP(B11,$B$77:$C$132,2,FALSE)+'[1]PENILAIAN UL'!D3+'[1]PENILAIAN UL'!K3+'[1]PENILAIAN UL'!R3+'[1]PENILAIAN UL'!Y3)/5</f>
        <v>77.30319999999999</v>
      </c>
      <c r="E11" s="30"/>
      <c r="F11" s="30"/>
      <c r="G11" s="107"/>
      <c r="H11" s="31">
        <f>('[1]PENILAIAN UL'!E3+'[1]PENILAIAN UL'!L3+'[1]PENILAIAN UL'!S3+'[1]PENILAIAN UL'!Z3)/4</f>
        <v>79.25</v>
      </c>
      <c r="I11" s="6">
        <f>('[1]PENILAIAN UL'!F3+'[1]PENILAIAN UL'!M3+'[1]PENILAIAN UL'!T3+'[1]PENILAIAN UL'!AA3)/4</f>
        <v>79.25</v>
      </c>
      <c r="J11" s="6">
        <f>(C11+D11+(H11*2)+(I11*2))/6</f>
        <v>81.550533333333334</v>
      </c>
      <c r="K11" s="32" t="s">
        <v>17</v>
      </c>
    </row>
    <row r="12" spans="1:11" ht="15.75" customHeight="1">
      <c r="A12" s="9">
        <v>6</v>
      </c>
      <c r="B12" s="10" t="s">
        <v>18</v>
      </c>
      <c r="C12" s="4">
        <v>99</v>
      </c>
      <c r="D12" s="30">
        <f>(VLOOKUP(B12,$B$77:$C$132,2,FALSE)+'[1]PENILAIAN UL'!D4+'[1]PENILAIAN UL'!K4+'[1]PENILAIAN UL'!R4+'[1]PENILAIAN UL'!Y4)/5</f>
        <v>75.044399999999996</v>
      </c>
      <c r="E12" s="30"/>
      <c r="F12" s="30"/>
      <c r="G12" s="69"/>
      <c r="H12" s="31">
        <f>('[1]PENILAIAN UL'!E4+'[1]PENILAIAN UL'!L4+'[1]PENILAIAN UL'!S4+'[1]PENILAIAN UL'!Z4)/4</f>
        <v>78</v>
      </c>
      <c r="I12" s="6">
        <f>('[1]PENILAIAN UL'!F4+'[1]PENILAIAN UL'!M4+'[1]PENILAIAN UL'!T4+'[1]PENILAIAN UL'!AA4)/4</f>
        <v>79</v>
      </c>
      <c r="J12" s="6">
        <f t="shared" ref="J12:J66" si="0">(C12+D12+(H12*2)+(I12*2))/6</f>
        <v>81.340733333333333</v>
      </c>
      <c r="K12" s="33" t="s">
        <v>19</v>
      </c>
    </row>
    <row r="13" spans="1:11" ht="15.75" customHeight="1">
      <c r="A13" s="9">
        <v>7</v>
      </c>
      <c r="B13" s="34" t="s">
        <v>20</v>
      </c>
      <c r="C13" s="4">
        <v>91</v>
      </c>
      <c r="D13" s="30">
        <f>(VLOOKUP(B13,$B$77:$C$132,2,FALSE)+'[1]PENILAIAN UL'!D5+'[1]PENILAIAN UL'!K5+'[1]PENILAIAN UL'!R5+'[1]PENILAIAN UL'!Y5)/5</f>
        <v>77.607200000000006</v>
      </c>
      <c r="E13" s="30"/>
      <c r="F13" s="30"/>
      <c r="G13" s="69"/>
      <c r="H13" s="31">
        <f>('[1]PENILAIAN UL'!E5+'[1]PENILAIAN UL'!L5+'[1]PENILAIAN UL'!S5+'[1]PENILAIAN UL'!Z5)/4</f>
        <v>80.25</v>
      </c>
      <c r="I13" s="6">
        <f>('[1]PENILAIAN UL'!F5+'[1]PENILAIAN UL'!M5+'[1]PENILAIAN UL'!T5+'[1]PENILAIAN UL'!AA5)/4</f>
        <v>80.25</v>
      </c>
      <c r="J13" s="6">
        <f t="shared" si="0"/>
        <v>81.601200000000006</v>
      </c>
      <c r="K13" s="35" t="s">
        <v>21</v>
      </c>
    </row>
    <row r="14" spans="1:11" ht="15.75" customHeight="1">
      <c r="A14" s="3">
        <v>8</v>
      </c>
      <c r="B14" s="34" t="s">
        <v>22</v>
      </c>
      <c r="C14" s="36">
        <v>100</v>
      </c>
      <c r="D14" s="30">
        <f>(VLOOKUP(B14,$B$77:$C$132,2,FALSE)+'[1]PENILAIAN UL'!D6+'[1]PENILAIAN UL'!K6+'[1]PENILAIAN UL'!R6+'[1]PENILAIAN UL'!Y6)/5</f>
        <v>76.003600000000006</v>
      </c>
      <c r="E14" s="30"/>
      <c r="F14" s="30"/>
      <c r="G14" s="69"/>
      <c r="H14" s="31">
        <f>('[1]PENILAIAN UL'!E6+'[1]PENILAIAN UL'!L6+'[1]PENILAIAN UL'!S6+'[1]PENILAIAN UL'!Z6)/4</f>
        <v>80</v>
      </c>
      <c r="I14" s="6">
        <f>('[1]PENILAIAN UL'!F6+'[1]PENILAIAN UL'!M6+'[1]PENILAIAN UL'!T6+'[1]PENILAIAN UL'!AA6)/4</f>
        <v>80</v>
      </c>
      <c r="J14" s="6">
        <f t="shared" si="0"/>
        <v>82.667266666666663</v>
      </c>
      <c r="K14" s="37" t="s">
        <v>23</v>
      </c>
    </row>
    <row r="15" spans="1:11" ht="15.75" customHeight="1">
      <c r="A15" s="9">
        <v>9</v>
      </c>
      <c r="B15" s="34" t="s">
        <v>24</v>
      </c>
      <c r="C15" s="4">
        <v>96</v>
      </c>
      <c r="D15" s="30">
        <f>(VLOOKUP(B15,$B$77:$C$132,2,FALSE)+'[1]PENILAIAN UL'!D7+'[1]PENILAIAN UL'!K7+'[1]PENILAIAN UL'!R7+'[1]PENILAIAN UL'!Y7)/5</f>
        <v>75.993200000000002</v>
      </c>
      <c r="E15" s="30"/>
      <c r="F15" s="30"/>
      <c r="G15" s="69"/>
      <c r="H15" s="31">
        <f>('[1]PENILAIAN UL'!E7+'[1]PENILAIAN UL'!L7+'[1]PENILAIAN UL'!S7+'[1]PENILAIAN UL'!Z7)/4</f>
        <v>78</v>
      </c>
      <c r="I15" s="6">
        <f>('[1]PENILAIAN UL'!F7+'[1]PENILAIAN UL'!M7+'[1]PENILAIAN UL'!T7+'[1]PENILAIAN UL'!AA7)/4</f>
        <v>78.5</v>
      </c>
      <c r="J15" s="6">
        <f t="shared" si="0"/>
        <v>80.8322</v>
      </c>
    </row>
    <row r="16" spans="1:11" ht="15.75" customHeight="1" thickBot="1">
      <c r="A16" s="9">
        <v>10</v>
      </c>
      <c r="B16" s="34" t="s">
        <v>25</v>
      </c>
      <c r="C16" s="4">
        <v>90</v>
      </c>
      <c r="D16" s="30">
        <f>(VLOOKUP(B16,$B$77:$C$132,2,FALSE)+'[1]PENILAIAN UL'!D8+'[1]PENILAIAN UL'!K8+'[1]PENILAIAN UL'!R8+'[1]PENILAIAN UL'!Y8)/5</f>
        <v>76.543199999999999</v>
      </c>
      <c r="E16" s="30"/>
      <c r="F16" s="30"/>
      <c r="G16" s="69"/>
      <c r="H16" s="31">
        <f>('[1]PENILAIAN UL'!E8+'[1]PENILAIAN UL'!L8+'[1]PENILAIAN UL'!S8+'[1]PENILAIAN UL'!Z8)/4</f>
        <v>80</v>
      </c>
      <c r="I16" s="6">
        <f>('[1]PENILAIAN UL'!F8+'[1]PENILAIAN UL'!M8+'[1]PENILAIAN UL'!T8+'[1]PENILAIAN UL'!AA8)/4</f>
        <v>80.75</v>
      </c>
      <c r="J16" s="6">
        <f t="shared" si="0"/>
        <v>81.34053333333334</v>
      </c>
      <c r="K16" s="89" t="s">
        <v>103</v>
      </c>
    </row>
    <row r="17" spans="1:11" ht="15.75" customHeight="1" thickBot="1">
      <c r="A17" s="22">
        <v>11</v>
      </c>
      <c r="B17" s="23" t="s">
        <v>26</v>
      </c>
      <c r="C17" s="24">
        <v>90</v>
      </c>
      <c r="D17" s="38">
        <f>(VLOOKUP(B17,$B$77:$C$132,2,FALSE)+'[1]PENILAIAN UL'!D9+'[1]PENILAIAN UL'!K9+'[1]PENILAIAN UL'!R9+'[1]PENILAIAN UL'!Y9)/5</f>
        <v>75.549199999999999</v>
      </c>
      <c r="E17" s="38"/>
      <c r="F17" s="38"/>
      <c r="G17" s="124"/>
      <c r="H17" s="39">
        <f>('[1]PENILAIAN UL'!E9+'[1]PENILAIAN UL'!L9+'[1]PENILAIAN UL'!S9+'[1]PENILAIAN UL'!Z9)/4</f>
        <v>80.25</v>
      </c>
      <c r="I17" s="26">
        <f>('[1]PENILAIAN UL'!F9+'[1]PENILAIAN UL'!M9+'[1]PENILAIAN UL'!T9+'[1]PENILAIAN UL'!AA9)/4</f>
        <v>80.5</v>
      </c>
      <c r="J17" s="6">
        <f t="shared" si="0"/>
        <v>81.174866666666659</v>
      </c>
      <c r="K17" s="92"/>
    </row>
    <row r="18" spans="1:11" ht="15.75" customHeight="1">
      <c r="A18" s="3">
        <v>12</v>
      </c>
      <c r="B18" s="40" t="s">
        <v>27</v>
      </c>
      <c r="C18" s="29">
        <v>98</v>
      </c>
      <c r="D18" s="30">
        <f>(VLOOKUP(B18,$B$77:$C$132,2,FALSE)+'[1]PENILAIAN UL'!D10+'[1]PENILAIAN UL'!K10+'[1]PENILAIAN UL'!R10+'[1]PENILAIAN UL'!Y10)/5</f>
        <v>77.481200000000001</v>
      </c>
      <c r="E18" s="30"/>
      <c r="F18" s="30"/>
      <c r="G18" s="107"/>
      <c r="H18" s="31">
        <f>('[1]PENILAIAN UL'!E10+'[1]PENILAIAN UL'!L10+'[1]PENILAIAN UL'!S10+'[1]PENILAIAN UL'!Z10)/4</f>
        <v>80.5</v>
      </c>
      <c r="I18" s="6">
        <f>('[1]PENILAIAN UL'!F10+'[1]PENILAIAN UL'!M10+'[1]PENILAIAN UL'!T10+'[1]PENILAIAN UL'!AA10)/4</f>
        <v>81</v>
      </c>
      <c r="J18" s="6">
        <f t="shared" si="0"/>
        <v>83.080200000000005</v>
      </c>
      <c r="K18" s="90"/>
    </row>
    <row r="19" spans="1:11" ht="15.75" customHeight="1">
      <c r="A19" s="9">
        <v>13</v>
      </c>
      <c r="B19" s="42" t="s">
        <v>28</v>
      </c>
      <c r="C19" s="36">
        <v>100</v>
      </c>
      <c r="D19" s="30">
        <f>(VLOOKUP(B19,$B$77:$C$132,2,FALSE)+'[1]PENILAIAN UL'!D11+'[1]PENILAIAN UL'!K11+'[1]PENILAIAN UL'!R11+'[1]PENILAIAN UL'!Y11)/5</f>
        <v>72.81</v>
      </c>
      <c r="E19" s="30"/>
      <c r="F19" s="30"/>
      <c r="G19" s="69"/>
      <c r="H19" s="31">
        <f>('[1]PENILAIAN UL'!E11+'[1]PENILAIAN UL'!L11+'[1]PENILAIAN UL'!S11+'[1]PENILAIAN UL'!Z11)/4</f>
        <v>74.25</v>
      </c>
      <c r="I19" s="6">
        <f>('[1]PENILAIAN UL'!F11+'[1]PENILAIAN UL'!M11+'[1]PENILAIAN UL'!T11+'[1]PENILAIAN UL'!AA11)/4</f>
        <v>75.25</v>
      </c>
      <c r="J19" s="6">
        <f t="shared" si="0"/>
        <v>78.635000000000005</v>
      </c>
      <c r="K19" s="41"/>
    </row>
    <row r="20" spans="1:11" ht="15.75" customHeight="1">
      <c r="A20" s="3">
        <v>14</v>
      </c>
      <c r="B20" s="42" t="s">
        <v>29</v>
      </c>
      <c r="C20" s="36">
        <v>100</v>
      </c>
      <c r="D20" s="30">
        <f>(VLOOKUP(B20,$B$77:$C$132,2,FALSE)+'[1]PENILAIAN UL'!D12+'[1]PENILAIAN UL'!K12+'[1]PENILAIAN UL'!R12+'[1]PENILAIAN UL'!Y12)/5</f>
        <v>74.265999999999991</v>
      </c>
      <c r="E20" s="30"/>
      <c r="F20" s="30"/>
      <c r="G20" s="69"/>
      <c r="H20" s="31">
        <f>('[1]PENILAIAN UL'!E12+'[1]PENILAIAN UL'!L12+'[1]PENILAIAN UL'!S12+'[1]PENILAIAN UL'!Z12)/4</f>
        <v>77.25</v>
      </c>
      <c r="I20" s="6">
        <f>('[1]PENILAIAN UL'!F12+'[1]PENILAIAN UL'!M12+'[1]PENILAIAN UL'!T12+'[1]PENILAIAN UL'!AA12)/4</f>
        <v>78.75</v>
      </c>
      <c r="J20" s="6">
        <f t="shared" si="0"/>
        <v>81.044333333333327</v>
      </c>
      <c r="K20" s="41"/>
    </row>
    <row r="21" spans="1:11" ht="15.75" customHeight="1">
      <c r="A21" s="9">
        <v>15</v>
      </c>
      <c r="B21" s="42" t="s">
        <v>30</v>
      </c>
      <c r="C21" s="4">
        <v>98</v>
      </c>
      <c r="D21" s="30">
        <f>(VLOOKUP(B21,$B$77:$C$132,2,FALSE)+'[1]PENILAIAN UL'!D13+'[1]PENILAIAN UL'!K13+'[1]PENILAIAN UL'!R13+'[1]PENILAIAN UL'!Y13)/5</f>
        <v>73.632400000000004</v>
      </c>
      <c r="E21" s="30"/>
      <c r="F21" s="30"/>
      <c r="G21" s="69"/>
      <c r="H21" s="31">
        <f>('[1]PENILAIAN UL'!E13+'[1]PENILAIAN UL'!L13+'[1]PENILAIAN UL'!S13+'[1]PENILAIAN UL'!Z13)/4</f>
        <v>78.75</v>
      </c>
      <c r="I21" s="6">
        <f>('[1]PENILAIAN UL'!F13+'[1]PENILAIAN UL'!M13+'[1]PENILAIAN UL'!T13+'[1]PENILAIAN UL'!AA13)/4</f>
        <v>79</v>
      </c>
      <c r="J21" s="6">
        <f t="shared" si="0"/>
        <v>81.188733333333332</v>
      </c>
      <c r="K21" s="41"/>
    </row>
    <row r="22" spans="1:11" ht="15.75" customHeight="1" thickBot="1">
      <c r="A22" s="43">
        <v>16</v>
      </c>
      <c r="B22" s="44" t="s">
        <v>31</v>
      </c>
      <c r="C22" s="45">
        <v>93</v>
      </c>
      <c r="D22" s="46">
        <f>(VLOOKUP(B22,$B$77:$C$132,2,FALSE)+'[1]PENILAIAN UL'!D14+'[1]PENILAIAN UL'!K14+'[1]PENILAIAN UL'!R14+'[1]PENILAIAN UL'!Y14)/5</f>
        <v>78.183199999999999</v>
      </c>
      <c r="E22" s="46"/>
      <c r="F22" s="46"/>
      <c r="G22" s="124"/>
      <c r="H22" s="46">
        <f>('[1]PENILAIAN UL'!E14+'[1]PENILAIAN UL'!L14+'[1]PENILAIAN UL'!S14+'[1]PENILAIAN UL'!Z14)/4</f>
        <v>83.5</v>
      </c>
      <c r="I22" s="47">
        <f>('[1]PENILAIAN UL'!F14+'[1]PENILAIAN UL'!M14+'[1]PENILAIAN UL'!T14+'[1]PENILAIAN UL'!AA14)/4</f>
        <v>82.25</v>
      </c>
      <c r="J22" s="6">
        <f t="shared" si="0"/>
        <v>83.780533333333338</v>
      </c>
      <c r="K22" s="41"/>
    </row>
    <row r="23" spans="1:11" ht="15.75" customHeight="1">
      <c r="A23" s="3">
        <v>17</v>
      </c>
      <c r="B23" s="48" t="s">
        <v>32</v>
      </c>
      <c r="C23" s="49">
        <v>100</v>
      </c>
      <c r="D23" s="30">
        <f>(VLOOKUP(B23,$B$77:$C$132,2,FALSE)+'[1]PENILAIAN UL'!D15+'[1]PENILAIAN UL'!K15+'[1]PENILAIAN UL'!R15+'[1]PENILAIAN UL'!Y15)/5</f>
        <v>75.912000000000006</v>
      </c>
      <c r="E23" s="30"/>
      <c r="F23" s="30"/>
      <c r="G23" s="107"/>
      <c r="H23" s="31">
        <f>('[1]PENILAIAN UL'!E15+'[1]PENILAIAN UL'!L15+'[1]PENILAIAN UL'!S15+'[1]PENILAIAN UL'!Z15)/4</f>
        <v>78.5</v>
      </c>
      <c r="I23" s="6">
        <f>('[1]PENILAIAN UL'!F15+'[1]PENILAIAN UL'!M15+'[1]PENILAIAN UL'!T15+'[1]PENILAIAN UL'!AA15)/4</f>
        <v>78.5</v>
      </c>
      <c r="J23" s="6">
        <f t="shared" si="0"/>
        <v>81.652000000000001</v>
      </c>
      <c r="K23" s="50"/>
    </row>
    <row r="24" spans="1:11" ht="15.75" customHeight="1">
      <c r="A24" s="9">
        <v>18</v>
      </c>
      <c r="B24" s="51" t="s">
        <v>33</v>
      </c>
      <c r="C24" s="36">
        <v>100</v>
      </c>
      <c r="D24" s="30">
        <f>(VLOOKUP(B24,$B$77:$C$132,2,FALSE)+'[1]PENILAIAN UL'!D16+'[1]PENILAIAN UL'!K16+'[1]PENILAIAN UL'!R16+'[1]PENILAIAN UL'!Y16)/5</f>
        <v>77.13</v>
      </c>
      <c r="E24" s="30"/>
      <c r="F24" s="30"/>
      <c r="G24" s="69"/>
      <c r="H24" s="31">
        <f>('[1]PENILAIAN UL'!E16+'[1]PENILAIAN UL'!L16+'[1]PENILAIAN UL'!S16+'[1]PENILAIAN UL'!Z16)/4</f>
        <v>78.25</v>
      </c>
      <c r="I24" s="6">
        <f>('[1]PENILAIAN UL'!F16+'[1]PENILAIAN UL'!M16+'[1]PENILAIAN UL'!T16+'[1]PENILAIAN UL'!AA16)/4</f>
        <v>80</v>
      </c>
      <c r="J24" s="6">
        <f t="shared" si="0"/>
        <v>82.271666666666661</v>
      </c>
      <c r="K24" s="52"/>
    </row>
    <row r="25" spans="1:11" ht="15.75" customHeight="1">
      <c r="A25" s="9">
        <v>19</v>
      </c>
      <c r="B25" s="40" t="s">
        <v>34</v>
      </c>
      <c r="C25" s="4">
        <v>68</v>
      </c>
      <c r="D25" s="30">
        <f>(VLOOKUP(B25,$B$77:$C$132,2,FALSE)+'[1]PENILAIAN UL'!D17+'[1]PENILAIAN UL'!K17+'[1]PENILAIAN UL'!R17+'[1]PENILAIAN UL'!Y17)/5</f>
        <v>73.0364</v>
      </c>
      <c r="E25" s="30"/>
      <c r="F25" s="30"/>
      <c r="G25" s="69"/>
      <c r="H25" s="31">
        <f>('[1]PENILAIAN UL'!E17+'[1]PENILAIAN UL'!L17+'[1]PENILAIAN UL'!S17+'[1]PENILAIAN UL'!Z17)/4</f>
        <v>75.5</v>
      </c>
      <c r="I25" s="6">
        <f>('[1]PENILAIAN UL'!F17+'[1]PENILAIAN UL'!M17+'[1]PENILAIAN UL'!T17+'[1]PENILAIAN UL'!AA17)/4</f>
        <v>77</v>
      </c>
      <c r="J25" s="6">
        <f t="shared" si="0"/>
        <v>74.339399999999998</v>
      </c>
      <c r="K25" s="52"/>
    </row>
    <row r="26" spans="1:11" ht="15.75" customHeight="1">
      <c r="A26" s="3">
        <v>20</v>
      </c>
      <c r="B26" s="42" t="s">
        <v>35</v>
      </c>
      <c r="C26" s="4">
        <v>98</v>
      </c>
      <c r="D26" s="30">
        <f>(VLOOKUP(B26,$B$77:$C$132,2,FALSE)+'[1]PENILAIAN UL'!D18+'[1]PENILAIAN UL'!K18+'[1]PENILAIAN UL'!R18+'[1]PENILAIAN UL'!Y18)/5</f>
        <v>77.399599999999992</v>
      </c>
      <c r="E26" s="30"/>
      <c r="F26" s="30"/>
      <c r="G26" s="69"/>
      <c r="H26" s="31">
        <f>('[1]PENILAIAN UL'!E18+'[1]PENILAIAN UL'!L18+'[1]PENILAIAN UL'!S18+'[1]PENILAIAN UL'!Z18)/4</f>
        <v>78.5</v>
      </c>
      <c r="I26" s="6">
        <f>('[1]PENILAIAN UL'!F18+'[1]PENILAIAN UL'!M18+'[1]PENILAIAN UL'!T18+'[1]PENILAIAN UL'!AA18)/4</f>
        <v>80.25</v>
      </c>
      <c r="J26" s="6">
        <f t="shared" si="0"/>
        <v>82.149933333333323</v>
      </c>
      <c r="K26" s="52"/>
    </row>
    <row r="27" spans="1:11" ht="15.75" customHeight="1" thickBot="1">
      <c r="A27" s="22">
        <v>21</v>
      </c>
      <c r="B27" s="53" t="s">
        <v>36</v>
      </c>
      <c r="C27" s="24">
        <v>99</v>
      </c>
      <c r="D27" s="38">
        <f>(VLOOKUP(B27,$B$77:$C$132,2,FALSE)+'[1]PENILAIAN UL'!D19+'[1]PENILAIAN UL'!K19+'[1]PENILAIAN UL'!R19+'[1]PENILAIAN UL'!Y19)/5</f>
        <v>74.637200000000007</v>
      </c>
      <c r="E27" s="38"/>
      <c r="F27" s="38"/>
      <c r="G27" s="124"/>
      <c r="H27" s="39">
        <f>('[1]PENILAIAN UL'!E19+'[1]PENILAIAN UL'!L19+'[1]PENILAIAN UL'!S19+'[1]PENILAIAN UL'!Z19)/4</f>
        <v>77</v>
      </c>
      <c r="I27" s="26">
        <f>('[1]PENILAIAN UL'!F19+'[1]PENILAIAN UL'!M19+'[1]PENILAIAN UL'!T19+'[1]PENILAIAN UL'!AA19)/4</f>
        <v>76.75</v>
      </c>
      <c r="J27" s="6">
        <f t="shared" si="0"/>
        <v>80.18953333333333</v>
      </c>
      <c r="K27" s="52"/>
    </row>
    <row r="28" spans="1:11" ht="15.75" customHeight="1">
      <c r="A28" s="3">
        <v>22</v>
      </c>
      <c r="B28" s="54" t="s">
        <v>37</v>
      </c>
      <c r="C28" s="29">
        <v>89</v>
      </c>
      <c r="D28" s="30">
        <f>(VLOOKUP(B28,$B$77:$C$132,2,FALSE)+'[1]PENILAIAN UL'!D20+'[1]PENILAIAN UL'!K20+'[1]PENILAIAN UL'!R20+'[1]PENILAIAN UL'!Y20)/5</f>
        <v>75.997600000000006</v>
      </c>
      <c r="E28" s="30"/>
      <c r="F28" s="30"/>
      <c r="G28" s="107"/>
      <c r="H28" s="31">
        <f>('[1]PENILAIAN UL'!E20+'[1]PENILAIAN UL'!L20+'[1]PENILAIAN UL'!S20+'[1]PENILAIAN UL'!Z20)/4</f>
        <v>78.75</v>
      </c>
      <c r="I28" s="6">
        <f>('[1]PENILAIAN UL'!F20+'[1]PENILAIAN UL'!M20+'[1]PENILAIAN UL'!T20+'[1]PENILAIAN UL'!AA20)/4</f>
        <v>80.75</v>
      </c>
      <c r="J28" s="6">
        <f t="shared" si="0"/>
        <v>80.666266666666672</v>
      </c>
      <c r="K28" s="52"/>
    </row>
    <row r="29" spans="1:11" ht="15.75" customHeight="1">
      <c r="A29" s="3">
        <v>23</v>
      </c>
      <c r="B29" s="55" t="s">
        <v>38</v>
      </c>
      <c r="C29" s="4">
        <v>86</v>
      </c>
      <c r="D29" s="30">
        <f>(VLOOKUP(B29,$B$77:$C$132,2,FALSE)+'[1]PENILAIAN UL'!D21+'[1]PENILAIAN UL'!K21+'[1]PENILAIAN UL'!R21+'[1]PENILAIAN UL'!Y21)/5</f>
        <v>77.072000000000003</v>
      </c>
      <c r="E29" s="30"/>
      <c r="F29" s="30"/>
      <c r="G29" s="69"/>
      <c r="H29" s="31">
        <f>('[1]PENILAIAN UL'!E21+'[1]PENILAIAN UL'!L21+'[1]PENILAIAN UL'!S21+'[1]PENILAIAN UL'!Z21)/4</f>
        <v>80</v>
      </c>
      <c r="I29" s="6">
        <f>('[1]PENILAIAN UL'!F21+'[1]PENILAIAN UL'!M21+'[1]PENILAIAN UL'!T21+'[1]PENILAIAN UL'!AA21)/4</f>
        <v>80</v>
      </c>
      <c r="J29" s="6">
        <f t="shared" si="0"/>
        <v>80.512</v>
      </c>
      <c r="K29" s="52"/>
    </row>
    <row r="30" spans="1:11" ht="15.75" customHeight="1">
      <c r="A30" s="9">
        <v>24</v>
      </c>
      <c r="B30" s="56" t="s">
        <v>39</v>
      </c>
      <c r="C30" s="4">
        <v>88</v>
      </c>
      <c r="D30" s="30">
        <f>(VLOOKUP(B30,$B$77:$C$132,2,FALSE)+'[1]PENILAIAN UL'!D22+'[1]PENILAIAN UL'!K22+'[1]PENILAIAN UL'!R22+'[1]PENILAIAN UL'!Y22)/5</f>
        <v>75.319600000000008</v>
      </c>
      <c r="E30" s="30"/>
      <c r="F30" s="30"/>
      <c r="G30" s="69"/>
      <c r="H30" s="31">
        <f>('[1]PENILAIAN UL'!E22+'[1]PENILAIAN UL'!L22+'[1]PENILAIAN UL'!S22+'[1]PENILAIAN UL'!Z22)/4</f>
        <v>78.75</v>
      </c>
      <c r="I30" s="6">
        <f>('[1]PENILAIAN UL'!F22+'[1]PENILAIAN UL'!M22+'[1]PENILAIAN UL'!T22+'[1]PENILAIAN UL'!AA22)/4</f>
        <v>76.75</v>
      </c>
      <c r="J30" s="6">
        <f t="shared" si="0"/>
        <v>79.053266666666673</v>
      </c>
      <c r="K30" s="52"/>
    </row>
    <row r="31" spans="1:11" ht="15.75" customHeight="1">
      <c r="A31" s="9">
        <v>25</v>
      </c>
      <c r="B31" s="57" t="s">
        <v>40</v>
      </c>
      <c r="C31" s="4">
        <v>95</v>
      </c>
      <c r="D31" s="30">
        <f>(VLOOKUP(B31,$B$77:$C$132,2,FALSE)+'[1]PENILAIAN UL'!D23+'[1]PENILAIAN UL'!K23+'[1]PENILAIAN UL'!R23+'[1]PENILAIAN UL'!Y23)/5</f>
        <v>74.186799999999991</v>
      </c>
      <c r="E31" s="30"/>
      <c r="F31" s="30"/>
      <c r="G31" s="69"/>
      <c r="H31" s="31">
        <f>('[1]PENILAIAN UL'!E23+'[1]PENILAIAN UL'!L23+'[1]PENILAIAN UL'!S23+'[1]PENILAIAN UL'!Z23)/4</f>
        <v>77</v>
      </c>
      <c r="I31" s="6">
        <f>('[1]PENILAIAN UL'!F23+'[1]PENILAIAN UL'!M23+'[1]PENILAIAN UL'!T23+'[1]PENILAIAN UL'!AA23)/4</f>
        <v>76.75</v>
      </c>
      <c r="J31" s="6">
        <f t="shared" si="0"/>
        <v>79.447800000000001</v>
      </c>
      <c r="K31" s="52"/>
    </row>
    <row r="32" spans="1:11" ht="15.75" customHeight="1" thickBot="1">
      <c r="A32" s="22">
        <v>26</v>
      </c>
      <c r="B32" s="58" t="s">
        <v>41</v>
      </c>
      <c r="C32" s="24">
        <v>79</v>
      </c>
      <c r="D32" s="38">
        <f>(VLOOKUP(B32,$B$77:$C$132,2,FALSE)+'[1]PENILAIAN UL'!D24+'[1]PENILAIAN UL'!K24+'[1]PENILAIAN UL'!R24+'[1]PENILAIAN UL'!Y24)/5</f>
        <v>70.592399999999998</v>
      </c>
      <c r="E32" s="38"/>
      <c r="F32" s="38"/>
      <c r="G32" s="124"/>
      <c r="H32" s="39">
        <f>('[1]PENILAIAN UL'!E24+'[1]PENILAIAN UL'!L24+'[1]PENILAIAN UL'!S24+'[1]PENILAIAN UL'!Z24)/4</f>
        <v>75</v>
      </c>
      <c r="I32" s="26">
        <f>('[1]PENILAIAN UL'!F24+'[1]PENILAIAN UL'!M24+'[1]PENILAIAN UL'!T24+'[1]PENILAIAN UL'!AA24)/4</f>
        <v>75.5</v>
      </c>
      <c r="J32" s="6">
        <f t="shared" si="0"/>
        <v>75.098733333333328</v>
      </c>
      <c r="K32" s="52"/>
    </row>
    <row r="33" spans="1:12" ht="15.75" customHeight="1">
      <c r="A33" s="3">
        <v>27</v>
      </c>
      <c r="B33" s="48" t="s">
        <v>42</v>
      </c>
      <c r="C33" s="29">
        <v>78</v>
      </c>
      <c r="D33" s="30">
        <f>(VLOOKUP(B33,$B$77:$C$132,2,FALSE)+'[1]PENILAIAN UL'!D26+'[1]PENILAIAN UL'!K26+'[1]PENILAIAN UL'!R26+'[1]PENILAIAN UL'!Y26)/5</f>
        <v>71.826800000000006</v>
      </c>
      <c r="E33" s="30"/>
      <c r="F33" s="30"/>
      <c r="G33" s="107"/>
      <c r="H33" s="31">
        <f>('[1]PENILAIAN UL'!E25+'[1]PENILAIAN UL'!L25+'[1]PENILAIAN UL'!S25+'[1]PENILAIAN UL'!Z25)/4</f>
        <v>78.5</v>
      </c>
      <c r="I33" s="6">
        <f>('[1]PENILAIAN UL'!F25+'[1]PENILAIAN UL'!M25+'[1]PENILAIAN UL'!T25+'[1]PENILAIAN UL'!AA25)/4</f>
        <v>78</v>
      </c>
      <c r="J33" s="6">
        <f t="shared" si="0"/>
        <v>77.137799999999999</v>
      </c>
      <c r="K33" s="52"/>
    </row>
    <row r="34" spans="1:12" ht="15.75" customHeight="1">
      <c r="A34" s="9">
        <v>28</v>
      </c>
      <c r="B34" s="40" t="s">
        <v>43</v>
      </c>
      <c r="C34" s="59">
        <v>93</v>
      </c>
      <c r="D34" s="30">
        <f>(VLOOKUP(B34,$B$77:$C$132,2,FALSE)+'[1]PENILAIAN UL'!D25+'[1]PENILAIAN UL'!K25+'[1]PENILAIAN UL'!R25+'[1]PENILAIAN UL'!Y25)/5</f>
        <v>76.05080000000001</v>
      </c>
      <c r="E34" s="30"/>
      <c r="F34" s="30"/>
      <c r="G34" s="69"/>
      <c r="H34" s="31">
        <f>('[1]PENILAIAN UL'!E26+'[1]PENILAIAN UL'!L26+'[1]PENILAIAN UL'!S26+'[1]PENILAIAN UL'!Z26)/4</f>
        <v>75</v>
      </c>
      <c r="I34" s="6">
        <f>('[1]PENILAIAN UL'!F26+'[1]PENILAIAN UL'!M26+'[1]PENILAIAN UL'!T26+'[1]PENILAIAN UL'!AA26)/4</f>
        <v>75.25</v>
      </c>
      <c r="J34" s="6">
        <f t="shared" si="0"/>
        <v>78.258466666666664</v>
      </c>
      <c r="K34" s="52"/>
    </row>
    <row r="35" spans="1:12" ht="15.75" customHeight="1">
      <c r="A35" s="3">
        <v>29</v>
      </c>
      <c r="B35" s="60" t="s">
        <v>44</v>
      </c>
      <c r="C35" s="4">
        <v>90</v>
      </c>
      <c r="D35" s="30">
        <f>(VLOOKUP(B35,$B$77:$C$132,2,FALSE)+'[1]PENILAIAN UL'!D27+'[1]PENILAIAN UL'!K27+'[1]PENILAIAN UL'!R27+'[1]PENILAIAN UL'!Y27)/5</f>
        <v>75.906800000000004</v>
      </c>
      <c r="E35" s="30"/>
      <c r="F35" s="30"/>
      <c r="G35" s="69"/>
      <c r="H35" s="31">
        <f>('[1]PENILAIAN UL'!E27+'[1]PENILAIAN UL'!L27+'[1]PENILAIAN UL'!S27+'[1]PENILAIAN UL'!Z27)/4</f>
        <v>78.5</v>
      </c>
      <c r="I35" s="6">
        <f>('[1]PENILAIAN UL'!F27+'[1]PENILAIAN UL'!M27+'[1]PENILAIAN UL'!T27+'[1]PENILAIAN UL'!AA27)/4</f>
        <v>78.25</v>
      </c>
      <c r="J35" s="6">
        <f t="shared" si="0"/>
        <v>79.901133333333334</v>
      </c>
      <c r="K35" s="52"/>
    </row>
    <row r="36" spans="1:12" ht="15.75" customHeight="1">
      <c r="A36" s="9">
        <v>30</v>
      </c>
      <c r="B36" s="61" t="s">
        <v>45</v>
      </c>
      <c r="C36" s="4">
        <v>96</v>
      </c>
      <c r="D36" s="30">
        <f>(VLOOKUP(B36,$B$77:$C$132,2,FALSE)+'[1]PENILAIAN UL'!D28+'[1]PENILAIAN UL'!K28+'[1]PENILAIAN UL'!R28+'[1]PENILAIAN UL'!Y28)/5</f>
        <v>75.174400000000006</v>
      </c>
      <c r="E36" s="30"/>
      <c r="F36" s="30"/>
      <c r="G36" s="69"/>
      <c r="H36" s="31">
        <f>('[1]PENILAIAN UL'!E28+'[1]PENILAIAN UL'!L28+'[1]PENILAIAN UL'!S28+'[1]PENILAIAN UL'!Z28)/4</f>
        <v>79.75</v>
      </c>
      <c r="I36" s="6">
        <f>('[1]PENILAIAN UL'!F28+'[1]PENILAIAN UL'!M28+'[1]PENILAIAN UL'!T28+'[1]PENILAIAN UL'!AA28)/4</f>
        <v>80.25</v>
      </c>
      <c r="J36" s="6">
        <f t="shared" si="0"/>
        <v>81.862399999999994</v>
      </c>
      <c r="K36" s="52"/>
    </row>
    <row r="37" spans="1:12" ht="15.75" customHeight="1" thickBot="1">
      <c r="A37" s="22">
        <v>31</v>
      </c>
      <c r="B37" s="62" t="s">
        <v>46</v>
      </c>
      <c r="C37" s="24">
        <v>87</v>
      </c>
      <c r="D37" s="38">
        <f>(VLOOKUP(B37,$B$77:$C$132,2,FALSE)+'[1]PENILAIAN UL'!D29+'[1]PENILAIAN UL'!K29+'[1]PENILAIAN UL'!R29+'[1]PENILAIAN UL'!Y29)/5</f>
        <v>75.814800000000005</v>
      </c>
      <c r="E37" s="38"/>
      <c r="F37" s="38"/>
      <c r="G37" s="124"/>
      <c r="H37" s="39">
        <f>('[1]PENILAIAN UL'!E29+'[1]PENILAIAN UL'!L29+'[1]PENILAIAN UL'!S29+'[1]PENILAIAN UL'!Z29)/4</f>
        <v>78.5</v>
      </c>
      <c r="I37" s="26">
        <f>('[1]PENILAIAN UL'!F29+'[1]PENILAIAN UL'!M29+'[1]PENILAIAN UL'!T29+'[1]PENILAIAN UL'!AA29)/4</f>
        <v>79</v>
      </c>
      <c r="J37" s="6">
        <f t="shared" si="0"/>
        <v>79.635800000000003</v>
      </c>
      <c r="K37" s="52"/>
    </row>
    <row r="38" spans="1:12" ht="15.75" customHeight="1">
      <c r="A38" s="3">
        <v>32</v>
      </c>
      <c r="B38" s="63" t="s">
        <v>47</v>
      </c>
      <c r="C38" s="64">
        <v>96</v>
      </c>
      <c r="D38" s="30">
        <f>(VLOOKUP(B38,$B$77:$C$132,2,FALSE)+'[1]PENILAIAN UL'!D30+'[1]PENILAIAN UL'!K30+'[1]PENILAIAN UL'!R30+'[1]PENILAIAN UL'!Y30)/5</f>
        <v>77.259199999999993</v>
      </c>
      <c r="E38" s="30"/>
      <c r="F38" s="30"/>
      <c r="G38" s="107"/>
      <c r="H38" s="31">
        <f>('[1]PENILAIAN UL'!E30+'[1]PENILAIAN UL'!L30+'[1]PENILAIAN UL'!S30+'[1]PENILAIAN UL'!Z30)/4</f>
        <v>78.25</v>
      </c>
      <c r="I38" s="6">
        <f>('[1]PENILAIAN UL'!F30+'[1]PENILAIAN UL'!M30+'[1]PENILAIAN UL'!T30+'[1]PENILAIAN UL'!AA30)/4</f>
        <v>78</v>
      </c>
      <c r="J38" s="6">
        <f t="shared" si="0"/>
        <v>80.959866666666656</v>
      </c>
      <c r="K38" s="52"/>
    </row>
    <row r="39" spans="1:12" ht="15.75" customHeight="1">
      <c r="A39" s="9">
        <v>33</v>
      </c>
      <c r="B39" s="61" t="s">
        <v>48</v>
      </c>
      <c r="C39" s="36">
        <v>100</v>
      </c>
      <c r="D39" s="30">
        <f>(VLOOKUP(B39,$B$77:$C$132,2,FALSE)+'[1]PENILAIAN UL'!D31+'[1]PENILAIAN UL'!K31+'[1]PENILAIAN UL'!R31+'[1]PENILAIAN UL'!Y31)/5</f>
        <v>79.3596</v>
      </c>
      <c r="E39" s="30"/>
      <c r="F39" s="30"/>
      <c r="G39" s="69"/>
      <c r="H39" s="31">
        <f>('[1]PENILAIAN UL'!E31+'[1]PENILAIAN UL'!L31+'[1]PENILAIAN UL'!S31+'[1]PENILAIAN UL'!Z31)/4</f>
        <v>76.25</v>
      </c>
      <c r="I39" s="6">
        <f>('[1]PENILAIAN UL'!F31+'[1]PENILAIAN UL'!M31+'[1]PENILAIAN UL'!T31+'[1]PENILAIAN UL'!AA31)/4</f>
        <v>77.5</v>
      </c>
      <c r="J39" s="6">
        <f t="shared" si="0"/>
        <v>81.143266666666662</v>
      </c>
      <c r="K39" s="52"/>
    </row>
    <row r="40" spans="1:12" ht="15.75" customHeight="1">
      <c r="A40" s="9">
        <v>34</v>
      </c>
      <c r="B40" s="61" t="s">
        <v>49</v>
      </c>
      <c r="C40" s="4">
        <v>86</v>
      </c>
      <c r="D40" s="30">
        <f>(VLOOKUP(B40,$B$77:$C$132,2,FALSE)+'[1]PENILAIAN UL'!D32+'[1]PENILAIAN UL'!K32+'[1]PENILAIAN UL'!R32+'[1]PENILAIAN UL'!Y32)/5</f>
        <v>81.959599999999995</v>
      </c>
      <c r="E40" s="30"/>
      <c r="F40" s="30"/>
      <c r="G40" s="69"/>
      <c r="H40" s="31">
        <f>('[1]PENILAIAN UL'!E32+'[1]PENILAIAN UL'!L32+'[1]PENILAIAN UL'!S32+'[1]PENILAIAN UL'!Z32)/4</f>
        <v>79.5</v>
      </c>
      <c r="I40" s="6">
        <f>('[1]PENILAIAN UL'!F32+'[1]PENILAIAN UL'!M32+'[1]PENILAIAN UL'!T32+'[1]PENILAIAN UL'!AA32)/4</f>
        <v>79.75</v>
      </c>
      <c r="J40" s="6">
        <f t="shared" si="0"/>
        <v>81.076599999999999</v>
      </c>
      <c r="K40" s="52"/>
    </row>
    <row r="41" spans="1:12" ht="15.75" customHeight="1">
      <c r="A41" s="3">
        <v>35</v>
      </c>
      <c r="B41" s="61" t="s">
        <v>50</v>
      </c>
      <c r="C41" s="65">
        <v>90</v>
      </c>
      <c r="D41" s="30">
        <f>(VLOOKUP(B41,$B$77:$C$132,2,FALSE)+'[1]PENILAIAN UL'!D33+'[1]PENILAIAN UL'!K33+'[1]PENILAIAN UL'!R33+'[1]PENILAIAN UL'!Y33)/5</f>
        <v>73.47</v>
      </c>
      <c r="E41" s="30"/>
      <c r="F41" s="30"/>
      <c r="G41" s="69"/>
      <c r="H41" s="31">
        <f>('[1]PENILAIAN UL'!E33+'[1]PENILAIAN UL'!L33+'[1]PENILAIAN UL'!S33+'[1]PENILAIAN UL'!Z33)/4</f>
        <v>74.25</v>
      </c>
      <c r="I41" s="6">
        <f>('[1]PENILAIAN UL'!F33+'[1]PENILAIAN UL'!M33+'[1]PENILAIAN UL'!T33+'[1]PENILAIAN UL'!AA33)/4</f>
        <v>75</v>
      </c>
      <c r="J41" s="6">
        <f t="shared" si="0"/>
        <v>76.995000000000005</v>
      </c>
      <c r="K41" s="52"/>
    </row>
    <row r="42" spans="1:12" ht="15.75" customHeight="1">
      <c r="A42" s="9">
        <v>36</v>
      </c>
      <c r="B42" s="66" t="s">
        <v>51</v>
      </c>
      <c r="C42" s="65">
        <v>91</v>
      </c>
      <c r="D42" s="30">
        <f>(VLOOKUP(B42,$B$77:$C$132,2,FALSE)+'[1]PENILAIAN UL'!D34+'[1]PENILAIAN UL'!K34+'[1]PENILAIAN UL'!R34+'[1]PENILAIAN UL'!Y34)/5</f>
        <v>77.97760000000001</v>
      </c>
      <c r="E42" s="30"/>
      <c r="F42" s="30"/>
      <c r="G42" s="69"/>
      <c r="H42" s="31">
        <f>('[1]PENILAIAN UL'!E34+'[1]PENILAIAN UL'!L34+'[1]PENILAIAN UL'!S34+'[1]PENILAIAN UL'!Z34)/4</f>
        <v>75</v>
      </c>
      <c r="I42" s="6">
        <f>('[1]PENILAIAN UL'!F34+'[1]PENILAIAN UL'!M34+'[1]PENILAIAN UL'!T34+'[1]PENILAIAN UL'!AA34)/4</f>
        <v>75.5</v>
      </c>
      <c r="J42" s="6">
        <f t="shared" si="0"/>
        <v>78.329599999999999</v>
      </c>
      <c r="K42" s="52"/>
    </row>
    <row r="43" spans="1:12" ht="15.75" customHeight="1">
      <c r="A43" s="3">
        <v>37</v>
      </c>
      <c r="B43" s="66" t="s">
        <v>52</v>
      </c>
      <c r="C43" s="36">
        <v>100</v>
      </c>
      <c r="D43" s="30">
        <f>(VLOOKUP(B43,$B$77:$C$132,2,FALSE)+'[1]PENILAIAN UL'!D35+'[1]PENILAIAN UL'!K35+'[1]PENILAIAN UL'!R35+'[1]PENILAIAN UL'!Y35)/5</f>
        <v>77.781599999999997</v>
      </c>
      <c r="E43" s="30"/>
      <c r="F43" s="30"/>
      <c r="G43" s="69"/>
      <c r="H43" s="31">
        <f>('[1]PENILAIAN UL'!E35+'[1]PENILAIAN UL'!L35+'[1]PENILAIAN UL'!S35+'[1]PENILAIAN UL'!Z35)/4</f>
        <v>77.25</v>
      </c>
      <c r="I43" s="6">
        <f>('[1]PENILAIAN UL'!F35+'[1]PENILAIAN UL'!M35+'[1]PENILAIAN UL'!T35+'[1]PENILAIAN UL'!AA35)/4</f>
        <v>77.75</v>
      </c>
      <c r="J43" s="6">
        <f t="shared" si="0"/>
        <v>81.296933333333342</v>
      </c>
      <c r="K43" s="52"/>
    </row>
    <row r="44" spans="1:12" ht="15.75" customHeight="1" thickBot="1">
      <c r="A44" s="22">
        <v>38</v>
      </c>
      <c r="B44" s="62" t="s">
        <v>53</v>
      </c>
      <c r="C44" s="67">
        <v>100</v>
      </c>
      <c r="D44" s="38">
        <f>(VLOOKUP(B44,$B$77:$C$132,2,FALSE)+'[1]PENILAIAN UL'!D36+'[1]PENILAIAN UL'!K36+'[1]PENILAIAN UL'!R36+'[1]PENILAIAN UL'!Y36)/5</f>
        <v>74.599999999999994</v>
      </c>
      <c r="E44" s="38"/>
      <c r="F44" s="38"/>
      <c r="G44" s="124"/>
      <c r="H44" s="39">
        <f>('[1]PENILAIAN UL'!E36+'[1]PENILAIAN UL'!L36+'[1]PENILAIAN UL'!S36+'[1]PENILAIAN UL'!Z36)/4</f>
        <v>75.75</v>
      </c>
      <c r="I44" s="26">
        <f>('[1]PENILAIAN UL'!F36+'[1]PENILAIAN UL'!M36+'[1]PENILAIAN UL'!T36+'[1]PENILAIAN UL'!AA36)/4</f>
        <v>77</v>
      </c>
      <c r="J44" s="6">
        <f t="shared" si="0"/>
        <v>80.016666666666666</v>
      </c>
      <c r="K44" s="52"/>
    </row>
    <row r="45" spans="1:12" ht="15.75" customHeight="1">
      <c r="A45" s="3">
        <v>39</v>
      </c>
      <c r="B45" s="68" t="s">
        <v>54</v>
      </c>
      <c r="C45" s="64">
        <v>90</v>
      </c>
      <c r="D45" s="30">
        <f>(VLOOKUP(B45,$B$77:$C$132,2,FALSE)+'[1]PENILAIAN UL'!D37+'[1]PENILAIAN UL'!K37+'[1]PENILAIAN UL'!R37+'[1]PENILAIAN UL'!Y37)/5</f>
        <v>76.878399999999999</v>
      </c>
      <c r="E45" s="30"/>
      <c r="F45" s="30"/>
      <c r="G45" s="107"/>
      <c r="H45" s="31">
        <f>('[1]PENILAIAN UL'!E37+'[1]PENILAIAN UL'!L37+'[1]PENILAIAN UL'!S37+'[1]PENILAIAN UL'!Z37)/4</f>
        <v>72</v>
      </c>
      <c r="I45" s="6">
        <f>('[1]PENILAIAN UL'!F37+'[1]PENILAIAN UL'!M37+'[1]PENILAIAN UL'!T37+'[1]PENILAIAN UL'!AA37)/4</f>
        <v>73.5</v>
      </c>
      <c r="J45" s="6">
        <f t="shared" si="0"/>
        <v>76.313066666666671</v>
      </c>
      <c r="K45" s="52"/>
    </row>
    <row r="46" spans="1:12" ht="15.75" customHeight="1">
      <c r="A46" s="9">
        <v>40</v>
      </c>
      <c r="B46" s="66" t="s">
        <v>55</v>
      </c>
      <c r="C46" s="36">
        <v>100</v>
      </c>
      <c r="D46" s="30">
        <f>(VLOOKUP(B46,$B$77:$C$132,2,FALSE)+'[1]PENILAIAN UL'!D38+'[1]PENILAIAN UL'!K38+'[1]PENILAIAN UL'!R38+'[1]PENILAIAN UL'!Y38)/5</f>
        <v>79.692800000000005</v>
      </c>
      <c r="E46" s="30"/>
      <c r="F46" s="30"/>
      <c r="G46" s="69"/>
      <c r="H46" s="31">
        <f>('[1]PENILAIAN UL'!E38+'[1]PENILAIAN UL'!L38+'[1]PENILAIAN UL'!S38+'[1]PENILAIAN UL'!Z38)/4</f>
        <v>75.5</v>
      </c>
      <c r="I46" s="6">
        <f>('[1]PENILAIAN UL'!F38+'[1]PENILAIAN UL'!M38+'[1]PENILAIAN UL'!T38+'[1]PENILAIAN UL'!AA38)/4</f>
        <v>76</v>
      </c>
      <c r="J46" s="6">
        <f t="shared" si="0"/>
        <v>80.448800000000006</v>
      </c>
      <c r="K46" s="69"/>
    </row>
    <row r="47" spans="1:12" ht="15.75" customHeight="1">
      <c r="A47" s="3">
        <v>41</v>
      </c>
      <c r="B47" s="66" t="s">
        <v>56</v>
      </c>
      <c r="C47" s="65">
        <v>76</v>
      </c>
      <c r="D47" s="30">
        <f>(VLOOKUP(B47,$B$77:$C$132,2,FALSE)+'[1]PENILAIAN UL'!D39+'[1]PENILAIAN UL'!K39+'[1]PENILAIAN UL'!R39+'[1]PENILAIAN UL'!Y39)/5</f>
        <v>74.8352</v>
      </c>
      <c r="E47" s="30"/>
      <c r="F47" s="30"/>
      <c r="G47" s="69"/>
      <c r="H47" s="31">
        <f>('[1]PENILAIAN UL'!E39+'[1]PENILAIAN UL'!L39+'[1]PENILAIAN UL'!S39+'[1]PENILAIAN UL'!Z39)/4</f>
        <v>71</v>
      </c>
      <c r="I47" s="6">
        <f>('[1]PENILAIAN UL'!F39+'[1]PENILAIAN UL'!M39+'[1]PENILAIAN UL'!T39+'[1]PENILAIAN UL'!AA39)/4</f>
        <v>72.5</v>
      </c>
      <c r="J47" s="6">
        <f t="shared" si="0"/>
        <v>72.972533333333331</v>
      </c>
      <c r="K47" s="69"/>
    </row>
    <row r="48" spans="1:12" ht="15.75" customHeight="1">
      <c r="A48" s="9">
        <v>42</v>
      </c>
      <c r="B48" s="66" t="s">
        <v>57</v>
      </c>
      <c r="C48" s="65">
        <v>85</v>
      </c>
      <c r="D48" s="30">
        <f>(VLOOKUP(B48,$B$77:$C$132,2,FALSE)+'[1]PENILAIAN UL'!D40+'[1]PENILAIAN UL'!K40+'[1]PENILAIAN UL'!R40+'[1]PENILAIAN UL'!Y40)/5</f>
        <v>74.316800000000001</v>
      </c>
      <c r="E48" s="30"/>
      <c r="F48" s="30"/>
      <c r="G48" s="69"/>
      <c r="H48" s="31">
        <f>('[1]PENILAIAN UL'!E40+'[1]PENILAIAN UL'!L40+'[1]PENILAIAN UL'!S40+'[1]PENILAIAN UL'!Z40)/4</f>
        <v>71.5</v>
      </c>
      <c r="I48" s="6">
        <f>('[1]PENILAIAN UL'!F40+'[1]PENILAIAN UL'!M40+'[1]PENILAIAN UL'!T40+'[1]PENILAIAN UL'!AA40)/4</f>
        <v>72.25</v>
      </c>
      <c r="J48" s="6">
        <f t="shared" si="0"/>
        <v>74.469466666666662</v>
      </c>
      <c r="K48" s="69"/>
      <c r="L48" s="70"/>
    </row>
    <row r="49" spans="1:12" ht="15.75" customHeight="1">
      <c r="A49" s="3">
        <v>43</v>
      </c>
      <c r="B49" s="66" t="s">
        <v>58</v>
      </c>
      <c r="C49" s="65">
        <v>97</v>
      </c>
      <c r="D49" s="30">
        <f>(VLOOKUP(B49,$B$77:$C$132,2,FALSE)+'[1]PENILAIAN UL'!D41+'[1]PENILAIAN UL'!K41+'[1]PENILAIAN UL'!R41+'[1]PENILAIAN UL'!Y41)/5</f>
        <v>76.199600000000004</v>
      </c>
      <c r="E49" s="30"/>
      <c r="F49" s="30"/>
      <c r="G49" s="69"/>
      <c r="H49" s="31">
        <f>('[1]PENILAIAN UL'!E41+'[1]PENILAIAN UL'!L41+'[1]PENILAIAN UL'!S41+'[1]PENILAIAN UL'!Z41)/4</f>
        <v>74.25</v>
      </c>
      <c r="I49" s="6">
        <f>('[1]PENILAIAN UL'!F41+'[1]PENILAIAN UL'!M41+'[1]PENILAIAN UL'!T41+'[1]PENILAIAN UL'!AA41)/4</f>
        <v>74</v>
      </c>
      <c r="J49" s="6">
        <f t="shared" si="0"/>
        <v>78.283266666666677</v>
      </c>
      <c r="K49" s="52"/>
    </row>
    <row r="50" spans="1:12" ht="15.75" customHeight="1">
      <c r="A50" s="9">
        <v>44</v>
      </c>
      <c r="B50" s="66" t="s">
        <v>59</v>
      </c>
      <c r="C50" s="65">
        <v>85</v>
      </c>
      <c r="D50" s="30">
        <f>(VLOOKUP(B50,$B$77:$C$132,2,FALSE)+'[1]PENILAIAN UL'!D42+'[1]PENILAIAN UL'!K42+'[1]PENILAIAN UL'!R42+'[1]PENILAIAN UL'!Y42)/5</f>
        <v>76.513200000000012</v>
      </c>
      <c r="E50" s="30"/>
      <c r="F50" s="30"/>
      <c r="G50" s="69"/>
      <c r="H50" s="31">
        <f>('[1]PENILAIAN UL'!E42+'[1]PENILAIAN UL'!L42+'[1]PENILAIAN UL'!S42+'[1]PENILAIAN UL'!Z42)/4</f>
        <v>74</v>
      </c>
      <c r="I50" s="6">
        <f>('[1]PENILAIAN UL'!F42+'[1]PENILAIAN UL'!M42+'[1]PENILAIAN UL'!T42+'[1]PENILAIAN UL'!AA42)/4</f>
        <v>73.75</v>
      </c>
      <c r="J50" s="6">
        <f t="shared" si="0"/>
        <v>76.168866666666659</v>
      </c>
      <c r="K50" s="71"/>
    </row>
    <row r="51" spans="1:12" ht="15.75" customHeight="1">
      <c r="A51" s="3">
        <v>45</v>
      </c>
      <c r="B51" s="66" t="s">
        <v>60</v>
      </c>
      <c r="C51" s="65">
        <v>95</v>
      </c>
      <c r="D51" s="30">
        <f>(VLOOKUP(B51,$B$77:$C$132,2,FALSE)+'[1]PENILAIAN UL'!D43+'[1]PENILAIAN UL'!K43+'[1]PENILAIAN UL'!R43+'[1]PENILAIAN UL'!Y43)/5</f>
        <v>77.642799999999994</v>
      </c>
      <c r="E51" s="30"/>
      <c r="F51" s="30"/>
      <c r="G51" s="69"/>
      <c r="H51" s="31">
        <f>('[1]PENILAIAN UL'!E43+'[1]PENILAIAN UL'!L43+'[1]PENILAIAN UL'!S43+'[1]PENILAIAN UL'!Z43)/4</f>
        <v>73.75</v>
      </c>
      <c r="I51" s="6">
        <f>('[1]PENILAIAN UL'!F43+'[1]PENILAIAN UL'!M43+'[1]PENILAIAN UL'!T43+'[1]PENILAIAN UL'!AA43)/4</f>
        <v>74.25</v>
      </c>
      <c r="J51" s="6">
        <f t="shared" si="0"/>
        <v>78.107133333333323</v>
      </c>
      <c r="K51" s="71"/>
      <c r="L51" s="70"/>
    </row>
    <row r="52" spans="1:12" ht="15.75" customHeight="1">
      <c r="A52" s="9">
        <v>46</v>
      </c>
      <c r="B52" s="66" t="s">
        <v>61</v>
      </c>
      <c r="C52" s="65">
        <v>96</v>
      </c>
      <c r="D52" s="30">
        <f>(VLOOKUP(B52,$B$77:$C$132,2,FALSE)+'[1]PENILAIAN UL'!D44+'[1]PENILAIAN UL'!K44+'[1]PENILAIAN UL'!R44+'[1]PENILAIAN UL'!Y44)/5</f>
        <v>77.91</v>
      </c>
      <c r="E52" s="30"/>
      <c r="F52" s="30"/>
      <c r="G52" s="69"/>
      <c r="H52" s="31">
        <f>('[1]PENILAIAN UL'!E44+'[1]PENILAIAN UL'!L44+'[1]PENILAIAN UL'!S44+'[1]PENILAIAN UL'!Z44)/4</f>
        <v>72.5</v>
      </c>
      <c r="I52" s="6">
        <f>('[1]PENILAIAN UL'!F44+'[1]PENILAIAN UL'!M44+'[1]PENILAIAN UL'!T44+'[1]PENILAIAN UL'!AA44)/4</f>
        <v>73.25</v>
      </c>
      <c r="J52" s="6">
        <f t="shared" si="0"/>
        <v>77.568333333333328</v>
      </c>
      <c r="K52" s="69"/>
    </row>
    <row r="53" spans="1:12" ht="15.75" customHeight="1">
      <c r="A53" s="3">
        <v>47</v>
      </c>
      <c r="B53" s="66" t="s">
        <v>62</v>
      </c>
      <c r="C53" s="65">
        <v>99</v>
      </c>
      <c r="D53" s="30">
        <f>(VLOOKUP(B53,$B$77:$C$132,2,FALSE)+'[1]PENILAIAN UL'!D45+'[1]PENILAIAN UL'!K45+'[1]PENILAIAN UL'!R45+'[1]PENILAIAN UL'!Y45)/5</f>
        <v>77.17519999999999</v>
      </c>
      <c r="E53" s="30"/>
      <c r="F53" s="30"/>
      <c r="G53" s="69"/>
      <c r="H53" s="31">
        <f>('[1]PENILAIAN UL'!E45+'[1]PENILAIAN UL'!L45+'[1]PENILAIAN UL'!S45+'[1]PENILAIAN UL'!Z45)/4</f>
        <v>72.25</v>
      </c>
      <c r="I53" s="6">
        <f>('[1]PENILAIAN UL'!F45+'[1]PENILAIAN UL'!M45+'[1]PENILAIAN UL'!T45+'[1]PENILAIAN UL'!AA45)/4</f>
        <v>72.25</v>
      </c>
      <c r="J53" s="6">
        <f t="shared" si="0"/>
        <v>77.529200000000003</v>
      </c>
      <c r="K53" s="69"/>
    </row>
    <row r="54" spans="1:12" ht="15.75" customHeight="1" thickBot="1">
      <c r="A54" s="22">
        <v>48</v>
      </c>
      <c r="B54" s="72" t="s">
        <v>63</v>
      </c>
      <c r="C54" s="73">
        <v>96</v>
      </c>
      <c r="D54" s="38">
        <f>(VLOOKUP(B54,$B$77:$C$132,2,FALSE)+'[1]PENILAIAN UL'!D46+'[1]PENILAIAN UL'!K46+'[1]PENILAIAN UL'!R46+'[1]PENILAIAN UL'!Y46)/5</f>
        <v>77.099599999999995</v>
      </c>
      <c r="E54" s="38"/>
      <c r="F54" s="38"/>
      <c r="G54" s="124"/>
      <c r="H54" s="39">
        <f>('[1]PENILAIAN UL'!E46+'[1]PENILAIAN UL'!L46+'[1]PENILAIAN UL'!S46+'[1]PENILAIAN UL'!Z46)/4</f>
        <v>72.25</v>
      </c>
      <c r="I54" s="26">
        <f>('[1]PENILAIAN UL'!F46+'[1]PENILAIAN UL'!M46+'[1]PENILAIAN UL'!T46+'[1]PENILAIAN UL'!AA46)/4</f>
        <v>74.25</v>
      </c>
      <c r="J54" s="6">
        <f t="shared" si="0"/>
        <v>77.683266666666668</v>
      </c>
      <c r="K54" s="52"/>
      <c r="L54" s="70"/>
    </row>
    <row r="55" spans="1:12" ht="15.75" customHeight="1">
      <c r="A55" s="3">
        <v>49</v>
      </c>
      <c r="B55" s="55" t="s">
        <v>64</v>
      </c>
      <c r="C55" s="64">
        <v>90</v>
      </c>
      <c r="D55" s="30">
        <f>(VLOOKUP(B55,$B$77:$C$132,2,FALSE)+'[1]PENILAIAN UL'!D47+'[1]PENILAIAN UL'!K47+'[1]PENILAIAN UL'!R47+'[1]PENILAIAN UL'!Y47)/5</f>
        <v>71.686799999999991</v>
      </c>
      <c r="E55" s="30"/>
      <c r="F55" s="30"/>
      <c r="G55" s="107"/>
      <c r="H55" s="31">
        <f>('[1]PENILAIAN UL'!E47+'[1]PENILAIAN UL'!L47+'[1]PENILAIAN UL'!S47+'[1]PENILAIAN UL'!Z47)/4</f>
        <v>72.75</v>
      </c>
      <c r="I55" s="6">
        <f>('[1]PENILAIAN UL'!F47+'[1]PENILAIAN UL'!M47+'[1]PENILAIAN UL'!T47+'[1]PENILAIAN UL'!AA47)/4</f>
        <v>73.75</v>
      </c>
      <c r="J55" s="6">
        <f t="shared" si="0"/>
        <v>75.781133333333329</v>
      </c>
      <c r="K55" s="52"/>
    </row>
    <row r="56" spans="1:12" ht="15.75" customHeight="1">
      <c r="A56" s="9">
        <v>50</v>
      </c>
      <c r="B56" s="55" t="s">
        <v>65</v>
      </c>
      <c r="C56" s="65">
        <v>78</v>
      </c>
      <c r="D56" s="30">
        <f>(VLOOKUP(B56,$B$77:$C$132,2,FALSE)+'[1]PENILAIAN UL'!D48+'[1]PENILAIAN UL'!K48+'[1]PENILAIAN UL'!R48+'[1]PENILAIAN UL'!Y48)/5</f>
        <v>69.636400000000009</v>
      </c>
      <c r="E56" s="30"/>
      <c r="F56" s="30"/>
      <c r="G56" s="69"/>
      <c r="H56" s="31">
        <f>('[1]PENILAIAN UL'!E48+'[1]PENILAIAN UL'!L48+'[1]PENILAIAN UL'!S48+'[1]PENILAIAN UL'!Z48)/4</f>
        <v>71.5</v>
      </c>
      <c r="I56" s="6">
        <f>('[1]PENILAIAN UL'!F48+'[1]PENILAIAN UL'!M48+'[1]PENILAIAN UL'!T48+'[1]PENILAIAN UL'!AA48)/4</f>
        <v>72.5</v>
      </c>
      <c r="J56" s="6">
        <f t="shared" si="0"/>
        <v>72.606066666666663</v>
      </c>
      <c r="K56" s="52"/>
    </row>
    <row r="57" spans="1:12" ht="15.75" customHeight="1">
      <c r="A57" s="3">
        <v>51</v>
      </c>
      <c r="B57" s="55" t="s">
        <v>66</v>
      </c>
      <c r="C57" s="65">
        <v>78</v>
      </c>
      <c r="D57" s="30">
        <f>(VLOOKUP(B57,$B$77:$C$132,2,FALSE)+'[1]PENILAIAN UL'!D49+'[1]PENILAIAN UL'!K49+'[1]PENILAIAN UL'!R49+'[1]PENILAIAN UL'!Y49)/5</f>
        <v>71.666799999999995</v>
      </c>
      <c r="E57" s="30"/>
      <c r="F57" s="30"/>
      <c r="G57" s="69"/>
      <c r="H57" s="31">
        <f>('[1]PENILAIAN UL'!E49+'[1]PENILAIAN UL'!L49+'[1]PENILAIAN UL'!S49+'[1]PENILAIAN UL'!Z49)/4</f>
        <v>72.5</v>
      </c>
      <c r="I57" s="6">
        <f>('[1]PENILAIAN UL'!F49+'[1]PENILAIAN UL'!M49+'[1]PENILAIAN UL'!T49+'[1]PENILAIAN UL'!AA49)/4</f>
        <v>72.5</v>
      </c>
      <c r="J57" s="6">
        <f t="shared" si="0"/>
        <v>73.277799999999999</v>
      </c>
      <c r="K57" s="52"/>
    </row>
    <row r="58" spans="1:12" ht="15.75" customHeight="1">
      <c r="A58" s="9">
        <v>52</v>
      </c>
      <c r="B58" s="55" t="s">
        <v>67</v>
      </c>
      <c r="C58" s="65">
        <v>79</v>
      </c>
      <c r="D58" s="30">
        <f>(VLOOKUP(B58,$B$77:$C$132,2,FALSE)+'[1]PENILAIAN UL'!D50+'[1]PENILAIAN UL'!K50+'[1]PENILAIAN UL'!R50+'[1]PENILAIAN UL'!Y50)/5</f>
        <v>66.857200000000006</v>
      </c>
      <c r="E58" s="30"/>
      <c r="F58" s="30"/>
      <c r="G58" s="69"/>
      <c r="H58" s="31">
        <f>('[1]PENILAIAN UL'!E50+'[1]PENILAIAN UL'!L50+'[1]PENILAIAN UL'!S50+'[1]PENILAIAN UL'!Z50)/4</f>
        <v>70</v>
      </c>
      <c r="I58" s="6">
        <f>('[1]PENILAIAN UL'!F50+'[1]PENILAIAN UL'!M50+'[1]PENILAIAN UL'!T50+'[1]PENILAIAN UL'!AA50)/4</f>
        <v>70</v>
      </c>
      <c r="J58" s="6">
        <f t="shared" si="0"/>
        <v>70.976200000000006</v>
      </c>
      <c r="K58" s="69"/>
    </row>
    <row r="59" spans="1:12" ht="15.75" customHeight="1">
      <c r="A59" s="3">
        <v>53</v>
      </c>
      <c r="B59" s="55" t="s">
        <v>68</v>
      </c>
      <c r="C59" s="65">
        <v>75</v>
      </c>
      <c r="D59" s="30">
        <f>(VLOOKUP(B59,$B$77:$C$132,2,FALSE)+'[1]PENILAIAN UL'!D51+'[1]PENILAIAN UL'!K51+'[1]PENILAIAN UL'!R51+'[1]PENILAIAN UL'!Y51)/5</f>
        <v>71.216800000000006</v>
      </c>
      <c r="E59" s="30"/>
      <c r="F59" s="30"/>
      <c r="G59" s="69"/>
      <c r="H59" s="31">
        <f>('[1]PENILAIAN UL'!E51+'[1]PENILAIAN UL'!L51+'[1]PENILAIAN UL'!S51+'[1]PENILAIAN UL'!Z51)/4</f>
        <v>72.5</v>
      </c>
      <c r="I59" s="6">
        <f>('[1]PENILAIAN UL'!F51+'[1]PENILAIAN UL'!M51+'[1]PENILAIAN UL'!T51+'[1]PENILAIAN UL'!AA51)/4</f>
        <v>71</v>
      </c>
      <c r="J59" s="6">
        <f t="shared" si="0"/>
        <v>72.202800000000011</v>
      </c>
      <c r="K59" s="69"/>
    </row>
    <row r="60" spans="1:12" ht="15.75" customHeight="1">
      <c r="A60" s="9">
        <v>54</v>
      </c>
      <c r="B60" s="55" t="s">
        <v>69</v>
      </c>
      <c r="C60" s="11">
        <v>78</v>
      </c>
      <c r="D60" s="30">
        <f>(VLOOKUP(B60,$B$77:$C$132,2,FALSE)+'[1]PENILAIAN UL'!D52+'[1]PENILAIAN UL'!K52+'[1]PENILAIAN UL'!R52+'[1]PENILAIAN UL'!Y52)/5</f>
        <v>70.178799999999995</v>
      </c>
      <c r="E60" s="30"/>
      <c r="F60" s="30"/>
      <c r="G60" s="69"/>
      <c r="H60" s="31">
        <f>('[1]PENILAIAN UL'!E52+'[1]PENILAIAN UL'!L52+'[1]PENILAIAN UL'!S52+'[1]PENILAIAN UL'!Z52)/4</f>
        <v>72</v>
      </c>
      <c r="I60" s="6">
        <f>('[1]PENILAIAN UL'!F52+'[1]PENILAIAN UL'!M52+'[1]PENILAIAN UL'!T52+'[1]PENILAIAN UL'!AA52)/4</f>
        <v>72.5</v>
      </c>
      <c r="J60" s="6">
        <f t="shared" si="0"/>
        <v>72.863133333333337</v>
      </c>
      <c r="K60" s="69"/>
    </row>
    <row r="61" spans="1:12" ht="15.75" customHeight="1">
      <c r="A61" s="3">
        <v>55</v>
      </c>
      <c r="B61" s="55" t="s">
        <v>70</v>
      </c>
      <c r="C61" s="11">
        <v>78</v>
      </c>
      <c r="D61" s="30">
        <f>(VLOOKUP(B61,$B$77:$C$132,2,FALSE)+'[1]PENILAIAN UL'!D53+'[1]PENILAIAN UL'!K53+'[1]PENILAIAN UL'!R53+'[1]PENILAIAN UL'!Y53)/5</f>
        <v>70.599599999999995</v>
      </c>
      <c r="E61" s="30"/>
      <c r="F61" s="30"/>
      <c r="G61" s="69"/>
      <c r="H61" s="31">
        <f>('[1]PENILAIAN UL'!E53+'[1]PENILAIAN UL'!L53+'[1]PENILAIAN UL'!S53+'[1]PENILAIAN UL'!Z53)/4</f>
        <v>71</v>
      </c>
      <c r="I61" s="6">
        <f>('[1]PENILAIAN UL'!F53+'[1]PENILAIAN UL'!M53+'[1]PENILAIAN UL'!T53+'[1]PENILAIAN UL'!AA53)/4</f>
        <v>72.5</v>
      </c>
      <c r="J61" s="6">
        <f t="shared" si="0"/>
        <v>72.59993333333334</v>
      </c>
      <c r="K61" s="69"/>
    </row>
    <row r="62" spans="1:12" ht="15.75" customHeight="1">
      <c r="A62" s="9">
        <v>56</v>
      </c>
      <c r="B62" s="55" t="s">
        <v>71</v>
      </c>
      <c r="C62" s="65">
        <v>78</v>
      </c>
      <c r="D62" s="30">
        <f>(VLOOKUP(B62,$B$77:$C$132,2,FALSE)+'[1]PENILAIAN UL'!D54+'[1]PENILAIAN UL'!K54+'[1]PENILAIAN UL'!R54+'[1]PENILAIAN UL'!Y54)/5</f>
        <v>71.489599999999996</v>
      </c>
      <c r="E62" s="30"/>
      <c r="F62" s="30"/>
      <c r="G62" s="69"/>
      <c r="H62" s="31">
        <f>('[1]PENILAIAN UL'!E54+'[1]PENILAIAN UL'!L54+'[1]PENILAIAN UL'!S54+'[1]PENILAIAN UL'!Z54)/4</f>
        <v>72.5</v>
      </c>
      <c r="I62" s="6">
        <f>('[1]PENILAIAN UL'!F54+'[1]PENILAIAN UL'!M54+'[1]PENILAIAN UL'!T54+'[1]PENILAIAN UL'!AA54)/4</f>
        <v>72.5</v>
      </c>
      <c r="J62" s="6">
        <f t="shared" si="0"/>
        <v>73.248266666666666</v>
      </c>
      <c r="K62" s="69"/>
    </row>
    <row r="63" spans="1:12" ht="15.75" customHeight="1">
      <c r="A63" s="3">
        <v>57</v>
      </c>
      <c r="B63" s="55" t="s">
        <v>72</v>
      </c>
      <c r="C63" s="65">
        <v>79</v>
      </c>
      <c r="D63" s="30">
        <f>(VLOOKUP(B63,$B$77:$C$132,2,FALSE)+'[1]PENILAIAN UL'!D55+'[1]PENILAIAN UL'!K55+'[1]PENILAIAN UL'!R55+'[1]PENILAIAN UL'!Y55)/5</f>
        <v>70.805999999999997</v>
      </c>
      <c r="E63" s="30"/>
      <c r="F63" s="30"/>
      <c r="G63" s="69"/>
      <c r="H63" s="31">
        <f>('[1]PENILAIAN UL'!E55+'[1]PENILAIAN UL'!L55+'[1]PENILAIAN UL'!S55+'[1]PENILAIAN UL'!Z55)/4</f>
        <v>70</v>
      </c>
      <c r="I63" s="6">
        <f>('[1]PENILAIAN UL'!F55+'[1]PENILAIAN UL'!M55+'[1]PENILAIAN UL'!T55+'[1]PENILAIAN UL'!AA55)/4</f>
        <v>70</v>
      </c>
      <c r="J63" s="6">
        <f t="shared" si="0"/>
        <v>71.634333333333331</v>
      </c>
      <c r="K63" s="69"/>
    </row>
    <row r="64" spans="1:12" ht="15.75" customHeight="1">
      <c r="A64" s="9">
        <v>58</v>
      </c>
      <c r="B64" s="55" t="s">
        <v>73</v>
      </c>
      <c r="C64" s="65">
        <v>90</v>
      </c>
      <c r="D64" s="30">
        <f>(VLOOKUP(B64,$B$77:$C$132,2,FALSE)+'[1]PENILAIAN UL'!D56+'[1]PENILAIAN UL'!K56+'[1]PENILAIAN UL'!R56+'[1]PENILAIAN UL'!Y56)/5</f>
        <v>68.799599999999998</v>
      </c>
      <c r="E64" s="30"/>
      <c r="F64" s="30"/>
      <c r="G64" s="69"/>
      <c r="H64" s="31">
        <f>('[1]PENILAIAN UL'!E56+'[1]PENILAIAN UL'!L56+'[1]PENILAIAN UL'!S56+'[1]PENILAIAN UL'!Z56)/4</f>
        <v>70</v>
      </c>
      <c r="I64" s="6">
        <f>('[1]PENILAIAN UL'!F56+'[1]PENILAIAN UL'!M56+'[1]PENILAIAN UL'!T56+'[1]PENILAIAN UL'!AA56)/4</f>
        <v>70</v>
      </c>
      <c r="J64" s="6">
        <f t="shared" si="0"/>
        <v>73.133266666666671</v>
      </c>
      <c r="K64" s="69"/>
    </row>
    <row r="65" spans="1:14" ht="15.75" customHeight="1">
      <c r="A65" s="3">
        <v>59</v>
      </c>
      <c r="B65" s="74" t="s">
        <v>74</v>
      </c>
      <c r="C65" s="65">
        <v>76</v>
      </c>
      <c r="D65" s="30">
        <f>(VLOOKUP(B65,$B$77:$C$132,2,FALSE)+'[1]PENILAIAN UL'!D57+'[1]PENILAIAN UL'!K57+'[1]PENILAIAN UL'!R57+'[1]PENILAIAN UL'!Y57)/5</f>
        <v>68.728399999999993</v>
      </c>
      <c r="E65" s="30"/>
      <c r="F65" s="30"/>
      <c r="G65" s="69"/>
      <c r="H65" s="31">
        <f>('[1]PENILAIAN UL'!E57+'[1]PENILAIAN UL'!L57+'[1]PENILAIAN UL'!S57+'[1]PENILAIAN UL'!Z57)/4</f>
        <v>72</v>
      </c>
      <c r="I65" s="6">
        <f>('[1]PENILAIAN UL'!F57+'[1]PENILAIAN UL'!M57+'[1]PENILAIAN UL'!T57+'[1]PENILAIAN UL'!AA57)/4</f>
        <v>71.5</v>
      </c>
      <c r="J65" s="6">
        <f t="shared" si="0"/>
        <v>71.954733333333323</v>
      </c>
      <c r="K65" s="69"/>
    </row>
    <row r="66" spans="1:14" ht="15.75" thickBot="1">
      <c r="A66" s="22">
        <v>60</v>
      </c>
      <c r="B66" s="75" t="s">
        <v>90</v>
      </c>
      <c r="C66" s="76"/>
      <c r="D66" s="30"/>
      <c r="E66" s="30"/>
      <c r="F66" s="30"/>
      <c r="G66" s="93"/>
      <c r="H66" s="77"/>
      <c r="I66" s="6"/>
      <c r="J66" s="6">
        <f t="shared" si="0"/>
        <v>0</v>
      </c>
      <c r="K66" s="69"/>
    </row>
    <row r="67" spans="1:14">
      <c r="K67" s="78"/>
    </row>
    <row r="68" spans="1:14">
      <c r="K68" s="78" t="s">
        <v>75</v>
      </c>
    </row>
    <row r="69" spans="1:14">
      <c r="K69" s="78" t="s">
        <v>76</v>
      </c>
    </row>
    <row r="70" spans="1:14">
      <c r="K70" s="78"/>
    </row>
    <row r="73" spans="1:14">
      <c r="K73" s="79" t="s">
        <v>77</v>
      </c>
    </row>
    <row r="74" spans="1:14">
      <c r="K74" s="80" t="s">
        <v>78</v>
      </c>
    </row>
    <row r="76" spans="1:14">
      <c r="K76" s="70"/>
    </row>
    <row r="77" spans="1:14">
      <c r="B77" s="81" t="s">
        <v>30</v>
      </c>
      <c r="C77" s="82">
        <v>53.161999999999999</v>
      </c>
      <c r="D77" s="70"/>
      <c r="E77" s="70"/>
      <c r="F77" s="70"/>
      <c r="G77" s="70"/>
      <c r="H77" s="70"/>
      <c r="I77" s="70"/>
      <c r="J77" s="70"/>
      <c r="L77" s="70"/>
      <c r="M77" s="70"/>
      <c r="N77" s="70"/>
    </row>
    <row r="78" spans="1:14">
      <c r="B78" s="83" t="s">
        <v>64</v>
      </c>
      <c r="C78" s="82">
        <v>52.434000000000005</v>
      </c>
      <c r="D78" s="70"/>
      <c r="E78" s="70"/>
      <c r="F78" s="70"/>
      <c r="G78" s="70"/>
      <c r="H78" s="70"/>
      <c r="I78" s="70"/>
      <c r="J78" s="70"/>
      <c r="L78" s="70"/>
      <c r="M78" s="70"/>
      <c r="N78" s="70"/>
    </row>
    <row r="79" spans="1:14">
      <c r="B79" s="81" t="s">
        <v>22</v>
      </c>
      <c r="C79" s="82">
        <v>62.018000000000008</v>
      </c>
      <c r="D79" s="70"/>
      <c r="E79" s="70"/>
      <c r="F79" s="70"/>
      <c r="G79" s="70"/>
      <c r="H79" s="70"/>
      <c r="I79" s="70"/>
      <c r="J79" s="70"/>
      <c r="L79" s="70"/>
      <c r="M79" s="70"/>
      <c r="N79" s="70"/>
    </row>
    <row r="80" spans="1:14">
      <c r="B80" s="83" t="s">
        <v>69</v>
      </c>
      <c r="C80" s="82">
        <v>50.893999999999998</v>
      </c>
      <c r="D80" s="70"/>
      <c r="E80" s="70"/>
      <c r="F80" s="70"/>
      <c r="G80" s="70"/>
      <c r="H80" s="70"/>
      <c r="I80" s="70"/>
      <c r="J80" s="70"/>
      <c r="L80" s="70"/>
      <c r="M80" s="70"/>
      <c r="N80" s="70"/>
    </row>
    <row r="81" spans="2:14">
      <c r="B81" s="81" t="s">
        <v>48</v>
      </c>
      <c r="C81" s="82">
        <v>83.798000000000002</v>
      </c>
      <c r="D81" s="70"/>
      <c r="E81" s="70"/>
      <c r="F81" s="70"/>
      <c r="G81" s="70"/>
      <c r="H81" s="70"/>
      <c r="I81" s="70"/>
      <c r="J81" s="70"/>
      <c r="L81" s="70"/>
      <c r="M81" s="70"/>
      <c r="N81" s="70"/>
    </row>
    <row r="82" spans="2:14">
      <c r="B82" s="81" t="s">
        <v>60</v>
      </c>
      <c r="C82" s="82">
        <v>91.213999999999999</v>
      </c>
      <c r="D82" s="70"/>
      <c r="E82" s="70"/>
      <c r="F82" s="70"/>
      <c r="G82" s="70"/>
      <c r="H82" s="70"/>
      <c r="I82" s="70"/>
      <c r="J82" s="70"/>
      <c r="L82" s="70"/>
      <c r="M82" s="70"/>
      <c r="N82" s="70"/>
    </row>
    <row r="83" spans="2:14">
      <c r="B83" s="81" t="s">
        <v>62</v>
      </c>
      <c r="C83" s="82">
        <v>89.876000000000005</v>
      </c>
      <c r="D83" s="70"/>
      <c r="E83" s="70"/>
      <c r="F83" s="70"/>
      <c r="G83" s="84"/>
      <c r="H83" s="84"/>
      <c r="I83" s="70"/>
      <c r="J83" s="84"/>
      <c r="L83" s="70"/>
      <c r="M83" s="70"/>
      <c r="N83" s="70"/>
    </row>
    <row r="84" spans="2:14">
      <c r="B84" s="81" t="s">
        <v>79</v>
      </c>
      <c r="C84" s="82">
        <v>32.998000000000005</v>
      </c>
      <c r="D84" s="70"/>
      <c r="E84" s="70"/>
      <c r="F84" s="70"/>
      <c r="G84" s="70"/>
      <c r="H84" s="70"/>
      <c r="I84" s="70"/>
      <c r="J84" s="70"/>
      <c r="L84" s="70"/>
      <c r="M84" s="70"/>
      <c r="N84" s="70"/>
    </row>
    <row r="85" spans="2:14">
      <c r="B85" s="83" t="s">
        <v>71</v>
      </c>
      <c r="C85" s="82">
        <v>53.448</v>
      </c>
      <c r="D85" s="70"/>
      <c r="E85" s="70"/>
      <c r="F85" s="70"/>
      <c r="G85" s="84"/>
      <c r="H85" s="84"/>
      <c r="I85" s="70"/>
      <c r="J85" s="84"/>
      <c r="L85" s="70"/>
      <c r="M85" s="70"/>
      <c r="N85" s="70"/>
    </row>
    <row r="86" spans="2:14">
      <c r="B86" s="83" t="s">
        <v>70</v>
      </c>
      <c r="C86" s="82">
        <v>52.998000000000005</v>
      </c>
      <c r="D86" s="70"/>
      <c r="E86" s="70"/>
      <c r="F86" s="70"/>
      <c r="G86" s="70"/>
      <c r="H86" s="70"/>
      <c r="I86" s="70"/>
      <c r="J86" s="70"/>
      <c r="L86" s="70"/>
      <c r="M86" s="70"/>
      <c r="N86" s="70"/>
    </row>
    <row r="87" spans="2:14">
      <c r="B87" s="81" t="s">
        <v>41</v>
      </c>
      <c r="C87" s="82">
        <v>53.962000000000003</v>
      </c>
      <c r="D87" s="70"/>
      <c r="E87" s="70"/>
      <c r="F87" s="70"/>
      <c r="G87" s="70"/>
      <c r="H87" s="70"/>
      <c r="I87" s="70"/>
      <c r="J87" s="70"/>
      <c r="L87" s="70"/>
      <c r="M87" s="70"/>
      <c r="N87" s="70"/>
    </row>
    <row r="88" spans="2:14">
      <c r="B88" s="81" t="s">
        <v>52</v>
      </c>
      <c r="C88" s="82">
        <v>82.908000000000001</v>
      </c>
      <c r="D88" s="70"/>
      <c r="E88" s="70"/>
      <c r="F88" s="70"/>
      <c r="G88" s="70"/>
      <c r="H88" s="70"/>
      <c r="I88" s="70"/>
      <c r="J88" s="70"/>
      <c r="L88" s="70"/>
      <c r="M88" s="70"/>
      <c r="N88" s="70"/>
    </row>
    <row r="89" spans="2:14">
      <c r="B89" s="81" t="s">
        <v>37</v>
      </c>
      <c r="C89" s="82">
        <v>63.988</v>
      </c>
      <c r="D89" s="70"/>
      <c r="E89" s="70"/>
      <c r="F89" s="70"/>
      <c r="G89" s="70"/>
      <c r="H89" s="70"/>
      <c r="I89" s="70"/>
      <c r="J89" s="70"/>
      <c r="L89" s="70"/>
      <c r="M89" s="70"/>
      <c r="N89" s="70"/>
    </row>
    <row r="90" spans="2:14">
      <c r="B90" s="85" t="s">
        <v>40</v>
      </c>
      <c r="C90" s="82">
        <v>60.934000000000005</v>
      </c>
      <c r="D90" s="70"/>
      <c r="E90" s="70"/>
      <c r="F90" s="70"/>
      <c r="G90" s="70"/>
      <c r="H90" s="70"/>
      <c r="I90" s="70"/>
      <c r="J90" s="70"/>
      <c r="L90" s="70"/>
      <c r="M90" s="70"/>
      <c r="N90" s="70"/>
    </row>
    <row r="91" spans="2:14">
      <c r="B91" s="85" t="s">
        <v>42</v>
      </c>
      <c r="C91" s="82">
        <v>61.134</v>
      </c>
      <c r="D91" s="70"/>
      <c r="E91" s="70"/>
      <c r="F91" s="70"/>
      <c r="G91" s="84"/>
      <c r="H91" s="84"/>
      <c r="I91" s="70"/>
      <c r="J91" s="84"/>
      <c r="L91" s="86"/>
      <c r="M91" s="86"/>
      <c r="N91" s="86"/>
    </row>
    <row r="92" spans="2:14">
      <c r="B92" s="83" t="s">
        <v>73</v>
      </c>
      <c r="C92" s="82">
        <v>53.998000000000005</v>
      </c>
      <c r="D92" s="70"/>
      <c r="E92" s="70"/>
      <c r="F92" s="70"/>
      <c r="G92" s="70"/>
      <c r="H92" s="70"/>
      <c r="I92" s="70"/>
      <c r="J92" s="70"/>
      <c r="K92" s="70"/>
      <c r="L92" s="70"/>
      <c r="M92" s="70"/>
      <c r="N92" s="70"/>
    </row>
    <row r="93" spans="2:14">
      <c r="B93" s="81" t="s">
        <v>20</v>
      </c>
      <c r="C93" s="82">
        <v>68.036000000000001</v>
      </c>
      <c r="D93" s="70"/>
      <c r="E93" s="70"/>
      <c r="F93" s="70"/>
      <c r="G93" s="70"/>
      <c r="H93" s="70"/>
      <c r="I93" s="70"/>
      <c r="J93" s="70"/>
      <c r="K93" s="70"/>
      <c r="L93" s="70"/>
      <c r="M93" s="70"/>
      <c r="N93" s="70"/>
    </row>
    <row r="94" spans="2:14">
      <c r="B94" s="81" t="s">
        <v>55</v>
      </c>
      <c r="C94" s="82">
        <v>93.463999999999999</v>
      </c>
      <c r="D94" s="70"/>
      <c r="E94" s="70"/>
      <c r="F94" s="70"/>
      <c r="G94" s="70"/>
      <c r="H94" s="70"/>
      <c r="I94" s="70"/>
      <c r="J94" s="70"/>
      <c r="K94" s="86"/>
      <c r="L94" s="70"/>
      <c r="M94" s="70"/>
      <c r="N94" s="70"/>
    </row>
    <row r="95" spans="2:14">
      <c r="B95" s="81" t="s">
        <v>44</v>
      </c>
      <c r="C95" s="82">
        <v>64.534000000000006</v>
      </c>
      <c r="D95" s="70"/>
      <c r="E95" s="70"/>
      <c r="F95" s="70"/>
      <c r="G95" s="70"/>
      <c r="H95" s="70"/>
      <c r="I95" s="70"/>
      <c r="J95" s="70"/>
      <c r="K95" s="70"/>
      <c r="L95" s="70"/>
      <c r="M95" s="70"/>
      <c r="N95" s="70"/>
    </row>
    <row r="96" spans="2:14">
      <c r="B96" s="81" t="s">
        <v>59</v>
      </c>
      <c r="C96" s="82">
        <v>86.566000000000003</v>
      </c>
      <c r="D96" s="70"/>
      <c r="E96" s="70"/>
      <c r="F96" s="70"/>
      <c r="G96" s="70"/>
      <c r="H96" s="70"/>
      <c r="I96" s="70"/>
      <c r="J96" s="70"/>
      <c r="K96" s="70"/>
      <c r="L96" s="70"/>
      <c r="M96" s="70"/>
      <c r="N96" s="70"/>
    </row>
    <row r="97" spans="2:14">
      <c r="B97" s="81" t="s">
        <v>31</v>
      </c>
      <c r="C97" s="82">
        <v>64.915999999999997</v>
      </c>
      <c r="D97" s="70"/>
      <c r="E97" s="70"/>
      <c r="F97" s="70"/>
      <c r="G97" s="70"/>
      <c r="H97" s="70"/>
      <c r="I97" s="70"/>
      <c r="J97" s="70"/>
      <c r="K97" s="86"/>
      <c r="L97" s="70"/>
      <c r="M97" s="70"/>
      <c r="N97" s="70"/>
    </row>
    <row r="98" spans="2:14">
      <c r="B98" s="83" t="s">
        <v>68</v>
      </c>
      <c r="C98" s="82">
        <v>54.084000000000003</v>
      </c>
      <c r="D98" s="70"/>
      <c r="E98" s="70"/>
      <c r="F98" s="70"/>
      <c r="G98" s="84"/>
      <c r="H98" s="84"/>
      <c r="I98" s="70"/>
      <c r="J98" s="84"/>
      <c r="K98" s="70"/>
      <c r="L98" s="70"/>
      <c r="M98" s="70"/>
      <c r="N98" s="70"/>
    </row>
    <row r="99" spans="2:14">
      <c r="B99" s="81" t="s">
        <v>45</v>
      </c>
      <c r="C99" s="82">
        <v>56.872</v>
      </c>
      <c r="D99" s="70"/>
      <c r="E99" s="70"/>
      <c r="F99" s="70"/>
      <c r="G99" s="84"/>
      <c r="H99" s="84"/>
      <c r="I99" s="70"/>
      <c r="J99" s="84"/>
      <c r="K99" s="70"/>
      <c r="L99" s="70"/>
      <c r="M99" s="70"/>
      <c r="N99" s="70"/>
    </row>
    <row r="100" spans="2:14">
      <c r="B100" s="81" t="s">
        <v>50</v>
      </c>
      <c r="C100" s="82">
        <v>73.349999999999994</v>
      </c>
      <c r="D100" s="70"/>
      <c r="E100" s="70"/>
      <c r="F100" s="70"/>
      <c r="G100" s="70"/>
      <c r="H100" s="70"/>
      <c r="I100" s="70"/>
      <c r="J100" s="70"/>
      <c r="K100" s="70"/>
      <c r="L100" s="70"/>
      <c r="M100" s="70"/>
      <c r="N100" s="70"/>
    </row>
    <row r="101" spans="2:14">
      <c r="B101" s="81" t="s">
        <v>51</v>
      </c>
      <c r="C101" s="82">
        <v>88.888000000000005</v>
      </c>
      <c r="D101" s="70"/>
      <c r="E101" s="70"/>
      <c r="F101" s="70"/>
      <c r="G101" s="70"/>
      <c r="H101" s="70"/>
      <c r="I101" s="70"/>
      <c r="J101" s="70"/>
      <c r="L101" s="70"/>
      <c r="M101" s="70"/>
      <c r="N101" s="70"/>
    </row>
    <row r="102" spans="2:14">
      <c r="B102" s="81" t="s">
        <v>63</v>
      </c>
      <c r="C102" s="82">
        <v>90.498000000000005</v>
      </c>
      <c r="D102" s="70"/>
      <c r="E102" s="70"/>
      <c r="F102" s="70"/>
      <c r="G102" s="70"/>
      <c r="H102" s="70"/>
      <c r="I102" s="70"/>
      <c r="J102" s="70"/>
      <c r="L102" s="70"/>
      <c r="M102" s="70"/>
      <c r="N102" s="70"/>
    </row>
    <row r="103" spans="2:14">
      <c r="B103" s="81" t="s">
        <v>25</v>
      </c>
      <c r="C103" s="82">
        <v>62.715999999999994</v>
      </c>
      <c r="D103" s="70"/>
      <c r="E103" s="70"/>
      <c r="F103" s="70"/>
      <c r="G103" s="84"/>
      <c r="H103" s="84"/>
      <c r="I103" s="70"/>
      <c r="J103" s="84"/>
      <c r="L103" s="70"/>
      <c r="M103" s="70"/>
      <c r="N103" s="70"/>
    </row>
    <row r="104" spans="2:14">
      <c r="B104" s="83" t="s">
        <v>72</v>
      </c>
      <c r="C104" s="82">
        <v>54.029999999999994</v>
      </c>
      <c r="D104" s="70"/>
      <c r="E104" s="70"/>
      <c r="F104" s="70"/>
      <c r="G104" s="70"/>
      <c r="H104" s="70"/>
      <c r="I104" s="70"/>
      <c r="J104" s="70"/>
      <c r="L104" s="70"/>
      <c r="M104" s="70"/>
      <c r="N104" s="70"/>
    </row>
    <row r="105" spans="2:14">
      <c r="B105" s="81" t="s">
        <v>34</v>
      </c>
      <c r="C105" s="82">
        <v>66.181999999999988</v>
      </c>
      <c r="D105" s="70"/>
      <c r="E105" s="70"/>
      <c r="F105" s="70"/>
      <c r="G105" s="84"/>
      <c r="H105" s="84"/>
      <c r="I105" s="70"/>
      <c r="J105" s="84"/>
      <c r="L105" s="70"/>
      <c r="M105" s="70"/>
      <c r="N105" s="70"/>
    </row>
    <row r="106" spans="2:14">
      <c r="B106" s="81" t="s">
        <v>38</v>
      </c>
      <c r="C106" s="82">
        <v>65.36</v>
      </c>
      <c r="D106" s="70"/>
      <c r="E106" s="70"/>
      <c r="F106" s="70"/>
      <c r="G106" s="87"/>
      <c r="H106" s="87"/>
      <c r="I106" s="70"/>
      <c r="J106" s="87"/>
      <c r="L106" s="70"/>
      <c r="M106" s="70"/>
      <c r="N106" s="70"/>
    </row>
    <row r="107" spans="2:14">
      <c r="B107" s="81" t="s">
        <v>47</v>
      </c>
      <c r="C107" s="82">
        <v>73.296000000000006</v>
      </c>
      <c r="D107" s="70"/>
      <c r="E107" s="70"/>
      <c r="F107" s="70"/>
      <c r="G107" s="84"/>
      <c r="H107" s="84"/>
      <c r="I107" s="70"/>
      <c r="J107" s="84"/>
      <c r="L107" s="86"/>
      <c r="M107" s="70"/>
      <c r="N107" s="70"/>
    </row>
    <row r="108" spans="2:14">
      <c r="B108" s="81" t="s">
        <v>49</v>
      </c>
      <c r="C108" s="82">
        <v>91.798000000000002</v>
      </c>
      <c r="D108" s="70"/>
      <c r="E108" s="70"/>
      <c r="F108" s="70"/>
      <c r="G108" s="70"/>
      <c r="H108" s="70"/>
      <c r="I108" s="70"/>
      <c r="J108" s="70"/>
      <c r="L108" s="70"/>
      <c r="M108" s="70"/>
      <c r="N108" s="70"/>
    </row>
    <row r="109" spans="2:14">
      <c r="B109" s="81" t="s">
        <v>53</v>
      </c>
      <c r="C109" s="82">
        <v>70</v>
      </c>
      <c r="D109" s="70"/>
      <c r="E109" s="70"/>
      <c r="F109" s="70"/>
      <c r="G109" s="70"/>
      <c r="H109" s="70"/>
      <c r="I109" s="70"/>
      <c r="J109" s="70"/>
      <c r="L109" s="70"/>
      <c r="M109" s="70"/>
      <c r="N109" s="70"/>
    </row>
    <row r="110" spans="2:14">
      <c r="B110" s="81" t="s">
        <v>43</v>
      </c>
      <c r="C110" s="82">
        <v>64.253999999999991</v>
      </c>
      <c r="D110" s="70"/>
      <c r="E110" s="70"/>
      <c r="F110" s="70"/>
      <c r="G110" s="70"/>
      <c r="H110" s="70"/>
      <c r="I110" s="70"/>
      <c r="J110" s="70"/>
      <c r="L110" s="70"/>
      <c r="M110" s="70"/>
      <c r="N110" s="70"/>
    </row>
    <row r="111" spans="2:14">
      <c r="B111" s="83" t="s">
        <v>67</v>
      </c>
      <c r="C111" s="82">
        <v>44.286000000000001</v>
      </c>
      <c r="D111" s="70"/>
      <c r="E111" s="70"/>
      <c r="F111" s="70"/>
      <c r="G111" s="70"/>
      <c r="H111" s="70"/>
      <c r="I111" s="70"/>
      <c r="J111" s="70"/>
      <c r="L111" s="70"/>
      <c r="M111" s="70"/>
      <c r="N111" s="70"/>
    </row>
    <row r="112" spans="2:14">
      <c r="B112" s="81" t="s">
        <v>35</v>
      </c>
      <c r="C112" s="82">
        <v>72.998000000000005</v>
      </c>
      <c r="D112" s="70"/>
      <c r="E112" s="70"/>
      <c r="F112" s="70"/>
      <c r="G112" s="84"/>
      <c r="H112" s="84"/>
      <c r="I112" s="70"/>
      <c r="J112" s="84"/>
      <c r="L112" s="86"/>
      <c r="M112" s="70"/>
      <c r="N112" s="70"/>
    </row>
    <row r="113" spans="2:14">
      <c r="B113" s="83" t="s">
        <v>74</v>
      </c>
      <c r="C113" s="82">
        <v>41.641999999999996</v>
      </c>
      <c r="D113" s="70"/>
      <c r="E113" s="70"/>
      <c r="F113" s="70"/>
      <c r="G113" s="70"/>
      <c r="H113" s="70"/>
      <c r="I113" s="70"/>
      <c r="J113" s="70"/>
      <c r="L113" s="70"/>
      <c r="M113" s="70"/>
      <c r="N113" s="70"/>
    </row>
    <row r="114" spans="2:14">
      <c r="B114" s="81" t="s">
        <v>33</v>
      </c>
      <c r="C114" s="82">
        <v>73.650000000000006</v>
      </c>
      <c r="D114" s="70"/>
      <c r="E114" s="70"/>
      <c r="F114" s="70"/>
      <c r="G114" s="70"/>
      <c r="H114" s="70"/>
      <c r="I114" s="70"/>
      <c r="J114" s="70"/>
      <c r="L114" s="70"/>
      <c r="M114" s="70"/>
      <c r="N114" s="70"/>
    </row>
    <row r="115" spans="2:14">
      <c r="B115" s="81" t="s">
        <v>29</v>
      </c>
      <c r="C115" s="82">
        <v>62.33</v>
      </c>
      <c r="D115" s="70"/>
      <c r="E115" s="70"/>
      <c r="F115" s="70"/>
      <c r="G115" s="70"/>
      <c r="H115" s="70"/>
      <c r="I115" s="70"/>
      <c r="J115" s="70"/>
      <c r="L115" s="70"/>
      <c r="M115" s="70"/>
      <c r="N115" s="70"/>
    </row>
    <row r="116" spans="2:14">
      <c r="B116" s="81" t="s">
        <v>32</v>
      </c>
      <c r="C116" s="82">
        <v>63.56</v>
      </c>
      <c r="D116" s="70"/>
      <c r="E116" s="70"/>
      <c r="F116" s="70"/>
      <c r="G116" s="70"/>
      <c r="H116" s="70"/>
      <c r="I116" s="70"/>
      <c r="J116" s="70"/>
      <c r="K116" s="70"/>
      <c r="L116" s="70"/>
      <c r="M116" s="70"/>
      <c r="N116" s="70"/>
    </row>
    <row r="117" spans="2:14">
      <c r="B117" s="81" t="s">
        <v>27</v>
      </c>
      <c r="C117" s="82">
        <v>62.405999999999992</v>
      </c>
      <c r="D117" s="70"/>
      <c r="E117" s="70"/>
      <c r="F117" s="70"/>
      <c r="G117" s="70"/>
      <c r="H117" s="70"/>
      <c r="I117" s="70"/>
      <c r="J117" s="70"/>
      <c r="K117" s="70"/>
      <c r="L117" s="70"/>
      <c r="M117" s="70"/>
      <c r="N117" s="70"/>
    </row>
    <row r="118" spans="2:14">
      <c r="B118" s="81" t="s">
        <v>24</v>
      </c>
      <c r="C118" s="82">
        <v>65.965999999999994</v>
      </c>
      <c r="D118" s="70"/>
      <c r="E118" s="70"/>
      <c r="F118" s="70"/>
      <c r="G118" s="84"/>
      <c r="H118" s="84"/>
      <c r="I118" s="70"/>
      <c r="J118" s="84"/>
      <c r="K118" s="86"/>
      <c r="L118" s="86"/>
      <c r="M118" s="70"/>
      <c r="N118" s="70"/>
    </row>
    <row r="119" spans="2:14">
      <c r="B119" s="81" t="s">
        <v>56</v>
      </c>
      <c r="C119" s="82">
        <v>82.176000000000002</v>
      </c>
      <c r="D119" s="70"/>
      <c r="E119" s="70"/>
      <c r="F119" s="70"/>
      <c r="G119" s="70"/>
      <c r="H119" s="70"/>
      <c r="I119" s="70"/>
      <c r="J119" s="70"/>
      <c r="K119" s="70"/>
      <c r="L119" s="70"/>
      <c r="M119" s="70"/>
      <c r="N119" s="70"/>
    </row>
    <row r="120" spans="2:14">
      <c r="B120" s="81" t="s">
        <v>46</v>
      </c>
      <c r="C120" s="82">
        <v>69.073999999999998</v>
      </c>
      <c r="D120" s="70"/>
      <c r="E120" s="70"/>
      <c r="F120" s="70"/>
      <c r="G120" s="70"/>
      <c r="H120" s="70"/>
      <c r="I120" s="70"/>
      <c r="J120" s="70"/>
      <c r="K120" s="70"/>
      <c r="L120" s="70"/>
      <c r="M120" s="70"/>
      <c r="N120" s="70"/>
    </row>
    <row r="121" spans="2:14">
      <c r="B121" s="81" t="s">
        <v>36</v>
      </c>
      <c r="C121" s="82">
        <v>64.186000000000007</v>
      </c>
      <c r="D121" s="70"/>
      <c r="E121" s="70"/>
      <c r="F121" s="70"/>
      <c r="G121" s="84"/>
      <c r="H121" s="84"/>
      <c r="I121" s="70"/>
      <c r="J121" s="84"/>
      <c r="K121" s="86"/>
      <c r="L121" s="70"/>
      <c r="M121" s="70"/>
      <c r="N121" s="70"/>
    </row>
    <row r="122" spans="2:14">
      <c r="B122" s="83" t="s">
        <v>66</v>
      </c>
      <c r="C122" s="82">
        <v>52.334000000000003</v>
      </c>
      <c r="D122" s="70"/>
      <c r="E122" s="70"/>
      <c r="F122" s="70"/>
      <c r="G122" s="70"/>
      <c r="H122" s="70"/>
      <c r="I122" s="70"/>
      <c r="J122" s="70"/>
      <c r="K122" s="70"/>
      <c r="L122" s="70"/>
      <c r="M122" s="70"/>
      <c r="N122" s="70"/>
    </row>
    <row r="123" spans="2:14">
      <c r="B123" s="81" t="s">
        <v>54</v>
      </c>
      <c r="C123" s="82">
        <v>94.391999999999996</v>
      </c>
      <c r="D123" s="70"/>
      <c r="E123" s="70"/>
      <c r="F123" s="70"/>
      <c r="G123" s="70"/>
      <c r="H123" s="70"/>
      <c r="I123" s="70"/>
      <c r="J123" s="70"/>
      <c r="K123" s="70"/>
      <c r="L123" s="70"/>
      <c r="M123" s="70"/>
      <c r="N123" s="70"/>
    </row>
    <row r="124" spans="2:14">
      <c r="B124" s="81" t="s">
        <v>16</v>
      </c>
      <c r="C124" s="82">
        <v>66.515999999999991</v>
      </c>
      <c r="D124" s="70"/>
      <c r="E124" s="70"/>
      <c r="F124" s="70"/>
      <c r="G124" s="70"/>
      <c r="H124" s="70"/>
      <c r="I124" s="70"/>
      <c r="J124" s="70"/>
      <c r="K124" s="70"/>
      <c r="L124" s="70"/>
      <c r="M124" s="70"/>
      <c r="N124" s="70"/>
    </row>
    <row r="125" spans="2:14">
      <c r="B125" s="81" t="s">
        <v>28</v>
      </c>
      <c r="C125" s="82">
        <v>72.05</v>
      </c>
    </row>
    <row r="126" spans="2:14">
      <c r="B126" s="81" t="s">
        <v>26</v>
      </c>
      <c r="C126" s="82">
        <v>54.746000000000002</v>
      </c>
    </row>
    <row r="127" spans="2:14">
      <c r="B127" s="83" t="s">
        <v>39</v>
      </c>
      <c r="C127" s="82">
        <v>61.597999999999999</v>
      </c>
    </row>
    <row r="128" spans="2:14">
      <c r="B128" s="81" t="s">
        <v>61</v>
      </c>
      <c r="C128" s="82">
        <v>89.55</v>
      </c>
    </row>
    <row r="129" spans="2:3">
      <c r="B129" s="81" t="s">
        <v>58</v>
      </c>
      <c r="C129" s="82">
        <v>84.998000000000005</v>
      </c>
    </row>
    <row r="130" spans="2:3">
      <c r="B130" s="81" t="s">
        <v>18</v>
      </c>
      <c r="C130" s="82">
        <v>67.222000000000008</v>
      </c>
    </row>
    <row r="131" spans="2:3">
      <c r="B131" s="81" t="s">
        <v>57</v>
      </c>
      <c r="C131" s="82">
        <v>79.584000000000003</v>
      </c>
    </row>
    <row r="132" spans="2:3">
      <c r="B132" s="83" t="s">
        <v>65</v>
      </c>
      <c r="C132" s="82">
        <v>48.182000000000002</v>
      </c>
    </row>
  </sheetData>
  <autoFilter ref="A4:K66">
    <filterColumn colId="2" showButton="0"/>
    <filterColumn colId="3" showButton="0"/>
    <filterColumn colId="4" hiddenButton="1" showButton="0"/>
    <filterColumn colId="5" hiddenButton="1" showButton="0"/>
    <filterColumn colId="6" showButton="0"/>
    <filterColumn colId="7" hiddenButton="1" showButton="0"/>
  </autoFilter>
  <mergeCells count="8">
    <mergeCell ref="B4:B6"/>
    <mergeCell ref="J4:J6"/>
    <mergeCell ref="A4:A6"/>
    <mergeCell ref="A1:K1"/>
    <mergeCell ref="A2:K2"/>
    <mergeCell ref="C4:I4"/>
    <mergeCell ref="E5:H5"/>
    <mergeCell ref="K4:K6"/>
  </mergeCells>
  <pageMargins left="0.70866141732283472" right="0.70866141732283472" top="0.74803149606299213" bottom="0.74803149606299213" header="0.31496062992125984" footer="0.31496062992125984"/>
  <pageSetup scale="42" orientation="landscape" r:id="rId1"/>
  <rowBreaks count="2" manualBreakCount="2">
    <brk id="66" max="16383" man="1"/>
    <brk id="74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:AE68"/>
  <sheetViews>
    <sheetView tabSelected="1" topLeftCell="B49" workbookViewId="0">
      <selection activeCell="C68" sqref="C68"/>
    </sheetView>
  </sheetViews>
  <sheetFormatPr defaultRowHeight="15"/>
  <cols>
    <col min="1" max="1" width="5.42578125" customWidth="1"/>
    <col min="2" max="2" width="27.7109375" customWidth="1"/>
    <col min="3" max="3" width="10.140625" customWidth="1"/>
    <col min="4" max="4" width="16.7109375" customWidth="1"/>
    <col min="5" max="5" width="30.7109375" customWidth="1"/>
    <col min="6" max="6" width="24.28515625" customWidth="1"/>
    <col min="7" max="7" width="22.85546875" customWidth="1"/>
    <col min="8" max="8" width="19.85546875" customWidth="1"/>
    <col min="9" max="9" width="18.85546875" customWidth="1"/>
    <col min="11" max="11" width="5.85546875" customWidth="1"/>
    <col min="12" max="12" width="27.85546875" customWidth="1"/>
    <col min="13" max="13" width="11.28515625" customWidth="1"/>
    <col min="14" max="14" width="16.5703125" customWidth="1"/>
    <col min="15" max="15" width="15.28515625" customWidth="1"/>
    <col min="16" max="16" width="15.85546875" customWidth="1"/>
    <col min="18" max="18" width="6.7109375" customWidth="1"/>
    <col min="19" max="19" width="29.28515625" customWidth="1"/>
    <col min="20" max="20" width="13.140625" customWidth="1"/>
    <col min="21" max="21" width="15.7109375" customWidth="1"/>
    <col min="22" max="22" width="13.7109375" customWidth="1"/>
    <col min="23" max="23" width="13.5703125" customWidth="1"/>
    <col min="25" max="25" width="5.140625" customWidth="1"/>
    <col min="26" max="26" width="32.5703125" customWidth="1"/>
    <col min="27" max="27" width="11.85546875" customWidth="1"/>
    <col min="28" max="28" width="15.28515625" customWidth="1"/>
    <col min="29" max="29" width="12.5703125" customWidth="1"/>
    <col min="30" max="30" width="11.85546875" customWidth="1"/>
    <col min="260" max="260" width="5.42578125" customWidth="1"/>
    <col min="261" max="261" width="27.7109375" customWidth="1"/>
    <col min="262" max="262" width="15.5703125" customWidth="1"/>
    <col min="263" max="263" width="16.7109375" customWidth="1"/>
    <col min="264" max="264" width="14" customWidth="1"/>
    <col min="265" max="265" width="13.85546875" customWidth="1"/>
    <col min="267" max="267" width="5.85546875" customWidth="1"/>
    <col min="268" max="268" width="27.85546875" customWidth="1"/>
    <col min="269" max="269" width="11.28515625" customWidth="1"/>
    <col min="270" max="270" width="16.5703125" customWidth="1"/>
    <col min="271" max="271" width="15.28515625" customWidth="1"/>
    <col min="272" max="272" width="15.85546875" customWidth="1"/>
    <col min="274" max="274" width="6.7109375" customWidth="1"/>
    <col min="275" max="275" width="29.28515625" customWidth="1"/>
    <col min="276" max="276" width="13.140625" customWidth="1"/>
    <col min="277" max="277" width="15.7109375" customWidth="1"/>
    <col min="278" max="278" width="13.7109375" customWidth="1"/>
    <col min="279" max="279" width="13.5703125" customWidth="1"/>
    <col min="281" max="281" width="5.140625" customWidth="1"/>
    <col min="282" max="282" width="32.5703125" customWidth="1"/>
    <col min="283" max="283" width="11.85546875" customWidth="1"/>
    <col min="284" max="284" width="15.28515625" customWidth="1"/>
    <col min="285" max="285" width="12.5703125" customWidth="1"/>
    <col min="286" max="286" width="11.85546875" customWidth="1"/>
    <col min="516" max="516" width="5.42578125" customWidth="1"/>
    <col min="517" max="517" width="27.7109375" customWidth="1"/>
    <col min="518" max="518" width="15.5703125" customWidth="1"/>
    <col min="519" max="519" width="16.7109375" customWidth="1"/>
    <col min="520" max="520" width="14" customWidth="1"/>
    <col min="521" max="521" width="13.85546875" customWidth="1"/>
    <col min="523" max="523" width="5.85546875" customWidth="1"/>
    <col min="524" max="524" width="27.85546875" customWidth="1"/>
    <col min="525" max="525" width="11.28515625" customWidth="1"/>
    <col min="526" max="526" width="16.5703125" customWidth="1"/>
    <col min="527" max="527" width="15.28515625" customWidth="1"/>
    <col min="528" max="528" width="15.85546875" customWidth="1"/>
    <col min="530" max="530" width="6.7109375" customWidth="1"/>
    <col min="531" max="531" width="29.28515625" customWidth="1"/>
    <col min="532" max="532" width="13.140625" customWidth="1"/>
    <col min="533" max="533" width="15.7109375" customWidth="1"/>
    <col min="534" max="534" width="13.7109375" customWidth="1"/>
    <col min="535" max="535" width="13.5703125" customWidth="1"/>
    <col min="537" max="537" width="5.140625" customWidth="1"/>
    <col min="538" max="538" width="32.5703125" customWidth="1"/>
    <col min="539" max="539" width="11.85546875" customWidth="1"/>
    <col min="540" max="540" width="15.28515625" customWidth="1"/>
    <col min="541" max="541" width="12.5703125" customWidth="1"/>
    <col min="542" max="542" width="11.85546875" customWidth="1"/>
    <col min="772" max="772" width="5.42578125" customWidth="1"/>
    <col min="773" max="773" width="27.7109375" customWidth="1"/>
    <col min="774" max="774" width="15.5703125" customWidth="1"/>
    <col min="775" max="775" width="16.7109375" customWidth="1"/>
    <col min="776" max="776" width="14" customWidth="1"/>
    <col min="777" max="777" width="13.85546875" customWidth="1"/>
    <col min="779" max="779" width="5.85546875" customWidth="1"/>
    <col min="780" max="780" width="27.85546875" customWidth="1"/>
    <col min="781" max="781" width="11.28515625" customWidth="1"/>
    <col min="782" max="782" width="16.5703125" customWidth="1"/>
    <col min="783" max="783" width="15.28515625" customWidth="1"/>
    <col min="784" max="784" width="15.85546875" customWidth="1"/>
    <col min="786" max="786" width="6.7109375" customWidth="1"/>
    <col min="787" max="787" width="29.28515625" customWidth="1"/>
    <col min="788" max="788" width="13.140625" customWidth="1"/>
    <col min="789" max="789" width="15.7109375" customWidth="1"/>
    <col min="790" max="790" width="13.7109375" customWidth="1"/>
    <col min="791" max="791" width="13.5703125" customWidth="1"/>
    <col min="793" max="793" width="5.140625" customWidth="1"/>
    <col min="794" max="794" width="32.5703125" customWidth="1"/>
    <col min="795" max="795" width="11.85546875" customWidth="1"/>
    <col min="796" max="796" width="15.28515625" customWidth="1"/>
    <col min="797" max="797" width="12.5703125" customWidth="1"/>
    <col min="798" max="798" width="11.85546875" customWidth="1"/>
    <col min="1028" max="1028" width="5.42578125" customWidth="1"/>
    <col min="1029" max="1029" width="27.7109375" customWidth="1"/>
    <col min="1030" max="1030" width="15.5703125" customWidth="1"/>
    <col min="1031" max="1031" width="16.7109375" customWidth="1"/>
    <col min="1032" max="1032" width="14" customWidth="1"/>
    <col min="1033" max="1033" width="13.85546875" customWidth="1"/>
    <col min="1035" max="1035" width="5.85546875" customWidth="1"/>
    <col min="1036" max="1036" width="27.85546875" customWidth="1"/>
    <col min="1037" max="1037" width="11.28515625" customWidth="1"/>
    <col min="1038" max="1038" width="16.5703125" customWidth="1"/>
    <col min="1039" max="1039" width="15.28515625" customWidth="1"/>
    <col min="1040" max="1040" width="15.85546875" customWidth="1"/>
    <col min="1042" max="1042" width="6.7109375" customWidth="1"/>
    <col min="1043" max="1043" width="29.28515625" customWidth="1"/>
    <col min="1044" max="1044" width="13.140625" customWidth="1"/>
    <col min="1045" max="1045" width="15.7109375" customWidth="1"/>
    <col min="1046" max="1046" width="13.7109375" customWidth="1"/>
    <col min="1047" max="1047" width="13.5703125" customWidth="1"/>
    <col min="1049" max="1049" width="5.140625" customWidth="1"/>
    <col min="1050" max="1050" width="32.5703125" customWidth="1"/>
    <col min="1051" max="1051" width="11.85546875" customWidth="1"/>
    <col min="1052" max="1052" width="15.28515625" customWidth="1"/>
    <col min="1053" max="1053" width="12.5703125" customWidth="1"/>
    <col min="1054" max="1054" width="11.85546875" customWidth="1"/>
    <col min="1284" max="1284" width="5.42578125" customWidth="1"/>
    <col min="1285" max="1285" width="27.7109375" customWidth="1"/>
    <col min="1286" max="1286" width="15.5703125" customWidth="1"/>
    <col min="1287" max="1287" width="16.7109375" customWidth="1"/>
    <col min="1288" max="1288" width="14" customWidth="1"/>
    <col min="1289" max="1289" width="13.85546875" customWidth="1"/>
    <col min="1291" max="1291" width="5.85546875" customWidth="1"/>
    <col min="1292" max="1292" width="27.85546875" customWidth="1"/>
    <col min="1293" max="1293" width="11.28515625" customWidth="1"/>
    <col min="1294" max="1294" width="16.5703125" customWidth="1"/>
    <col min="1295" max="1295" width="15.28515625" customWidth="1"/>
    <col min="1296" max="1296" width="15.85546875" customWidth="1"/>
    <col min="1298" max="1298" width="6.7109375" customWidth="1"/>
    <col min="1299" max="1299" width="29.28515625" customWidth="1"/>
    <col min="1300" max="1300" width="13.140625" customWidth="1"/>
    <col min="1301" max="1301" width="15.7109375" customWidth="1"/>
    <col min="1302" max="1302" width="13.7109375" customWidth="1"/>
    <col min="1303" max="1303" width="13.5703125" customWidth="1"/>
    <col min="1305" max="1305" width="5.140625" customWidth="1"/>
    <col min="1306" max="1306" width="32.5703125" customWidth="1"/>
    <col min="1307" max="1307" width="11.85546875" customWidth="1"/>
    <col min="1308" max="1308" width="15.28515625" customWidth="1"/>
    <col min="1309" max="1309" width="12.5703125" customWidth="1"/>
    <col min="1310" max="1310" width="11.85546875" customWidth="1"/>
    <col min="1540" max="1540" width="5.42578125" customWidth="1"/>
    <col min="1541" max="1541" width="27.7109375" customWidth="1"/>
    <col min="1542" max="1542" width="15.5703125" customWidth="1"/>
    <col min="1543" max="1543" width="16.7109375" customWidth="1"/>
    <col min="1544" max="1544" width="14" customWidth="1"/>
    <col min="1545" max="1545" width="13.85546875" customWidth="1"/>
    <col min="1547" max="1547" width="5.85546875" customWidth="1"/>
    <col min="1548" max="1548" width="27.85546875" customWidth="1"/>
    <col min="1549" max="1549" width="11.28515625" customWidth="1"/>
    <col min="1550" max="1550" width="16.5703125" customWidth="1"/>
    <col min="1551" max="1551" width="15.28515625" customWidth="1"/>
    <col min="1552" max="1552" width="15.85546875" customWidth="1"/>
    <col min="1554" max="1554" width="6.7109375" customWidth="1"/>
    <col min="1555" max="1555" width="29.28515625" customWidth="1"/>
    <col min="1556" max="1556" width="13.140625" customWidth="1"/>
    <col min="1557" max="1557" width="15.7109375" customWidth="1"/>
    <col min="1558" max="1558" width="13.7109375" customWidth="1"/>
    <col min="1559" max="1559" width="13.5703125" customWidth="1"/>
    <col min="1561" max="1561" width="5.140625" customWidth="1"/>
    <col min="1562" max="1562" width="32.5703125" customWidth="1"/>
    <col min="1563" max="1563" width="11.85546875" customWidth="1"/>
    <col min="1564" max="1564" width="15.28515625" customWidth="1"/>
    <col min="1565" max="1565" width="12.5703125" customWidth="1"/>
    <col min="1566" max="1566" width="11.85546875" customWidth="1"/>
    <col min="1796" max="1796" width="5.42578125" customWidth="1"/>
    <col min="1797" max="1797" width="27.7109375" customWidth="1"/>
    <col min="1798" max="1798" width="15.5703125" customWidth="1"/>
    <col min="1799" max="1799" width="16.7109375" customWidth="1"/>
    <col min="1800" max="1800" width="14" customWidth="1"/>
    <col min="1801" max="1801" width="13.85546875" customWidth="1"/>
    <col min="1803" max="1803" width="5.85546875" customWidth="1"/>
    <col min="1804" max="1804" width="27.85546875" customWidth="1"/>
    <col min="1805" max="1805" width="11.28515625" customWidth="1"/>
    <col min="1806" max="1806" width="16.5703125" customWidth="1"/>
    <col min="1807" max="1807" width="15.28515625" customWidth="1"/>
    <col min="1808" max="1808" width="15.85546875" customWidth="1"/>
    <col min="1810" max="1810" width="6.7109375" customWidth="1"/>
    <col min="1811" max="1811" width="29.28515625" customWidth="1"/>
    <col min="1812" max="1812" width="13.140625" customWidth="1"/>
    <col min="1813" max="1813" width="15.7109375" customWidth="1"/>
    <col min="1814" max="1814" width="13.7109375" customWidth="1"/>
    <col min="1815" max="1815" width="13.5703125" customWidth="1"/>
    <col min="1817" max="1817" width="5.140625" customWidth="1"/>
    <col min="1818" max="1818" width="32.5703125" customWidth="1"/>
    <col min="1819" max="1819" width="11.85546875" customWidth="1"/>
    <col min="1820" max="1820" width="15.28515625" customWidth="1"/>
    <col min="1821" max="1821" width="12.5703125" customWidth="1"/>
    <col min="1822" max="1822" width="11.85546875" customWidth="1"/>
    <col min="2052" max="2052" width="5.42578125" customWidth="1"/>
    <col min="2053" max="2053" width="27.7109375" customWidth="1"/>
    <col min="2054" max="2054" width="15.5703125" customWidth="1"/>
    <col min="2055" max="2055" width="16.7109375" customWidth="1"/>
    <col min="2056" max="2056" width="14" customWidth="1"/>
    <col min="2057" max="2057" width="13.85546875" customWidth="1"/>
    <col min="2059" max="2059" width="5.85546875" customWidth="1"/>
    <col min="2060" max="2060" width="27.85546875" customWidth="1"/>
    <col min="2061" max="2061" width="11.28515625" customWidth="1"/>
    <col min="2062" max="2062" width="16.5703125" customWidth="1"/>
    <col min="2063" max="2063" width="15.28515625" customWidth="1"/>
    <col min="2064" max="2064" width="15.85546875" customWidth="1"/>
    <col min="2066" max="2066" width="6.7109375" customWidth="1"/>
    <col min="2067" max="2067" width="29.28515625" customWidth="1"/>
    <col min="2068" max="2068" width="13.140625" customWidth="1"/>
    <col min="2069" max="2069" width="15.7109375" customWidth="1"/>
    <col min="2070" max="2070" width="13.7109375" customWidth="1"/>
    <col min="2071" max="2071" width="13.5703125" customWidth="1"/>
    <col min="2073" max="2073" width="5.140625" customWidth="1"/>
    <col min="2074" max="2074" width="32.5703125" customWidth="1"/>
    <col min="2075" max="2075" width="11.85546875" customWidth="1"/>
    <col min="2076" max="2076" width="15.28515625" customWidth="1"/>
    <col min="2077" max="2077" width="12.5703125" customWidth="1"/>
    <col min="2078" max="2078" width="11.85546875" customWidth="1"/>
    <col min="2308" max="2308" width="5.42578125" customWidth="1"/>
    <col min="2309" max="2309" width="27.7109375" customWidth="1"/>
    <col min="2310" max="2310" width="15.5703125" customWidth="1"/>
    <col min="2311" max="2311" width="16.7109375" customWidth="1"/>
    <col min="2312" max="2312" width="14" customWidth="1"/>
    <col min="2313" max="2313" width="13.85546875" customWidth="1"/>
    <col min="2315" max="2315" width="5.85546875" customWidth="1"/>
    <col min="2316" max="2316" width="27.85546875" customWidth="1"/>
    <col min="2317" max="2317" width="11.28515625" customWidth="1"/>
    <col min="2318" max="2318" width="16.5703125" customWidth="1"/>
    <col min="2319" max="2319" width="15.28515625" customWidth="1"/>
    <col min="2320" max="2320" width="15.85546875" customWidth="1"/>
    <col min="2322" max="2322" width="6.7109375" customWidth="1"/>
    <col min="2323" max="2323" width="29.28515625" customWidth="1"/>
    <col min="2324" max="2324" width="13.140625" customWidth="1"/>
    <col min="2325" max="2325" width="15.7109375" customWidth="1"/>
    <col min="2326" max="2326" width="13.7109375" customWidth="1"/>
    <col min="2327" max="2327" width="13.5703125" customWidth="1"/>
    <col min="2329" max="2329" width="5.140625" customWidth="1"/>
    <col min="2330" max="2330" width="32.5703125" customWidth="1"/>
    <col min="2331" max="2331" width="11.85546875" customWidth="1"/>
    <col min="2332" max="2332" width="15.28515625" customWidth="1"/>
    <col min="2333" max="2333" width="12.5703125" customWidth="1"/>
    <col min="2334" max="2334" width="11.85546875" customWidth="1"/>
    <col min="2564" max="2564" width="5.42578125" customWidth="1"/>
    <col min="2565" max="2565" width="27.7109375" customWidth="1"/>
    <col min="2566" max="2566" width="15.5703125" customWidth="1"/>
    <col min="2567" max="2567" width="16.7109375" customWidth="1"/>
    <col min="2568" max="2568" width="14" customWidth="1"/>
    <col min="2569" max="2569" width="13.85546875" customWidth="1"/>
    <col min="2571" max="2571" width="5.85546875" customWidth="1"/>
    <col min="2572" max="2572" width="27.85546875" customWidth="1"/>
    <col min="2573" max="2573" width="11.28515625" customWidth="1"/>
    <col min="2574" max="2574" width="16.5703125" customWidth="1"/>
    <col min="2575" max="2575" width="15.28515625" customWidth="1"/>
    <col min="2576" max="2576" width="15.85546875" customWidth="1"/>
    <col min="2578" max="2578" width="6.7109375" customWidth="1"/>
    <col min="2579" max="2579" width="29.28515625" customWidth="1"/>
    <col min="2580" max="2580" width="13.140625" customWidth="1"/>
    <col min="2581" max="2581" width="15.7109375" customWidth="1"/>
    <col min="2582" max="2582" width="13.7109375" customWidth="1"/>
    <col min="2583" max="2583" width="13.5703125" customWidth="1"/>
    <col min="2585" max="2585" width="5.140625" customWidth="1"/>
    <col min="2586" max="2586" width="32.5703125" customWidth="1"/>
    <col min="2587" max="2587" width="11.85546875" customWidth="1"/>
    <col min="2588" max="2588" width="15.28515625" customWidth="1"/>
    <col min="2589" max="2589" width="12.5703125" customWidth="1"/>
    <col min="2590" max="2590" width="11.85546875" customWidth="1"/>
    <col min="2820" max="2820" width="5.42578125" customWidth="1"/>
    <col min="2821" max="2821" width="27.7109375" customWidth="1"/>
    <col min="2822" max="2822" width="15.5703125" customWidth="1"/>
    <col min="2823" max="2823" width="16.7109375" customWidth="1"/>
    <col min="2824" max="2824" width="14" customWidth="1"/>
    <col min="2825" max="2825" width="13.85546875" customWidth="1"/>
    <col min="2827" max="2827" width="5.85546875" customWidth="1"/>
    <col min="2828" max="2828" width="27.85546875" customWidth="1"/>
    <col min="2829" max="2829" width="11.28515625" customWidth="1"/>
    <col min="2830" max="2830" width="16.5703125" customWidth="1"/>
    <col min="2831" max="2831" width="15.28515625" customWidth="1"/>
    <col min="2832" max="2832" width="15.85546875" customWidth="1"/>
    <col min="2834" max="2834" width="6.7109375" customWidth="1"/>
    <col min="2835" max="2835" width="29.28515625" customWidth="1"/>
    <col min="2836" max="2836" width="13.140625" customWidth="1"/>
    <col min="2837" max="2837" width="15.7109375" customWidth="1"/>
    <col min="2838" max="2838" width="13.7109375" customWidth="1"/>
    <col min="2839" max="2839" width="13.5703125" customWidth="1"/>
    <col min="2841" max="2841" width="5.140625" customWidth="1"/>
    <col min="2842" max="2842" width="32.5703125" customWidth="1"/>
    <col min="2843" max="2843" width="11.85546875" customWidth="1"/>
    <col min="2844" max="2844" width="15.28515625" customWidth="1"/>
    <col min="2845" max="2845" width="12.5703125" customWidth="1"/>
    <col min="2846" max="2846" width="11.85546875" customWidth="1"/>
    <col min="3076" max="3076" width="5.42578125" customWidth="1"/>
    <col min="3077" max="3077" width="27.7109375" customWidth="1"/>
    <col min="3078" max="3078" width="15.5703125" customWidth="1"/>
    <col min="3079" max="3079" width="16.7109375" customWidth="1"/>
    <col min="3080" max="3080" width="14" customWidth="1"/>
    <col min="3081" max="3081" width="13.85546875" customWidth="1"/>
    <col min="3083" max="3083" width="5.85546875" customWidth="1"/>
    <col min="3084" max="3084" width="27.85546875" customWidth="1"/>
    <col min="3085" max="3085" width="11.28515625" customWidth="1"/>
    <col min="3086" max="3086" width="16.5703125" customWidth="1"/>
    <col min="3087" max="3087" width="15.28515625" customWidth="1"/>
    <col min="3088" max="3088" width="15.85546875" customWidth="1"/>
    <col min="3090" max="3090" width="6.7109375" customWidth="1"/>
    <col min="3091" max="3091" width="29.28515625" customWidth="1"/>
    <col min="3092" max="3092" width="13.140625" customWidth="1"/>
    <col min="3093" max="3093" width="15.7109375" customWidth="1"/>
    <col min="3094" max="3094" width="13.7109375" customWidth="1"/>
    <col min="3095" max="3095" width="13.5703125" customWidth="1"/>
    <col min="3097" max="3097" width="5.140625" customWidth="1"/>
    <col min="3098" max="3098" width="32.5703125" customWidth="1"/>
    <col min="3099" max="3099" width="11.85546875" customWidth="1"/>
    <col min="3100" max="3100" width="15.28515625" customWidth="1"/>
    <col min="3101" max="3101" width="12.5703125" customWidth="1"/>
    <col min="3102" max="3102" width="11.85546875" customWidth="1"/>
    <col min="3332" max="3332" width="5.42578125" customWidth="1"/>
    <col min="3333" max="3333" width="27.7109375" customWidth="1"/>
    <col min="3334" max="3334" width="15.5703125" customWidth="1"/>
    <col min="3335" max="3335" width="16.7109375" customWidth="1"/>
    <col min="3336" max="3336" width="14" customWidth="1"/>
    <col min="3337" max="3337" width="13.85546875" customWidth="1"/>
    <col min="3339" max="3339" width="5.85546875" customWidth="1"/>
    <col min="3340" max="3340" width="27.85546875" customWidth="1"/>
    <col min="3341" max="3341" width="11.28515625" customWidth="1"/>
    <col min="3342" max="3342" width="16.5703125" customWidth="1"/>
    <col min="3343" max="3343" width="15.28515625" customWidth="1"/>
    <col min="3344" max="3344" width="15.85546875" customWidth="1"/>
    <col min="3346" max="3346" width="6.7109375" customWidth="1"/>
    <col min="3347" max="3347" width="29.28515625" customWidth="1"/>
    <col min="3348" max="3348" width="13.140625" customWidth="1"/>
    <col min="3349" max="3349" width="15.7109375" customWidth="1"/>
    <col min="3350" max="3350" width="13.7109375" customWidth="1"/>
    <col min="3351" max="3351" width="13.5703125" customWidth="1"/>
    <col min="3353" max="3353" width="5.140625" customWidth="1"/>
    <col min="3354" max="3354" width="32.5703125" customWidth="1"/>
    <col min="3355" max="3355" width="11.85546875" customWidth="1"/>
    <col min="3356" max="3356" width="15.28515625" customWidth="1"/>
    <col min="3357" max="3357" width="12.5703125" customWidth="1"/>
    <col min="3358" max="3358" width="11.85546875" customWidth="1"/>
    <col min="3588" max="3588" width="5.42578125" customWidth="1"/>
    <col min="3589" max="3589" width="27.7109375" customWidth="1"/>
    <col min="3590" max="3590" width="15.5703125" customWidth="1"/>
    <col min="3591" max="3591" width="16.7109375" customWidth="1"/>
    <col min="3592" max="3592" width="14" customWidth="1"/>
    <col min="3593" max="3593" width="13.85546875" customWidth="1"/>
    <col min="3595" max="3595" width="5.85546875" customWidth="1"/>
    <col min="3596" max="3596" width="27.85546875" customWidth="1"/>
    <col min="3597" max="3597" width="11.28515625" customWidth="1"/>
    <col min="3598" max="3598" width="16.5703125" customWidth="1"/>
    <col min="3599" max="3599" width="15.28515625" customWidth="1"/>
    <col min="3600" max="3600" width="15.85546875" customWidth="1"/>
    <col min="3602" max="3602" width="6.7109375" customWidth="1"/>
    <col min="3603" max="3603" width="29.28515625" customWidth="1"/>
    <col min="3604" max="3604" width="13.140625" customWidth="1"/>
    <col min="3605" max="3605" width="15.7109375" customWidth="1"/>
    <col min="3606" max="3606" width="13.7109375" customWidth="1"/>
    <col min="3607" max="3607" width="13.5703125" customWidth="1"/>
    <col min="3609" max="3609" width="5.140625" customWidth="1"/>
    <col min="3610" max="3610" width="32.5703125" customWidth="1"/>
    <col min="3611" max="3611" width="11.85546875" customWidth="1"/>
    <col min="3612" max="3612" width="15.28515625" customWidth="1"/>
    <col min="3613" max="3613" width="12.5703125" customWidth="1"/>
    <col min="3614" max="3614" width="11.85546875" customWidth="1"/>
    <col min="3844" max="3844" width="5.42578125" customWidth="1"/>
    <col min="3845" max="3845" width="27.7109375" customWidth="1"/>
    <col min="3846" max="3846" width="15.5703125" customWidth="1"/>
    <col min="3847" max="3847" width="16.7109375" customWidth="1"/>
    <col min="3848" max="3848" width="14" customWidth="1"/>
    <col min="3849" max="3849" width="13.85546875" customWidth="1"/>
    <col min="3851" max="3851" width="5.85546875" customWidth="1"/>
    <col min="3852" max="3852" width="27.85546875" customWidth="1"/>
    <col min="3853" max="3853" width="11.28515625" customWidth="1"/>
    <col min="3854" max="3854" width="16.5703125" customWidth="1"/>
    <col min="3855" max="3855" width="15.28515625" customWidth="1"/>
    <col min="3856" max="3856" width="15.85546875" customWidth="1"/>
    <col min="3858" max="3858" width="6.7109375" customWidth="1"/>
    <col min="3859" max="3859" width="29.28515625" customWidth="1"/>
    <col min="3860" max="3860" width="13.140625" customWidth="1"/>
    <col min="3861" max="3861" width="15.7109375" customWidth="1"/>
    <col min="3862" max="3862" width="13.7109375" customWidth="1"/>
    <col min="3863" max="3863" width="13.5703125" customWidth="1"/>
    <col min="3865" max="3865" width="5.140625" customWidth="1"/>
    <col min="3866" max="3866" width="32.5703125" customWidth="1"/>
    <col min="3867" max="3867" width="11.85546875" customWidth="1"/>
    <col min="3868" max="3868" width="15.28515625" customWidth="1"/>
    <col min="3869" max="3869" width="12.5703125" customWidth="1"/>
    <col min="3870" max="3870" width="11.85546875" customWidth="1"/>
    <col min="4100" max="4100" width="5.42578125" customWidth="1"/>
    <col min="4101" max="4101" width="27.7109375" customWidth="1"/>
    <col min="4102" max="4102" width="15.5703125" customWidth="1"/>
    <col min="4103" max="4103" width="16.7109375" customWidth="1"/>
    <col min="4104" max="4104" width="14" customWidth="1"/>
    <col min="4105" max="4105" width="13.85546875" customWidth="1"/>
    <col min="4107" max="4107" width="5.85546875" customWidth="1"/>
    <col min="4108" max="4108" width="27.85546875" customWidth="1"/>
    <col min="4109" max="4109" width="11.28515625" customWidth="1"/>
    <col min="4110" max="4110" width="16.5703125" customWidth="1"/>
    <col min="4111" max="4111" width="15.28515625" customWidth="1"/>
    <col min="4112" max="4112" width="15.85546875" customWidth="1"/>
    <col min="4114" max="4114" width="6.7109375" customWidth="1"/>
    <col min="4115" max="4115" width="29.28515625" customWidth="1"/>
    <col min="4116" max="4116" width="13.140625" customWidth="1"/>
    <col min="4117" max="4117" width="15.7109375" customWidth="1"/>
    <col min="4118" max="4118" width="13.7109375" customWidth="1"/>
    <col min="4119" max="4119" width="13.5703125" customWidth="1"/>
    <col min="4121" max="4121" width="5.140625" customWidth="1"/>
    <col min="4122" max="4122" width="32.5703125" customWidth="1"/>
    <col min="4123" max="4123" width="11.85546875" customWidth="1"/>
    <col min="4124" max="4124" width="15.28515625" customWidth="1"/>
    <col min="4125" max="4125" width="12.5703125" customWidth="1"/>
    <col min="4126" max="4126" width="11.85546875" customWidth="1"/>
    <col min="4356" max="4356" width="5.42578125" customWidth="1"/>
    <col min="4357" max="4357" width="27.7109375" customWidth="1"/>
    <col min="4358" max="4358" width="15.5703125" customWidth="1"/>
    <col min="4359" max="4359" width="16.7109375" customWidth="1"/>
    <col min="4360" max="4360" width="14" customWidth="1"/>
    <col min="4361" max="4361" width="13.85546875" customWidth="1"/>
    <col min="4363" max="4363" width="5.85546875" customWidth="1"/>
    <col min="4364" max="4364" width="27.85546875" customWidth="1"/>
    <col min="4365" max="4365" width="11.28515625" customWidth="1"/>
    <col min="4366" max="4366" width="16.5703125" customWidth="1"/>
    <col min="4367" max="4367" width="15.28515625" customWidth="1"/>
    <col min="4368" max="4368" width="15.85546875" customWidth="1"/>
    <col min="4370" max="4370" width="6.7109375" customWidth="1"/>
    <col min="4371" max="4371" width="29.28515625" customWidth="1"/>
    <col min="4372" max="4372" width="13.140625" customWidth="1"/>
    <col min="4373" max="4373" width="15.7109375" customWidth="1"/>
    <col min="4374" max="4374" width="13.7109375" customWidth="1"/>
    <col min="4375" max="4375" width="13.5703125" customWidth="1"/>
    <col min="4377" max="4377" width="5.140625" customWidth="1"/>
    <col min="4378" max="4378" width="32.5703125" customWidth="1"/>
    <col min="4379" max="4379" width="11.85546875" customWidth="1"/>
    <col min="4380" max="4380" width="15.28515625" customWidth="1"/>
    <col min="4381" max="4381" width="12.5703125" customWidth="1"/>
    <col min="4382" max="4382" width="11.85546875" customWidth="1"/>
    <col min="4612" max="4612" width="5.42578125" customWidth="1"/>
    <col min="4613" max="4613" width="27.7109375" customWidth="1"/>
    <col min="4614" max="4614" width="15.5703125" customWidth="1"/>
    <col min="4615" max="4615" width="16.7109375" customWidth="1"/>
    <col min="4616" max="4616" width="14" customWidth="1"/>
    <col min="4617" max="4617" width="13.85546875" customWidth="1"/>
    <col min="4619" max="4619" width="5.85546875" customWidth="1"/>
    <col min="4620" max="4620" width="27.85546875" customWidth="1"/>
    <col min="4621" max="4621" width="11.28515625" customWidth="1"/>
    <col min="4622" max="4622" width="16.5703125" customWidth="1"/>
    <col min="4623" max="4623" width="15.28515625" customWidth="1"/>
    <col min="4624" max="4624" width="15.85546875" customWidth="1"/>
    <col min="4626" max="4626" width="6.7109375" customWidth="1"/>
    <col min="4627" max="4627" width="29.28515625" customWidth="1"/>
    <col min="4628" max="4628" width="13.140625" customWidth="1"/>
    <col min="4629" max="4629" width="15.7109375" customWidth="1"/>
    <col min="4630" max="4630" width="13.7109375" customWidth="1"/>
    <col min="4631" max="4631" width="13.5703125" customWidth="1"/>
    <col min="4633" max="4633" width="5.140625" customWidth="1"/>
    <col min="4634" max="4634" width="32.5703125" customWidth="1"/>
    <col min="4635" max="4635" width="11.85546875" customWidth="1"/>
    <col min="4636" max="4636" width="15.28515625" customWidth="1"/>
    <col min="4637" max="4637" width="12.5703125" customWidth="1"/>
    <col min="4638" max="4638" width="11.85546875" customWidth="1"/>
    <col min="4868" max="4868" width="5.42578125" customWidth="1"/>
    <col min="4869" max="4869" width="27.7109375" customWidth="1"/>
    <col min="4870" max="4870" width="15.5703125" customWidth="1"/>
    <col min="4871" max="4871" width="16.7109375" customWidth="1"/>
    <col min="4872" max="4872" width="14" customWidth="1"/>
    <col min="4873" max="4873" width="13.85546875" customWidth="1"/>
    <col min="4875" max="4875" width="5.85546875" customWidth="1"/>
    <col min="4876" max="4876" width="27.85546875" customWidth="1"/>
    <col min="4877" max="4877" width="11.28515625" customWidth="1"/>
    <col min="4878" max="4878" width="16.5703125" customWidth="1"/>
    <col min="4879" max="4879" width="15.28515625" customWidth="1"/>
    <col min="4880" max="4880" width="15.85546875" customWidth="1"/>
    <col min="4882" max="4882" width="6.7109375" customWidth="1"/>
    <col min="4883" max="4883" width="29.28515625" customWidth="1"/>
    <col min="4884" max="4884" width="13.140625" customWidth="1"/>
    <col min="4885" max="4885" width="15.7109375" customWidth="1"/>
    <col min="4886" max="4886" width="13.7109375" customWidth="1"/>
    <col min="4887" max="4887" width="13.5703125" customWidth="1"/>
    <col min="4889" max="4889" width="5.140625" customWidth="1"/>
    <col min="4890" max="4890" width="32.5703125" customWidth="1"/>
    <col min="4891" max="4891" width="11.85546875" customWidth="1"/>
    <col min="4892" max="4892" width="15.28515625" customWidth="1"/>
    <col min="4893" max="4893" width="12.5703125" customWidth="1"/>
    <col min="4894" max="4894" width="11.85546875" customWidth="1"/>
    <col min="5124" max="5124" width="5.42578125" customWidth="1"/>
    <col min="5125" max="5125" width="27.7109375" customWidth="1"/>
    <col min="5126" max="5126" width="15.5703125" customWidth="1"/>
    <col min="5127" max="5127" width="16.7109375" customWidth="1"/>
    <col min="5128" max="5128" width="14" customWidth="1"/>
    <col min="5129" max="5129" width="13.85546875" customWidth="1"/>
    <col min="5131" max="5131" width="5.85546875" customWidth="1"/>
    <col min="5132" max="5132" width="27.85546875" customWidth="1"/>
    <col min="5133" max="5133" width="11.28515625" customWidth="1"/>
    <col min="5134" max="5134" width="16.5703125" customWidth="1"/>
    <col min="5135" max="5135" width="15.28515625" customWidth="1"/>
    <col min="5136" max="5136" width="15.85546875" customWidth="1"/>
    <col min="5138" max="5138" width="6.7109375" customWidth="1"/>
    <col min="5139" max="5139" width="29.28515625" customWidth="1"/>
    <col min="5140" max="5140" width="13.140625" customWidth="1"/>
    <col min="5141" max="5141" width="15.7109375" customWidth="1"/>
    <col min="5142" max="5142" width="13.7109375" customWidth="1"/>
    <col min="5143" max="5143" width="13.5703125" customWidth="1"/>
    <col min="5145" max="5145" width="5.140625" customWidth="1"/>
    <col min="5146" max="5146" width="32.5703125" customWidth="1"/>
    <col min="5147" max="5147" width="11.85546875" customWidth="1"/>
    <col min="5148" max="5148" width="15.28515625" customWidth="1"/>
    <col min="5149" max="5149" width="12.5703125" customWidth="1"/>
    <col min="5150" max="5150" width="11.85546875" customWidth="1"/>
    <col min="5380" max="5380" width="5.42578125" customWidth="1"/>
    <col min="5381" max="5381" width="27.7109375" customWidth="1"/>
    <col min="5382" max="5382" width="15.5703125" customWidth="1"/>
    <col min="5383" max="5383" width="16.7109375" customWidth="1"/>
    <col min="5384" max="5384" width="14" customWidth="1"/>
    <col min="5385" max="5385" width="13.85546875" customWidth="1"/>
    <col min="5387" max="5387" width="5.85546875" customWidth="1"/>
    <col min="5388" max="5388" width="27.85546875" customWidth="1"/>
    <col min="5389" max="5389" width="11.28515625" customWidth="1"/>
    <col min="5390" max="5390" width="16.5703125" customWidth="1"/>
    <col min="5391" max="5391" width="15.28515625" customWidth="1"/>
    <col min="5392" max="5392" width="15.85546875" customWidth="1"/>
    <col min="5394" max="5394" width="6.7109375" customWidth="1"/>
    <col min="5395" max="5395" width="29.28515625" customWidth="1"/>
    <col min="5396" max="5396" width="13.140625" customWidth="1"/>
    <col min="5397" max="5397" width="15.7109375" customWidth="1"/>
    <col min="5398" max="5398" width="13.7109375" customWidth="1"/>
    <col min="5399" max="5399" width="13.5703125" customWidth="1"/>
    <col min="5401" max="5401" width="5.140625" customWidth="1"/>
    <col min="5402" max="5402" width="32.5703125" customWidth="1"/>
    <col min="5403" max="5403" width="11.85546875" customWidth="1"/>
    <col min="5404" max="5404" width="15.28515625" customWidth="1"/>
    <col min="5405" max="5405" width="12.5703125" customWidth="1"/>
    <col min="5406" max="5406" width="11.85546875" customWidth="1"/>
    <col min="5636" max="5636" width="5.42578125" customWidth="1"/>
    <col min="5637" max="5637" width="27.7109375" customWidth="1"/>
    <col min="5638" max="5638" width="15.5703125" customWidth="1"/>
    <col min="5639" max="5639" width="16.7109375" customWidth="1"/>
    <col min="5640" max="5640" width="14" customWidth="1"/>
    <col min="5641" max="5641" width="13.85546875" customWidth="1"/>
    <col min="5643" max="5643" width="5.85546875" customWidth="1"/>
    <col min="5644" max="5644" width="27.85546875" customWidth="1"/>
    <col min="5645" max="5645" width="11.28515625" customWidth="1"/>
    <col min="5646" max="5646" width="16.5703125" customWidth="1"/>
    <col min="5647" max="5647" width="15.28515625" customWidth="1"/>
    <col min="5648" max="5648" width="15.85546875" customWidth="1"/>
    <col min="5650" max="5650" width="6.7109375" customWidth="1"/>
    <col min="5651" max="5651" width="29.28515625" customWidth="1"/>
    <col min="5652" max="5652" width="13.140625" customWidth="1"/>
    <col min="5653" max="5653" width="15.7109375" customWidth="1"/>
    <col min="5654" max="5654" width="13.7109375" customWidth="1"/>
    <col min="5655" max="5655" width="13.5703125" customWidth="1"/>
    <col min="5657" max="5657" width="5.140625" customWidth="1"/>
    <col min="5658" max="5658" width="32.5703125" customWidth="1"/>
    <col min="5659" max="5659" width="11.85546875" customWidth="1"/>
    <col min="5660" max="5660" width="15.28515625" customWidth="1"/>
    <col min="5661" max="5661" width="12.5703125" customWidth="1"/>
    <col min="5662" max="5662" width="11.85546875" customWidth="1"/>
    <col min="5892" max="5892" width="5.42578125" customWidth="1"/>
    <col min="5893" max="5893" width="27.7109375" customWidth="1"/>
    <col min="5894" max="5894" width="15.5703125" customWidth="1"/>
    <col min="5895" max="5895" width="16.7109375" customWidth="1"/>
    <col min="5896" max="5896" width="14" customWidth="1"/>
    <col min="5897" max="5897" width="13.85546875" customWidth="1"/>
    <col min="5899" max="5899" width="5.85546875" customWidth="1"/>
    <col min="5900" max="5900" width="27.85546875" customWidth="1"/>
    <col min="5901" max="5901" width="11.28515625" customWidth="1"/>
    <col min="5902" max="5902" width="16.5703125" customWidth="1"/>
    <col min="5903" max="5903" width="15.28515625" customWidth="1"/>
    <col min="5904" max="5904" width="15.85546875" customWidth="1"/>
    <col min="5906" max="5906" width="6.7109375" customWidth="1"/>
    <col min="5907" max="5907" width="29.28515625" customWidth="1"/>
    <col min="5908" max="5908" width="13.140625" customWidth="1"/>
    <col min="5909" max="5909" width="15.7109375" customWidth="1"/>
    <col min="5910" max="5910" width="13.7109375" customWidth="1"/>
    <col min="5911" max="5911" width="13.5703125" customWidth="1"/>
    <col min="5913" max="5913" width="5.140625" customWidth="1"/>
    <col min="5914" max="5914" width="32.5703125" customWidth="1"/>
    <col min="5915" max="5915" width="11.85546875" customWidth="1"/>
    <col min="5916" max="5916" width="15.28515625" customWidth="1"/>
    <col min="5917" max="5917" width="12.5703125" customWidth="1"/>
    <col min="5918" max="5918" width="11.85546875" customWidth="1"/>
    <col min="6148" max="6148" width="5.42578125" customWidth="1"/>
    <col min="6149" max="6149" width="27.7109375" customWidth="1"/>
    <col min="6150" max="6150" width="15.5703125" customWidth="1"/>
    <col min="6151" max="6151" width="16.7109375" customWidth="1"/>
    <col min="6152" max="6152" width="14" customWidth="1"/>
    <col min="6153" max="6153" width="13.85546875" customWidth="1"/>
    <col min="6155" max="6155" width="5.85546875" customWidth="1"/>
    <col min="6156" max="6156" width="27.85546875" customWidth="1"/>
    <col min="6157" max="6157" width="11.28515625" customWidth="1"/>
    <col min="6158" max="6158" width="16.5703125" customWidth="1"/>
    <col min="6159" max="6159" width="15.28515625" customWidth="1"/>
    <col min="6160" max="6160" width="15.85546875" customWidth="1"/>
    <col min="6162" max="6162" width="6.7109375" customWidth="1"/>
    <col min="6163" max="6163" width="29.28515625" customWidth="1"/>
    <col min="6164" max="6164" width="13.140625" customWidth="1"/>
    <col min="6165" max="6165" width="15.7109375" customWidth="1"/>
    <col min="6166" max="6166" width="13.7109375" customWidth="1"/>
    <col min="6167" max="6167" width="13.5703125" customWidth="1"/>
    <col min="6169" max="6169" width="5.140625" customWidth="1"/>
    <col min="6170" max="6170" width="32.5703125" customWidth="1"/>
    <col min="6171" max="6171" width="11.85546875" customWidth="1"/>
    <col min="6172" max="6172" width="15.28515625" customWidth="1"/>
    <col min="6173" max="6173" width="12.5703125" customWidth="1"/>
    <col min="6174" max="6174" width="11.85546875" customWidth="1"/>
    <col min="6404" max="6404" width="5.42578125" customWidth="1"/>
    <col min="6405" max="6405" width="27.7109375" customWidth="1"/>
    <col min="6406" max="6406" width="15.5703125" customWidth="1"/>
    <col min="6407" max="6407" width="16.7109375" customWidth="1"/>
    <col min="6408" max="6408" width="14" customWidth="1"/>
    <col min="6409" max="6409" width="13.85546875" customWidth="1"/>
    <col min="6411" max="6411" width="5.85546875" customWidth="1"/>
    <col min="6412" max="6412" width="27.85546875" customWidth="1"/>
    <col min="6413" max="6413" width="11.28515625" customWidth="1"/>
    <col min="6414" max="6414" width="16.5703125" customWidth="1"/>
    <col min="6415" max="6415" width="15.28515625" customWidth="1"/>
    <col min="6416" max="6416" width="15.85546875" customWidth="1"/>
    <col min="6418" max="6418" width="6.7109375" customWidth="1"/>
    <col min="6419" max="6419" width="29.28515625" customWidth="1"/>
    <col min="6420" max="6420" width="13.140625" customWidth="1"/>
    <col min="6421" max="6421" width="15.7109375" customWidth="1"/>
    <col min="6422" max="6422" width="13.7109375" customWidth="1"/>
    <col min="6423" max="6423" width="13.5703125" customWidth="1"/>
    <col min="6425" max="6425" width="5.140625" customWidth="1"/>
    <col min="6426" max="6426" width="32.5703125" customWidth="1"/>
    <col min="6427" max="6427" width="11.85546875" customWidth="1"/>
    <col min="6428" max="6428" width="15.28515625" customWidth="1"/>
    <col min="6429" max="6429" width="12.5703125" customWidth="1"/>
    <col min="6430" max="6430" width="11.85546875" customWidth="1"/>
    <col min="6660" max="6660" width="5.42578125" customWidth="1"/>
    <col min="6661" max="6661" width="27.7109375" customWidth="1"/>
    <col min="6662" max="6662" width="15.5703125" customWidth="1"/>
    <col min="6663" max="6663" width="16.7109375" customWidth="1"/>
    <col min="6664" max="6664" width="14" customWidth="1"/>
    <col min="6665" max="6665" width="13.85546875" customWidth="1"/>
    <col min="6667" max="6667" width="5.85546875" customWidth="1"/>
    <col min="6668" max="6668" width="27.85546875" customWidth="1"/>
    <col min="6669" max="6669" width="11.28515625" customWidth="1"/>
    <col min="6670" max="6670" width="16.5703125" customWidth="1"/>
    <col min="6671" max="6671" width="15.28515625" customWidth="1"/>
    <col min="6672" max="6672" width="15.85546875" customWidth="1"/>
    <col min="6674" max="6674" width="6.7109375" customWidth="1"/>
    <col min="6675" max="6675" width="29.28515625" customWidth="1"/>
    <col min="6676" max="6676" width="13.140625" customWidth="1"/>
    <col min="6677" max="6677" width="15.7109375" customWidth="1"/>
    <col min="6678" max="6678" width="13.7109375" customWidth="1"/>
    <col min="6679" max="6679" width="13.5703125" customWidth="1"/>
    <col min="6681" max="6681" width="5.140625" customWidth="1"/>
    <col min="6682" max="6682" width="32.5703125" customWidth="1"/>
    <col min="6683" max="6683" width="11.85546875" customWidth="1"/>
    <col min="6684" max="6684" width="15.28515625" customWidth="1"/>
    <col min="6685" max="6685" width="12.5703125" customWidth="1"/>
    <col min="6686" max="6686" width="11.85546875" customWidth="1"/>
    <col min="6916" max="6916" width="5.42578125" customWidth="1"/>
    <col min="6917" max="6917" width="27.7109375" customWidth="1"/>
    <col min="6918" max="6918" width="15.5703125" customWidth="1"/>
    <col min="6919" max="6919" width="16.7109375" customWidth="1"/>
    <col min="6920" max="6920" width="14" customWidth="1"/>
    <col min="6921" max="6921" width="13.85546875" customWidth="1"/>
    <col min="6923" max="6923" width="5.85546875" customWidth="1"/>
    <col min="6924" max="6924" width="27.85546875" customWidth="1"/>
    <col min="6925" max="6925" width="11.28515625" customWidth="1"/>
    <col min="6926" max="6926" width="16.5703125" customWidth="1"/>
    <col min="6927" max="6927" width="15.28515625" customWidth="1"/>
    <col min="6928" max="6928" width="15.85546875" customWidth="1"/>
    <col min="6930" max="6930" width="6.7109375" customWidth="1"/>
    <col min="6931" max="6931" width="29.28515625" customWidth="1"/>
    <col min="6932" max="6932" width="13.140625" customWidth="1"/>
    <col min="6933" max="6933" width="15.7109375" customWidth="1"/>
    <col min="6934" max="6934" width="13.7109375" customWidth="1"/>
    <col min="6935" max="6935" width="13.5703125" customWidth="1"/>
    <col min="6937" max="6937" width="5.140625" customWidth="1"/>
    <col min="6938" max="6938" width="32.5703125" customWidth="1"/>
    <col min="6939" max="6939" width="11.85546875" customWidth="1"/>
    <col min="6940" max="6940" width="15.28515625" customWidth="1"/>
    <col min="6941" max="6941" width="12.5703125" customWidth="1"/>
    <col min="6942" max="6942" width="11.85546875" customWidth="1"/>
    <col min="7172" max="7172" width="5.42578125" customWidth="1"/>
    <col min="7173" max="7173" width="27.7109375" customWidth="1"/>
    <col min="7174" max="7174" width="15.5703125" customWidth="1"/>
    <col min="7175" max="7175" width="16.7109375" customWidth="1"/>
    <col min="7176" max="7176" width="14" customWidth="1"/>
    <col min="7177" max="7177" width="13.85546875" customWidth="1"/>
    <col min="7179" max="7179" width="5.85546875" customWidth="1"/>
    <col min="7180" max="7180" width="27.85546875" customWidth="1"/>
    <col min="7181" max="7181" width="11.28515625" customWidth="1"/>
    <col min="7182" max="7182" width="16.5703125" customWidth="1"/>
    <col min="7183" max="7183" width="15.28515625" customWidth="1"/>
    <col min="7184" max="7184" width="15.85546875" customWidth="1"/>
    <col min="7186" max="7186" width="6.7109375" customWidth="1"/>
    <col min="7187" max="7187" width="29.28515625" customWidth="1"/>
    <col min="7188" max="7188" width="13.140625" customWidth="1"/>
    <col min="7189" max="7189" width="15.7109375" customWidth="1"/>
    <col min="7190" max="7190" width="13.7109375" customWidth="1"/>
    <col min="7191" max="7191" width="13.5703125" customWidth="1"/>
    <col min="7193" max="7193" width="5.140625" customWidth="1"/>
    <col min="7194" max="7194" width="32.5703125" customWidth="1"/>
    <col min="7195" max="7195" width="11.85546875" customWidth="1"/>
    <col min="7196" max="7196" width="15.28515625" customWidth="1"/>
    <col min="7197" max="7197" width="12.5703125" customWidth="1"/>
    <col min="7198" max="7198" width="11.85546875" customWidth="1"/>
    <col min="7428" max="7428" width="5.42578125" customWidth="1"/>
    <col min="7429" max="7429" width="27.7109375" customWidth="1"/>
    <col min="7430" max="7430" width="15.5703125" customWidth="1"/>
    <col min="7431" max="7431" width="16.7109375" customWidth="1"/>
    <col min="7432" max="7432" width="14" customWidth="1"/>
    <col min="7433" max="7433" width="13.85546875" customWidth="1"/>
    <col min="7435" max="7435" width="5.85546875" customWidth="1"/>
    <col min="7436" max="7436" width="27.85546875" customWidth="1"/>
    <col min="7437" max="7437" width="11.28515625" customWidth="1"/>
    <col min="7438" max="7438" width="16.5703125" customWidth="1"/>
    <col min="7439" max="7439" width="15.28515625" customWidth="1"/>
    <col min="7440" max="7440" width="15.85546875" customWidth="1"/>
    <col min="7442" max="7442" width="6.7109375" customWidth="1"/>
    <col min="7443" max="7443" width="29.28515625" customWidth="1"/>
    <col min="7444" max="7444" width="13.140625" customWidth="1"/>
    <col min="7445" max="7445" width="15.7109375" customWidth="1"/>
    <col min="7446" max="7446" width="13.7109375" customWidth="1"/>
    <col min="7447" max="7447" width="13.5703125" customWidth="1"/>
    <col min="7449" max="7449" width="5.140625" customWidth="1"/>
    <col min="7450" max="7450" width="32.5703125" customWidth="1"/>
    <col min="7451" max="7451" width="11.85546875" customWidth="1"/>
    <col min="7452" max="7452" width="15.28515625" customWidth="1"/>
    <col min="7453" max="7453" width="12.5703125" customWidth="1"/>
    <col min="7454" max="7454" width="11.85546875" customWidth="1"/>
    <col min="7684" max="7684" width="5.42578125" customWidth="1"/>
    <col min="7685" max="7685" width="27.7109375" customWidth="1"/>
    <col min="7686" max="7686" width="15.5703125" customWidth="1"/>
    <col min="7687" max="7687" width="16.7109375" customWidth="1"/>
    <col min="7688" max="7688" width="14" customWidth="1"/>
    <col min="7689" max="7689" width="13.85546875" customWidth="1"/>
    <col min="7691" max="7691" width="5.85546875" customWidth="1"/>
    <col min="7692" max="7692" width="27.85546875" customWidth="1"/>
    <col min="7693" max="7693" width="11.28515625" customWidth="1"/>
    <col min="7694" max="7694" width="16.5703125" customWidth="1"/>
    <col min="7695" max="7695" width="15.28515625" customWidth="1"/>
    <col min="7696" max="7696" width="15.85546875" customWidth="1"/>
    <col min="7698" max="7698" width="6.7109375" customWidth="1"/>
    <col min="7699" max="7699" width="29.28515625" customWidth="1"/>
    <col min="7700" max="7700" width="13.140625" customWidth="1"/>
    <col min="7701" max="7701" width="15.7109375" customWidth="1"/>
    <col min="7702" max="7702" width="13.7109375" customWidth="1"/>
    <col min="7703" max="7703" width="13.5703125" customWidth="1"/>
    <col min="7705" max="7705" width="5.140625" customWidth="1"/>
    <col min="7706" max="7706" width="32.5703125" customWidth="1"/>
    <col min="7707" max="7707" width="11.85546875" customWidth="1"/>
    <col min="7708" max="7708" width="15.28515625" customWidth="1"/>
    <col min="7709" max="7709" width="12.5703125" customWidth="1"/>
    <col min="7710" max="7710" width="11.85546875" customWidth="1"/>
    <col min="7940" max="7940" width="5.42578125" customWidth="1"/>
    <col min="7941" max="7941" width="27.7109375" customWidth="1"/>
    <col min="7942" max="7942" width="15.5703125" customWidth="1"/>
    <col min="7943" max="7943" width="16.7109375" customWidth="1"/>
    <col min="7944" max="7944" width="14" customWidth="1"/>
    <col min="7945" max="7945" width="13.85546875" customWidth="1"/>
    <col min="7947" max="7947" width="5.85546875" customWidth="1"/>
    <col min="7948" max="7948" width="27.85546875" customWidth="1"/>
    <col min="7949" max="7949" width="11.28515625" customWidth="1"/>
    <col min="7950" max="7950" width="16.5703125" customWidth="1"/>
    <col min="7951" max="7951" width="15.28515625" customWidth="1"/>
    <col min="7952" max="7952" width="15.85546875" customWidth="1"/>
    <col min="7954" max="7954" width="6.7109375" customWidth="1"/>
    <col min="7955" max="7955" width="29.28515625" customWidth="1"/>
    <col min="7956" max="7956" width="13.140625" customWidth="1"/>
    <col min="7957" max="7957" width="15.7109375" customWidth="1"/>
    <col min="7958" max="7958" width="13.7109375" customWidth="1"/>
    <col min="7959" max="7959" width="13.5703125" customWidth="1"/>
    <col min="7961" max="7961" width="5.140625" customWidth="1"/>
    <col min="7962" max="7962" width="32.5703125" customWidth="1"/>
    <col min="7963" max="7963" width="11.85546875" customWidth="1"/>
    <col min="7964" max="7964" width="15.28515625" customWidth="1"/>
    <col min="7965" max="7965" width="12.5703125" customWidth="1"/>
    <col min="7966" max="7966" width="11.85546875" customWidth="1"/>
    <col min="8196" max="8196" width="5.42578125" customWidth="1"/>
    <col min="8197" max="8197" width="27.7109375" customWidth="1"/>
    <col min="8198" max="8198" width="15.5703125" customWidth="1"/>
    <col min="8199" max="8199" width="16.7109375" customWidth="1"/>
    <col min="8200" max="8200" width="14" customWidth="1"/>
    <col min="8201" max="8201" width="13.85546875" customWidth="1"/>
    <col min="8203" max="8203" width="5.85546875" customWidth="1"/>
    <col min="8204" max="8204" width="27.85546875" customWidth="1"/>
    <col min="8205" max="8205" width="11.28515625" customWidth="1"/>
    <col min="8206" max="8206" width="16.5703125" customWidth="1"/>
    <col min="8207" max="8207" width="15.28515625" customWidth="1"/>
    <col min="8208" max="8208" width="15.85546875" customWidth="1"/>
    <col min="8210" max="8210" width="6.7109375" customWidth="1"/>
    <col min="8211" max="8211" width="29.28515625" customWidth="1"/>
    <col min="8212" max="8212" width="13.140625" customWidth="1"/>
    <col min="8213" max="8213" width="15.7109375" customWidth="1"/>
    <col min="8214" max="8214" width="13.7109375" customWidth="1"/>
    <col min="8215" max="8215" width="13.5703125" customWidth="1"/>
    <col min="8217" max="8217" width="5.140625" customWidth="1"/>
    <col min="8218" max="8218" width="32.5703125" customWidth="1"/>
    <col min="8219" max="8219" width="11.85546875" customWidth="1"/>
    <col min="8220" max="8220" width="15.28515625" customWidth="1"/>
    <col min="8221" max="8221" width="12.5703125" customWidth="1"/>
    <col min="8222" max="8222" width="11.85546875" customWidth="1"/>
    <col min="8452" max="8452" width="5.42578125" customWidth="1"/>
    <col min="8453" max="8453" width="27.7109375" customWidth="1"/>
    <col min="8454" max="8454" width="15.5703125" customWidth="1"/>
    <col min="8455" max="8455" width="16.7109375" customWidth="1"/>
    <col min="8456" max="8456" width="14" customWidth="1"/>
    <col min="8457" max="8457" width="13.85546875" customWidth="1"/>
    <col min="8459" max="8459" width="5.85546875" customWidth="1"/>
    <col min="8460" max="8460" width="27.85546875" customWidth="1"/>
    <col min="8461" max="8461" width="11.28515625" customWidth="1"/>
    <col min="8462" max="8462" width="16.5703125" customWidth="1"/>
    <col min="8463" max="8463" width="15.28515625" customWidth="1"/>
    <col min="8464" max="8464" width="15.85546875" customWidth="1"/>
    <col min="8466" max="8466" width="6.7109375" customWidth="1"/>
    <col min="8467" max="8467" width="29.28515625" customWidth="1"/>
    <col min="8468" max="8468" width="13.140625" customWidth="1"/>
    <col min="8469" max="8469" width="15.7109375" customWidth="1"/>
    <col min="8470" max="8470" width="13.7109375" customWidth="1"/>
    <col min="8471" max="8471" width="13.5703125" customWidth="1"/>
    <col min="8473" max="8473" width="5.140625" customWidth="1"/>
    <col min="8474" max="8474" width="32.5703125" customWidth="1"/>
    <col min="8475" max="8475" width="11.85546875" customWidth="1"/>
    <col min="8476" max="8476" width="15.28515625" customWidth="1"/>
    <col min="8477" max="8477" width="12.5703125" customWidth="1"/>
    <col min="8478" max="8478" width="11.85546875" customWidth="1"/>
    <col min="8708" max="8708" width="5.42578125" customWidth="1"/>
    <col min="8709" max="8709" width="27.7109375" customWidth="1"/>
    <col min="8710" max="8710" width="15.5703125" customWidth="1"/>
    <col min="8711" max="8711" width="16.7109375" customWidth="1"/>
    <col min="8712" max="8712" width="14" customWidth="1"/>
    <col min="8713" max="8713" width="13.85546875" customWidth="1"/>
    <col min="8715" max="8715" width="5.85546875" customWidth="1"/>
    <col min="8716" max="8716" width="27.85546875" customWidth="1"/>
    <col min="8717" max="8717" width="11.28515625" customWidth="1"/>
    <col min="8718" max="8718" width="16.5703125" customWidth="1"/>
    <col min="8719" max="8719" width="15.28515625" customWidth="1"/>
    <col min="8720" max="8720" width="15.85546875" customWidth="1"/>
    <col min="8722" max="8722" width="6.7109375" customWidth="1"/>
    <col min="8723" max="8723" width="29.28515625" customWidth="1"/>
    <col min="8724" max="8724" width="13.140625" customWidth="1"/>
    <col min="8725" max="8725" width="15.7109375" customWidth="1"/>
    <col min="8726" max="8726" width="13.7109375" customWidth="1"/>
    <col min="8727" max="8727" width="13.5703125" customWidth="1"/>
    <col min="8729" max="8729" width="5.140625" customWidth="1"/>
    <col min="8730" max="8730" width="32.5703125" customWidth="1"/>
    <col min="8731" max="8731" width="11.85546875" customWidth="1"/>
    <col min="8732" max="8732" width="15.28515625" customWidth="1"/>
    <col min="8733" max="8733" width="12.5703125" customWidth="1"/>
    <col min="8734" max="8734" width="11.85546875" customWidth="1"/>
    <col min="8964" max="8964" width="5.42578125" customWidth="1"/>
    <col min="8965" max="8965" width="27.7109375" customWidth="1"/>
    <col min="8966" max="8966" width="15.5703125" customWidth="1"/>
    <col min="8967" max="8967" width="16.7109375" customWidth="1"/>
    <col min="8968" max="8968" width="14" customWidth="1"/>
    <col min="8969" max="8969" width="13.85546875" customWidth="1"/>
    <col min="8971" max="8971" width="5.85546875" customWidth="1"/>
    <col min="8972" max="8972" width="27.85546875" customWidth="1"/>
    <col min="8973" max="8973" width="11.28515625" customWidth="1"/>
    <col min="8974" max="8974" width="16.5703125" customWidth="1"/>
    <col min="8975" max="8975" width="15.28515625" customWidth="1"/>
    <col min="8976" max="8976" width="15.85546875" customWidth="1"/>
    <col min="8978" max="8978" width="6.7109375" customWidth="1"/>
    <col min="8979" max="8979" width="29.28515625" customWidth="1"/>
    <col min="8980" max="8980" width="13.140625" customWidth="1"/>
    <col min="8981" max="8981" width="15.7109375" customWidth="1"/>
    <col min="8982" max="8982" width="13.7109375" customWidth="1"/>
    <col min="8983" max="8983" width="13.5703125" customWidth="1"/>
    <col min="8985" max="8985" width="5.140625" customWidth="1"/>
    <col min="8986" max="8986" width="32.5703125" customWidth="1"/>
    <col min="8987" max="8987" width="11.85546875" customWidth="1"/>
    <col min="8988" max="8988" width="15.28515625" customWidth="1"/>
    <col min="8989" max="8989" width="12.5703125" customWidth="1"/>
    <col min="8990" max="8990" width="11.85546875" customWidth="1"/>
    <col min="9220" max="9220" width="5.42578125" customWidth="1"/>
    <col min="9221" max="9221" width="27.7109375" customWidth="1"/>
    <col min="9222" max="9222" width="15.5703125" customWidth="1"/>
    <col min="9223" max="9223" width="16.7109375" customWidth="1"/>
    <col min="9224" max="9224" width="14" customWidth="1"/>
    <col min="9225" max="9225" width="13.85546875" customWidth="1"/>
    <col min="9227" max="9227" width="5.85546875" customWidth="1"/>
    <col min="9228" max="9228" width="27.85546875" customWidth="1"/>
    <col min="9229" max="9229" width="11.28515625" customWidth="1"/>
    <col min="9230" max="9230" width="16.5703125" customWidth="1"/>
    <col min="9231" max="9231" width="15.28515625" customWidth="1"/>
    <col min="9232" max="9232" width="15.85546875" customWidth="1"/>
    <col min="9234" max="9234" width="6.7109375" customWidth="1"/>
    <col min="9235" max="9235" width="29.28515625" customWidth="1"/>
    <col min="9236" max="9236" width="13.140625" customWidth="1"/>
    <col min="9237" max="9237" width="15.7109375" customWidth="1"/>
    <col min="9238" max="9238" width="13.7109375" customWidth="1"/>
    <col min="9239" max="9239" width="13.5703125" customWidth="1"/>
    <col min="9241" max="9241" width="5.140625" customWidth="1"/>
    <col min="9242" max="9242" width="32.5703125" customWidth="1"/>
    <col min="9243" max="9243" width="11.85546875" customWidth="1"/>
    <col min="9244" max="9244" width="15.28515625" customWidth="1"/>
    <col min="9245" max="9245" width="12.5703125" customWidth="1"/>
    <col min="9246" max="9246" width="11.85546875" customWidth="1"/>
    <col min="9476" max="9476" width="5.42578125" customWidth="1"/>
    <col min="9477" max="9477" width="27.7109375" customWidth="1"/>
    <col min="9478" max="9478" width="15.5703125" customWidth="1"/>
    <col min="9479" max="9479" width="16.7109375" customWidth="1"/>
    <col min="9480" max="9480" width="14" customWidth="1"/>
    <col min="9481" max="9481" width="13.85546875" customWidth="1"/>
    <col min="9483" max="9483" width="5.85546875" customWidth="1"/>
    <col min="9484" max="9484" width="27.85546875" customWidth="1"/>
    <col min="9485" max="9485" width="11.28515625" customWidth="1"/>
    <col min="9486" max="9486" width="16.5703125" customWidth="1"/>
    <col min="9487" max="9487" width="15.28515625" customWidth="1"/>
    <col min="9488" max="9488" width="15.85546875" customWidth="1"/>
    <col min="9490" max="9490" width="6.7109375" customWidth="1"/>
    <col min="9491" max="9491" width="29.28515625" customWidth="1"/>
    <col min="9492" max="9492" width="13.140625" customWidth="1"/>
    <col min="9493" max="9493" width="15.7109375" customWidth="1"/>
    <col min="9494" max="9494" width="13.7109375" customWidth="1"/>
    <col min="9495" max="9495" width="13.5703125" customWidth="1"/>
    <col min="9497" max="9497" width="5.140625" customWidth="1"/>
    <col min="9498" max="9498" width="32.5703125" customWidth="1"/>
    <col min="9499" max="9499" width="11.85546875" customWidth="1"/>
    <col min="9500" max="9500" width="15.28515625" customWidth="1"/>
    <col min="9501" max="9501" width="12.5703125" customWidth="1"/>
    <col min="9502" max="9502" width="11.85546875" customWidth="1"/>
    <col min="9732" max="9732" width="5.42578125" customWidth="1"/>
    <col min="9733" max="9733" width="27.7109375" customWidth="1"/>
    <col min="9734" max="9734" width="15.5703125" customWidth="1"/>
    <col min="9735" max="9735" width="16.7109375" customWidth="1"/>
    <col min="9736" max="9736" width="14" customWidth="1"/>
    <col min="9737" max="9737" width="13.85546875" customWidth="1"/>
    <col min="9739" max="9739" width="5.85546875" customWidth="1"/>
    <col min="9740" max="9740" width="27.85546875" customWidth="1"/>
    <col min="9741" max="9741" width="11.28515625" customWidth="1"/>
    <col min="9742" max="9742" width="16.5703125" customWidth="1"/>
    <col min="9743" max="9743" width="15.28515625" customWidth="1"/>
    <col min="9744" max="9744" width="15.85546875" customWidth="1"/>
    <col min="9746" max="9746" width="6.7109375" customWidth="1"/>
    <col min="9747" max="9747" width="29.28515625" customWidth="1"/>
    <col min="9748" max="9748" width="13.140625" customWidth="1"/>
    <col min="9749" max="9749" width="15.7109375" customWidth="1"/>
    <col min="9750" max="9750" width="13.7109375" customWidth="1"/>
    <col min="9751" max="9751" width="13.5703125" customWidth="1"/>
    <col min="9753" max="9753" width="5.140625" customWidth="1"/>
    <col min="9754" max="9754" width="32.5703125" customWidth="1"/>
    <col min="9755" max="9755" width="11.85546875" customWidth="1"/>
    <col min="9756" max="9756" width="15.28515625" customWidth="1"/>
    <col min="9757" max="9757" width="12.5703125" customWidth="1"/>
    <col min="9758" max="9758" width="11.85546875" customWidth="1"/>
    <col min="9988" max="9988" width="5.42578125" customWidth="1"/>
    <col min="9989" max="9989" width="27.7109375" customWidth="1"/>
    <col min="9990" max="9990" width="15.5703125" customWidth="1"/>
    <col min="9991" max="9991" width="16.7109375" customWidth="1"/>
    <col min="9992" max="9992" width="14" customWidth="1"/>
    <col min="9993" max="9993" width="13.85546875" customWidth="1"/>
    <col min="9995" max="9995" width="5.85546875" customWidth="1"/>
    <col min="9996" max="9996" width="27.85546875" customWidth="1"/>
    <col min="9997" max="9997" width="11.28515625" customWidth="1"/>
    <col min="9998" max="9998" width="16.5703125" customWidth="1"/>
    <col min="9999" max="9999" width="15.28515625" customWidth="1"/>
    <col min="10000" max="10000" width="15.85546875" customWidth="1"/>
    <col min="10002" max="10002" width="6.7109375" customWidth="1"/>
    <col min="10003" max="10003" width="29.28515625" customWidth="1"/>
    <col min="10004" max="10004" width="13.140625" customWidth="1"/>
    <col min="10005" max="10005" width="15.7109375" customWidth="1"/>
    <col min="10006" max="10006" width="13.7109375" customWidth="1"/>
    <col min="10007" max="10007" width="13.5703125" customWidth="1"/>
    <col min="10009" max="10009" width="5.140625" customWidth="1"/>
    <col min="10010" max="10010" width="32.5703125" customWidth="1"/>
    <col min="10011" max="10011" width="11.85546875" customWidth="1"/>
    <col min="10012" max="10012" width="15.28515625" customWidth="1"/>
    <col min="10013" max="10013" width="12.5703125" customWidth="1"/>
    <col min="10014" max="10014" width="11.85546875" customWidth="1"/>
    <col min="10244" max="10244" width="5.42578125" customWidth="1"/>
    <col min="10245" max="10245" width="27.7109375" customWidth="1"/>
    <col min="10246" max="10246" width="15.5703125" customWidth="1"/>
    <col min="10247" max="10247" width="16.7109375" customWidth="1"/>
    <col min="10248" max="10248" width="14" customWidth="1"/>
    <col min="10249" max="10249" width="13.85546875" customWidth="1"/>
    <col min="10251" max="10251" width="5.85546875" customWidth="1"/>
    <col min="10252" max="10252" width="27.85546875" customWidth="1"/>
    <col min="10253" max="10253" width="11.28515625" customWidth="1"/>
    <col min="10254" max="10254" width="16.5703125" customWidth="1"/>
    <col min="10255" max="10255" width="15.28515625" customWidth="1"/>
    <col min="10256" max="10256" width="15.85546875" customWidth="1"/>
    <col min="10258" max="10258" width="6.7109375" customWidth="1"/>
    <col min="10259" max="10259" width="29.28515625" customWidth="1"/>
    <col min="10260" max="10260" width="13.140625" customWidth="1"/>
    <col min="10261" max="10261" width="15.7109375" customWidth="1"/>
    <col min="10262" max="10262" width="13.7109375" customWidth="1"/>
    <col min="10263" max="10263" width="13.5703125" customWidth="1"/>
    <col min="10265" max="10265" width="5.140625" customWidth="1"/>
    <col min="10266" max="10266" width="32.5703125" customWidth="1"/>
    <col min="10267" max="10267" width="11.85546875" customWidth="1"/>
    <col min="10268" max="10268" width="15.28515625" customWidth="1"/>
    <col min="10269" max="10269" width="12.5703125" customWidth="1"/>
    <col min="10270" max="10270" width="11.85546875" customWidth="1"/>
    <col min="10500" max="10500" width="5.42578125" customWidth="1"/>
    <col min="10501" max="10501" width="27.7109375" customWidth="1"/>
    <col min="10502" max="10502" width="15.5703125" customWidth="1"/>
    <col min="10503" max="10503" width="16.7109375" customWidth="1"/>
    <col min="10504" max="10504" width="14" customWidth="1"/>
    <col min="10505" max="10505" width="13.85546875" customWidth="1"/>
    <col min="10507" max="10507" width="5.85546875" customWidth="1"/>
    <col min="10508" max="10508" width="27.85546875" customWidth="1"/>
    <col min="10509" max="10509" width="11.28515625" customWidth="1"/>
    <col min="10510" max="10510" width="16.5703125" customWidth="1"/>
    <col min="10511" max="10511" width="15.28515625" customWidth="1"/>
    <col min="10512" max="10512" width="15.85546875" customWidth="1"/>
    <col min="10514" max="10514" width="6.7109375" customWidth="1"/>
    <col min="10515" max="10515" width="29.28515625" customWidth="1"/>
    <col min="10516" max="10516" width="13.140625" customWidth="1"/>
    <col min="10517" max="10517" width="15.7109375" customWidth="1"/>
    <col min="10518" max="10518" width="13.7109375" customWidth="1"/>
    <col min="10519" max="10519" width="13.5703125" customWidth="1"/>
    <col min="10521" max="10521" width="5.140625" customWidth="1"/>
    <col min="10522" max="10522" width="32.5703125" customWidth="1"/>
    <col min="10523" max="10523" width="11.85546875" customWidth="1"/>
    <col min="10524" max="10524" width="15.28515625" customWidth="1"/>
    <col min="10525" max="10525" width="12.5703125" customWidth="1"/>
    <col min="10526" max="10526" width="11.85546875" customWidth="1"/>
    <col min="10756" max="10756" width="5.42578125" customWidth="1"/>
    <col min="10757" max="10757" width="27.7109375" customWidth="1"/>
    <col min="10758" max="10758" width="15.5703125" customWidth="1"/>
    <col min="10759" max="10759" width="16.7109375" customWidth="1"/>
    <col min="10760" max="10760" width="14" customWidth="1"/>
    <col min="10761" max="10761" width="13.85546875" customWidth="1"/>
    <col min="10763" max="10763" width="5.85546875" customWidth="1"/>
    <col min="10764" max="10764" width="27.85546875" customWidth="1"/>
    <col min="10765" max="10765" width="11.28515625" customWidth="1"/>
    <col min="10766" max="10766" width="16.5703125" customWidth="1"/>
    <col min="10767" max="10767" width="15.28515625" customWidth="1"/>
    <col min="10768" max="10768" width="15.85546875" customWidth="1"/>
    <col min="10770" max="10770" width="6.7109375" customWidth="1"/>
    <col min="10771" max="10771" width="29.28515625" customWidth="1"/>
    <col min="10772" max="10772" width="13.140625" customWidth="1"/>
    <col min="10773" max="10773" width="15.7109375" customWidth="1"/>
    <col min="10774" max="10774" width="13.7109375" customWidth="1"/>
    <col min="10775" max="10775" width="13.5703125" customWidth="1"/>
    <col min="10777" max="10777" width="5.140625" customWidth="1"/>
    <col min="10778" max="10778" width="32.5703125" customWidth="1"/>
    <col min="10779" max="10779" width="11.85546875" customWidth="1"/>
    <col min="10780" max="10780" width="15.28515625" customWidth="1"/>
    <col min="10781" max="10781" width="12.5703125" customWidth="1"/>
    <col min="10782" max="10782" width="11.85546875" customWidth="1"/>
    <col min="11012" max="11012" width="5.42578125" customWidth="1"/>
    <col min="11013" max="11013" width="27.7109375" customWidth="1"/>
    <col min="11014" max="11014" width="15.5703125" customWidth="1"/>
    <col min="11015" max="11015" width="16.7109375" customWidth="1"/>
    <col min="11016" max="11016" width="14" customWidth="1"/>
    <col min="11017" max="11017" width="13.85546875" customWidth="1"/>
    <col min="11019" max="11019" width="5.85546875" customWidth="1"/>
    <col min="11020" max="11020" width="27.85546875" customWidth="1"/>
    <col min="11021" max="11021" width="11.28515625" customWidth="1"/>
    <col min="11022" max="11022" width="16.5703125" customWidth="1"/>
    <col min="11023" max="11023" width="15.28515625" customWidth="1"/>
    <col min="11024" max="11024" width="15.85546875" customWidth="1"/>
    <col min="11026" max="11026" width="6.7109375" customWidth="1"/>
    <col min="11027" max="11027" width="29.28515625" customWidth="1"/>
    <col min="11028" max="11028" width="13.140625" customWidth="1"/>
    <col min="11029" max="11029" width="15.7109375" customWidth="1"/>
    <col min="11030" max="11030" width="13.7109375" customWidth="1"/>
    <col min="11031" max="11031" width="13.5703125" customWidth="1"/>
    <col min="11033" max="11033" width="5.140625" customWidth="1"/>
    <col min="11034" max="11034" width="32.5703125" customWidth="1"/>
    <col min="11035" max="11035" width="11.85546875" customWidth="1"/>
    <col min="11036" max="11036" width="15.28515625" customWidth="1"/>
    <col min="11037" max="11037" width="12.5703125" customWidth="1"/>
    <col min="11038" max="11038" width="11.85546875" customWidth="1"/>
    <col min="11268" max="11268" width="5.42578125" customWidth="1"/>
    <col min="11269" max="11269" width="27.7109375" customWidth="1"/>
    <col min="11270" max="11270" width="15.5703125" customWidth="1"/>
    <col min="11271" max="11271" width="16.7109375" customWidth="1"/>
    <col min="11272" max="11272" width="14" customWidth="1"/>
    <col min="11273" max="11273" width="13.85546875" customWidth="1"/>
    <col min="11275" max="11275" width="5.85546875" customWidth="1"/>
    <col min="11276" max="11276" width="27.85546875" customWidth="1"/>
    <col min="11277" max="11277" width="11.28515625" customWidth="1"/>
    <col min="11278" max="11278" width="16.5703125" customWidth="1"/>
    <col min="11279" max="11279" width="15.28515625" customWidth="1"/>
    <col min="11280" max="11280" width="15.85546875" customWidth="1"/>
    <col min="11282" max="11282" width="6.7109375" customWidth="1"/>
    <col min="11283" max="11283" width="29.28515625" customWidth="1"/>
    <col min="11284" max="11284" width="13.140625" customWidth="1"/>
    <col min="11285" max="11285" width="15.7109375" customWidth="1"/>
    <col min="11286" max="11286" width="13.7109375" customWidth="1"/>
    <col min="11287" max="11287" width="13.5703125" customWidth="1"/>
    <col min="11289" max="11289" width="5.140625" customWidth="1"/>
    <col min="11290" max="11290" width="32.5703125" customWidth="1"/>
    <col min="11291" max="11291" width="11.85546875" customWidth="1"/>
    <col min="11292" max="11292" width="15.28515625" customWidth="1"/>
    <col min="11293" max="11293" width="12.5703125" customWidth="1"/>
    <col min="11294" max="11294" width="11.85546875" customWidth="1"/>
    <col min="11524" max="11524" width="5.42578125" customWidth="1"/>
    <col min="11525" max="11525" width="27.7109375" customWidth="1"/>
    <col min="11526" max="11526" width="15.5703125" customWidth="1"/>
    <col min="11527" max="11527" width="16.7109375" customWidth="1"/>
    <col min="11528" max="11528" width="14" customWidth="1"/>
    <col min="11529" max="11529" width="13.85546875" customWidth="1"/>
    <col min="11531" max="11531" width="5.85546875" customWidth="1"/>
    <col min="11532" max="11532" width="27.85546875" customWidth="1"/>
    <col min="11533" max="11533" width="11.28515625" customWidth="1"/>
    <col min="11534" max="11534" width="16.5703125" customWidth="1"/>
    <col min="11535" max="11535" width="15.28515625" customWidth="1"/>
    <col min="11536" max="11536" width="15.85546875" customWidth="1"/>
    <col min="11538" max="11538" width="6.7109375" customWidth="1"/>
    <col min="11539" max="11539" width="29.28515625" customWidth="1"/>
    <col min="11540" max="11540" width="13.140625" customWidth="1"/>
    <col min="11541" max="11541" width="15.7109375" customWidth="1"/>
    <col min="11542" max="11542" width="13.7109375" customWidth="1"/>
    <col min="11543" max="11543" width="13.5703125" customWidth="1"/>
    <col min="11545" max="11545" width="5.140625" customWidth="1"/>
    <col min="11546" max="11546" width="32.5703125" customWidth="1"/>
    <col min="11547" max="11547" width="11.85546875" customWidth="1"/>
    <col min="11548" max="11548" width="15.28515625" customWidth="1"/>
    <col min="11549" max="11549" width="12.5703125" customWidth="1"/>
    <col min="11550" max="11550" width="11.85546875" customWidth="1"/>
    <col min="11780" max="11780" width="5.42578125" customWidth="1"/>
    <col min="11781" max="11781" width="27.7109375" customWidth="1"/>
    <col min="11782" max="11782" width="15.5703125" customWidth="1"/>
    <col min="11783" max="11783" width="16.7109375" customWidth="1"/>
    <col min="11784" max="11784" width="14" customWidth="1"/>
    <col min="11785" max="11785" width="13.85546875" customWidth="1"/>
    <col min="11787" max="11787" width="5.85546875" customWidth="1"/>
    <col min="11788" max="11788" width="27.85546875" customWidth="1"/>
    <col min="11789" max="11789" width="11.28515625" customWidth="1"/>
    <col min="11790" max="11790" width="16.5703125" customWidth="1"/>
    <col min="11791" max="11791" width="15.28515625" customWidth="1"/>
    <col min="11792" max="11792" width="15.85546875" customWidth="1"/>
    <col min="11794" max="11794" width="6.7109375" customWidth="1"/>
    <col min="11795" max="11795" width="29.28515625" customWidth="1"/>
    <col min="11796" max="11796" width="13.140625" customWidth="1"/>
    <col min="11797" max="11797" width="15.7109375" customWidth="1"/>
    <col min="11798" max="11798" width="13.7109375" customWidth="1"/>
    <col min="11799" max="11799" width="13.5703125" customWidth="1"/>
    <col min="11801" max="11801" width="5.140625" customWidth="1"/>
    <col min="11802" max="11802" width="32.5703125" customWidth="1"/>
    <col min="11803" max="11803" width="11.85546875" customWidth="1"/>
    <col min="11804" max="11804" width="15.28515625" customWidth="1"/>
    <col min="11805" max="11805" width="12.5703125" customWidth="1"/>
    <col min="11806" max="11806" width="11.85546875" customWidth="1"/>
    <col min="12036" max="12036" width="5.42578125" customWidth="1"/>
    <col min="12037" max="12037" width="27.7109375" customWidth="1"/>
    <col min="12038" max="12038" width="15.5703125" customWidth="1"/>
    <col min="12039" max="12039" width="16.7109375" customWidth="1"/>
    <col min="12040" max="12040" width="14" customWidth="1"/>
    <col min="12041" max="12041" width="13.85546875" customWidth="1"/>
    <col min="12043" max="12043" width="5.85546875" customWidth="1"/>
    <col min="12044" max="12044" width="27.85546875" customWidth="1"/>
    <col min="12045" max="12045" width="11.28515625" customWidth="1"/>
    <col min="12046" max="12046" width="16.5703125" customWidth="1"/>
    <col min="12047" max="12047" width="15.28515625" customWidth="1"/>
    <col min="12048" max="12048" width="15.85546875" customWidth="1"/>
    <col min="12050" max="12050" width="6.7109375" customWidth="1"/>
    <col min="12051" max="12051" width="29.28515625" customWidth="1"/>
    <col min="12052" max="12052" width="13.140625" customWidth="1"/>
    <col min="12053" max="12053" width="15.7109375" customWidth="1"/>
    <col min="12054" max="12054" width="13.7109375" customWidth="1"/>
    <col min="12055" max="12055" width="13.5703125" customWidth="1"/>
    <col min="12057" max="12057" width="5.140625" customWidth="1"/>
    <col min="12058" max="12058" width="32.5703125" customWidth="1"/>
    <col min="12059" max="12059" width="11.85546875" customWidth="1"/>
    <col min="12060" max="12060" width="15.28515625" customWidth="1"/>
    <col min="12061" max="12061" width="12.5703125" customWidth="1"/>
    <col min="12062" max="12062" width="11.85546875" customWidth="1"/>
    <col min="12292" max="12292" width="5.42578125" customWidth="1"/>
    <col min="12293" max="12293" width="27.7109375" customWidth="1"/>
    <col min="12294" max="12294" width="15.5703125" customWidth="1"/>
    <col min="12295" max="12295" width="16.7109375" customWidth="1"/>
    <col min="12296" max="12296" width="14" customWidth="1"/>
    <col min="12297" max="12297" width="13.85546875" customWidth="1"/>
    <col min="12299" max="12299" width="5.85546875" customWidth="1"/>
    <col min="12300" max="12300" width="27.85546875" customWidth="1"/>
    <col min="12301" max="12301" width="11.28515625" customWidth="1"/>
    <col min="12302" max="12302" width="16.5703125" customWidth="1"/>
    <col min="12303" max="12303" width="15.28515625" customWidth="1"/>
    <col min="12304" max="12304" width="15.85546875" customWidth="1"/>
    <col min="12306" max="12306" width="6.7109375" customWidth="1"/>
    <col min="12307" max="12307" width="29.28515625" customWidth="1"/>
    <col min="12308" max="12308" width="13.140625" customWidth="1"/>
    <col min="12309" max="12309" width="15.7109375" customWidth="1"/>
    <col min="12310" max="12310" width="13.7109375" customWidth="1"/>
    <col min="12311" max="12311" width="13.5703125" customWidth="1"/>
    <col min="12313" max="12313" width="5.140625" customWidth="1"/>
    <col min="12314" max="12314" width="32.5703125" customWidth="1"/>
    <col min="12315" max="12315" width="11.85546875" customWidth="1"/>
    <col min="12316" max="12316" width="15.28515625" customWidth="1"/>
    <col min="12317" max="12317" width="12.5703125" customWidth="1"/>
    <col min="12318" max="12318" width="11.85546875" customWidth="1"/>
    <col min="12548" max="12548" width="5.42578125" customWidth="1"/>
    <col min="12549" max="12549" width="27.7109375" customWidth="1"/>
    <col min="12550" max="12550" width="15.5703125" customWidth="1"/>
    <col min="12551" max="12551" width="16.7109375" customWidth="1"/>
    <col min="12552" max="12552" width="14" customWidth="1"/>
    <col min="12553" max="12553" width="13.85546875" customWidth="1"/>
    <col min="12555" max="12555" width="5.85546875" customWidth="1"/>
    <col min="12556" max="12556" width="27.85546875" customWidth="1"/>
    <col min="12557" max="12557" width="11.28515625" customWidth="1"/>
    <col min="12558" max="12558" width="16.5703125" customWidth="1"/>
    <col min="12559" max="12559" width="15.28515625" customWidth="1"/>
    <col min="12560" max="12560" width="15.85546875" customWidth="1"/>
    <col min="12562" max="12562" width="6.7109375" customWidth="1"/>
    <col min="12563" max="12563" width="29.28515625" customWidth="1"/>
    <col min="12564" max="12564" width="13.140625" customWidth="1"/>
    <col min="12565" max="12565" width="15.7109375" customWidth="1"/>
    <col min="12566" max="12566" width="13.7109375" customWidth="1"/>
    <col min="12567" max="12567" width="13.5703125" customWidth="1"/>
    <col min="12569" max="12569" width="5.140625" customWidth="1"/>
    <col min="12570" max="12570" width="32.5703125" customWidth="1"/>
    <col min="12571" max="12571" width="11.85546875" customWidth="1"/>
    <col min="12572" max="12572" width="15.28515625" customWidth="1"/>
    <col min="12573" max="12573" width="12.5703125" customWidth="1"/>
    <col min="12574" max="12574" width="11.85546875" customWidth="1"/>
    <col min="12804" max="12804" width="5.42578125" customWidth="1"/>
    <col min="12805" max="12805" width="27.7109375" customWidth="1"/>
    <col min="12806" max="12806" width="15.5703125" customWidth="1"/>
    <col min="12807" max="12807" width="16.7109375" customWidth="1"/>
    <col min="12808" max="12808" width="14" customWidth="1"/>
    <col min="12809" max="12809" width="13.85546875" customWidth="1"/>
    <col min="12811" max="12811" width="5.85546875" customWidth="1"/>
    <col min="12812" max="12812" width="27.85546875" customWidth="1"/>
    <col min="12813" max="12813" width="11.28515625" customWidth="1"/>
    <col min="12814" max="12814" width="16.5703125" customWidth="1"/>
    <col min="12815" max="12815" width="15.28515625" customWidth="1"/>
    <col min="12816" max="12816" width="15.85546875" customWidth="1"/>
    <col min="12818" max="12818" width="6.7109375" customWidth="1"/>
    <col min="12819" max="12819" width="29.28515625" customWidth="1"/>
    <col min="12820" max="12820" width="13.140625" customWidth="1"/>
    <col min="12821" max="12821" width="15.7109375" customWidth="1"/>
    <col min="12822" max="12822" width="13.7109375" customWidth="1"/>
    <col min="12823" max="12823" width="13.5703125" customWidth="1"/>
    <col min="12825" max="12825" width="5.140625" customWidth="1"/>
    <col min="12826" max="12826" width="32.5703125" customWidth="1"/>
    <col min="12827" max="12827" width="11.85546875" customWidth="1"/>
    <col min="12828" max="12828" width="15.28515625" customWidth="1"/>
    <col min="12829" max="12829" width="12.5703125" customWidth="1"/>
    <col min="12830" max="12830" width="11.85546875" customWidth="1"/>
    <col min="13060" max="13060" width="5.42578125" customWidth="1"/>
    <col min="13061" max="13061" width="27.7109375" customWidth="1"/>
    <col min="13062" max="13062" width="15.5703125" customWidth="1"/>
    <col min="13063" max="13063" width="16.7109375" customWidth="1"/>
    <col min="13064" max="13064" width="14" customWidth="1"/>
    <col min="13065" max="13065" width="13.85546875" customWidth="1"/>
    <col min="13067" max="13067" width="5.85546875" customWidth="1"/>
    <col min="13068" max="13068" width="27.85546875" customWidth="1"/>
    <col min="13069" max="13069" width="11.28515625" customWidth="1"/>
    <col min="13070" max="13070" width="16.5703125" customWidth="1"/>
    <col min="13071" max="13071" width="15.28515625" customWidth="1"/>
    <col min="13072" max="13072" width="15.85546875" customWidth="1"/>
    <col min="13074" max="13074" width="6.7109375" customWidth="1"/>
    <col min="13075" max="13075" width="29.28515625" customWidth="1"/>
    <col min="13076" max="13076" width="13.140625" customWidth="1"/>
    <col min="13077" max="13077" width="15.7109375" customWidth="1"/>
    <col min="13078" max="13078" width="13.7109375" customWidth="1"/>
    <col min="13079" max="13079" width="13.5703125" customWidth="1"/>
    <col min="13081" max="13081" width="5.140625" customWidth="1"/>
    <col min="13082" max="13082" width="32.5703125" customWidth="1"/>
    <col min="13083" max="13083" width="11.85546875" customWidth="1"/>
    <col min="13084" max="13084" width="15.28515625" customWidth="1"/>
    <col min="13085" max="13085" width="12.5703125" customWidth="1"/>
    <col min="13086" max="13086" width="11.85546875" customWidth="1"/>
    <col min="13316" max="13316" width="5.42578125" customWidth="1"/>
    <col min="13317" max="13317" width="27.7109375" customWidth="1"/>
    <col min="13318" max="13318" width="15.5703125" customWidth="1"/>
    <col min="13319" max="13319" width="16.7109375" customWidth="1"/>
    <col min="13320" max="13320" width="14" customWidth="1"/>
    <col min="13321" max="13321" width="13.85546875" customWidth="1"/>
    <col min="13323" max="13323" width="5.85546875" customWidth="1"/>
    <col min="13324" max="13324" width="27.85546875" customWidth="1"/>
    <col min="13325" max="13325" width="11.28515625" customWidth="1"/>
    <col min="13326" max="13326" width="16.5703125" customWidth="1"/>
    <col min="13327" max="13327" width="15.28515625" customWidth="1"/>
    <col min="13328" max="13328" width="15.85546875" customWidth="1"/>
    <col min="13330" max="13330" width="6.7109375" customWidth="1"/>
    <col min="13331" max="13331" width="29.28515625" customWidth="1"/>
    <col min="13332" max="13332" width="13.140625" customWidth="1"/>
    <col min="13333" max="13333" width="15.7109375" customWidth="1"/>
    <col min="13334" max="13334" width="13.7109375" customWidth="1"/>
    <col min="13335" max="13335" width="13.5703125" customWidth="1"/>
    <col min="13337" max="13337" width="5.140625" customWidth="1"/>
    <col min="13338" max="13338" width="32.5703125" customWidth="1"/>
    <col min="13339" max="13339" width="11.85546875" customWidth="1"/>
    <col min="13340" max="13340" width="15.28515625" customWidth="1"/>
    <col min="13341" max="13341" width="12.5703125" customWidth="1"/>
    <col min="13342" max="13342" width="11.85546875" customWidth="1"/>
    <col min="13572" max="13572" width="5.42578125" customWidth="1"/>
    <col min="13573" max="13573" width="27.7109375" customWidth="1"/>
    <col min="13574" max="13574" width="15.5703125" customWidth="1"/>
    <col min="13575" max="13575" width="16.7109375" customWidth="1"/>
    <col min="13576" max="13576" width="14" customWidth="1"/>
    <col min="13577" max="13577" width="13.85546875" customWidth="1"/>
    <col min="13579" max="13579" width="5.85546875" customWidth="1"/>
    <col min="13580" max="13580" width="27.85546875" customWidth="1"/>
    <col min="13581" max="13581" width="11.28515625" customWidth="1"/>
    <col min="13582" max="13582" width="16.5703125" customWidth="1"/>
    <col min="13583" max="13583" width="15.28515625" customWidth="1"/>
    <col min="13584" max="13584" width="15.85546875" customWidth="1"/>
    <col min="13586" max="13586" width="6.7109375" customWidth="1"/>
    <col min="13587" max="13587" width="29.28515625" customWidth="1"/>
    <col min="13588" max="13588" width="13.140625" customWidth="1"/>
    <col min="13589" max="13589" width="15.7109375" customWidth="1"/>
    <col min="13590" max="13590" width="13.7109375" customWidth="1"/>
    <col min="13591" max="13591" width="13.5703125" customWidth="1"/>
    <col min="13593" max="13593" width="5.140625" customWidth="1"/>
    <col min="13594" max="13594" width="32.5703125" customWidth="1"/>
    <col min="13595" max="13595" width="11.85546875" customWidth="1"/>
    <col min="13596" max="13596" width="15.28515625" customWidth="1"/>
    <col min="13597" max="13597" width="12.5703125" customWidth="1"/>
    <col min="13598" max="13598" width="11.85546875" customWidth="1"/>
    <col min="13828" max="13828" width="5.42578125" customWidth="1"/>
    <col min="13829" max="13829" width="27.7109375" customWidth="1"/>
    <col min="13830" max="13830" width="15.5703125" customWidth="1"/>
    <col min="13831" max="13831" width="16.7109375" customWidth="1"/>
    <col min="13832" max="13832" width="14" customWidth="1"/>
    <col min="13833" max="13833" width="13.85546875" customWidth="1"/>
    <col min="13835" max="13835" width="5.85546875" customWidth="1"/>
    <col min="13836" max="13836" width="27.85546875" customWidth="1"/>
    <col min="13837" max="13837" width="11.28515625" customWidth="1"/>
    <col min="13838" max="13838" width="16.5703125" customWidth="1"/>
    <col min="13839" max="13839" width="15.28515625" customWidth="1"/>
    <col min="13840" max="13840" width="15.85546875" customWidth="1"/>
    <col min="13842" max="13842" width="6.7109375" customWidth="1"/>
    <col min="13843" max="13843" width="29.28515625" customWidth="1"/>
    <col min="13844" max="13844" width="13.140625" customWidth="1"/>
    <col min="13845" max="13845" width="15.7109375" customWidth="1"/>
    <col min="13846" max="13846" width="13.7109375" customWidth="1"/>
    <col min="13847" max="13847" width="13.5703125" customWidth="1"/>
    <col min="13849" max="13849" width="5.140625" customWidth="1"/>
    <col min="13850" max="13850" width="32.5703125" customWidth="1"/>
    <col min="13851" max="13851" width="11.85546875" customWidth="1"/>
    <col min="13852" max="13852" width="15.28515625" customWidth="1"/>
    <col min="13853" max="13853" width="12.5703125" customWidth="1"/>
    <col min="13854" max="13854" width="11.85546875" customWidth="1"/>
    <col min="14084" max="14084" width="5.42578125" customWidth="1"/>
    <col min="14085" max="14085" width="27.7109375" customWidth="1"/>
    <col min="14086" max="14086" width="15.5703125" customWidth="1"/>
    <col min="14087" max="14087" width="16.7109375" customWidth="1"/>
    <col min="14088" max="14088" width="14" customWidth="1"/>
    <col min="14089" max="14089" width="13.85546875" customWidth="1"/>
    <col min="14091" max="14091" width="5.85546875" customWidth="1"/>
    <col min="14092" max="14092" width="27.85546875" customWidth="1"/>
    <col min="14093" max="14093" width="11.28515625" customWidth="1"/>
    <col min="14094" max="14094" width="16.5703125" customWidth="1"/>
    <col min="14095" max="14095" width="15.28515625" customWidth="1"/>
    <col min="14096" max="14096" width="15.85546875" customWidth="1"/>
    <col min="14098" max="14098" width="6.7109375" customWidth="1"/>
    <col min="14099" max="14099" width="29.28515625" customWidth="1"/>
    <col min="14100" max="14100" width="13.140625" customWidth="1"/>
    <col min="14101" max="14101" width="15.7109375" customWidth="1"/>
    <col min="14102" max="14102" width="13.7109375" customWidth="1"/>
    <col min="14103" max="14103" width="13.5703125" customWidth="1"/>
    <col min="14105" max="14105" width="5.140625" customWidth="1"/>
    <col min="14106" max="14106" width="32.5703125" customWidth="1"/>
    <col min="14107" max="14107" width="11.85546875" customWidth="1"/>
    <col min="14108" max="14108" width="15.28515625" customWidth="1"/>
    <col min="14109" max="14109" width="12.5703125" customWidth="1"/>
    <col min="14110" max="14110" width="11.85546875" customWidth="1"/>
    <col min="14340" max="14340" width="5.42578125" customWidth="1"/>
    <col min="14341" max="14341" width="27.7109375" customWidth="1"/>
    <col min="14342" max="14342" width="15.5703125" customWidth="1"/>
    <col min="14343" max="14343" width="16.7109375" customWidth="1"/>
    <col min="14344" max="14344" width="14" customWidth="1"/>
    <col min="14345" max="14345" width="13.85546875" customWidth="1"/>
    <col min="14347" max="14347" width="5.85546875" customWidth="1"/>
    <col min="14348" max="14348" width="27.85546875" customWidth="1"/>
    <col min="14349" max="14349" width="11.28515625" customWidth="1"/>
    <col min="14350" max="14350" width="16.5703125" customWidth="1"/>
    <col min="14351" max="14351" width="15.28515625" customWidth="1"/>
    <col min="14352" max="14352" width="15.85546875" customWidth="1"/>
    <col min="14354" max="14354" width="6.7109375" customWidth="1"/>
    <col min="14355" max="14355" width="29.28515625" customWidth="1"/>
    <col min="14356" max="14356" width="13.140625" customWidth="1"/>
    <col min="14357" max="14357" width="15.7109375" customWidth="1"/>
    <col min="14358" max="14358" width="13.7109375" customWidth="1"/>
    <col min="14359" max="14359" width="13.5703125" customWidth="1"/>
    <col min="14361" max="14361" width="5.140625" customWidth="1"/>
    <col min="14362" max="14362" width="32.5703125" customWidth="1"/>
    <col min="14363" max="14363" width="11.85546875" customWidth="1"/>
    <col min="14364" max="14364" width="15.28515625" customWidth="1"/>
    <col min="14365" max="14365" width="12.5703125" customWidth="1"/>
    <col min="14366" max="14366" width="11.85546875" customWidth="1"/>
    <col min="14596" max="14596" width="5.42578125" customWidth="1"/>
    <col min="14597" max="14597" width="27.7109375" customWidth="1"/>
    <col min="14598" max="14598" width="15.5703125" customWidth="1"/>
    <col min="14599" max="14599" width="16.7109375" customWidth="1"/>
    <col min="14600" max="14600" width="14" customWidth="1"/>
    <col min="14601" max="14601" width="13.85546875" customWidth="1"/>
    <col min="14603" max="14603" width="5.85546875" customWidth="1"/>
    <col min="14604" max="14604" width="27.85546875" customWidth="1"/>
    <col min="14605" max="14605" width="11.28515625" customWidth="1"/>
    <col min="14606" max="14606" width="16.5703125" customWidth="1"/>
    <col min="14607" max="14607" width="15.28515625" customWidth="1"/>
    <col min="14608" max="14608" width="15.85546875" customWidth="1"/>
    <col min="14610" max="14610" width="6.7109375" customWidth="1"/>
    <col min="14611" max="14611" width="29.28515625" customWidth="1"/>
    <col min="14612" max="14612" width="13.140625" customWidth="1"/>
    <col min="14613" max="14613" width="15.7109375" customWidth="1"/>
    <col min="14614" max="14614" width="13.7109375" customWidth="1"/>
    <col min="14615" max="14615" width="13.5703125" customWidth="1"/>
    <col min="14617" max="14617" width="5.140625" customWidth="1"/>
    <col min="14618" max="14618" width="32.5703125" customWidth="1"/>
    <col min="14619" max="14619" width="11.85546875" customWidth="1"/>
    <col min="14620" max="14620" width="15.28515625" customWidth="1"/>
    <col min="14621" max="14621" width="12.5703125" customWidth="1"/>
    <col min="14622" max="14622" width="11.85546875" customWidth="1"/>
    <col min="14852" max="14852" width="5.42578125" customWidth="1"/>
    <col min="14853" max="14853" width="27.7109375" customWidth="1"/>
    <col min="14854" max="14854" width="15.5703125" customWidth="1"/>
    <col min="14855" max="14855" width="16.7109375" customWidth="1"/>
    <col min="14856" max="14856" width="14" customWidth="1"/>
    <col min="14857" max="14857" width="13.85546875" customWidth="1"/>
    <col min="14859" max="14859" width="5.85546875" customWidth="1"/>
    <col min="14860" max="14860" width="27.85546875" customWidth="1"/>
    <col min="14861" max="14861" width="11.28515625" customWidth="1"/>
    <col min="14862" max="14862" width="16.5703125" customWidth="1"/>
    <col min="14863" max="14863" width="15.28515625" customWidth="1"/>
    <col min="14864" max="14864" width="15.85546875" customWidth="1"/>
    <col min="14866" max="14866" width="6.7109375" customWidth="1"/>
    <col min="14867" max="14867" width="29.28515625" customWidth="1"/>
    <col min="14868" max="14868" width="13.140625" customWidth="1"/>
    <col min="14869" max="14869" width="15.7109375" customWidth="1"/>
    <col min="14870" max="14870" width="13.7109375" customWidth="1"/>
    <col min="14871" max="14871" width="13.5703125" customWidth="1"/>
    <col min="14873" max="14873" width="5.140625" customWidth="1"/>
    <col min="14874" max="14874" width="32.5703125" customWidth="1"/>
    <col min="14875" max="14875" width="11.85546875" customWidth="1"/>
    <col min="14876" max="14876" width="15.28515625" customWidth="1"/>
    <col min="14877" max="14877" width="12.5703125" customWidth="1"/>
    <col min="14878" max="14878" width="11.85546875" customWidth="1"/>
    <col min="15108" max="15108" width="5.42578125" customWidth="1"/>
    <col min="15109" max="15109" width="27.7109375" customWidth="1"/>
    <col min="15110" max="15110" width="15.5703125" customWidth="1"/>
    <col min="15111" max="15111" width="16.7109375" customWidth="1"/>
    <col min="15112" max="15112" width="14" customWidth="1"/>
    <col min="15113" max="15113" width="13.85546875" customWidth="1"/>
    <col min="15115" max="15115" width="5.85546875" customWidth="1"/>
    <col min="15116" max="15116" width="27.85546875" customWidth="1"/>
    <col min="15117" max="15117" width="11.28515625" customWidth="1"/>
    <col min="15118" max="15118" width="16.5703125" customWidth="1"/>
    <col min="15119" max="15119" width="15.28515625" customWidth="1"/>
    <col min="15120" max="15120" width="15.85546875" customWidth="1"/>
    <col min="15122" max="15122" width="6.7109375" customWidth="1"/>
    <col min="15123" max="15123" width="29.28515625" customWidth="1"/>
    <col min="15124" max="15124" width="13.140625" customWidth="1"/>
    <col min="15125" max="15125" width="15.7109375" customWidth="1"/>
    <col min="15126" max="15126" width="13.7109375" customWidth="1"/>
    <col min="15127" max="15127" width="13.5703125" customWidth="1"/>
    <col min="15129" max="15129" width="5.140625" customWidth="1"/>
    <col min="15130" max="15130" width="32.5703125" customWidth="1"/>
    <col min="15131" max="15131" width="11.85546875" customWidth="1"/>
    <col min="15132" max="15132" width="15.28515625" customWidth="1"/>
    <col min="15133" max="15133" width="12.5703125" customWidth="1"/>
    <col min="15134" max="15134" width="11.85546875" customWidth="1"/>
    <col min="15364" max="15364" width="5.42578125" customWidth="1"/>
    <col min="15365" max="15365" width="27.7109375" customWidth="1"/>
    <col min="15366" max="15366" width="15.5703125" customWidth="1"/>
    <col min="15367" max="15367" width="16.7109375" customWidth="1"/>
    <col min="15368" max="15368" width="14" customWidth="1"/>
    <col min="15369" max="15369" width="13.85546875" customWidth="1"/>
    <col min="15371" max="15371" width="5.85546875" customWidth="1"/>
    <col min="15372" max="15372" width="27.85546875" customWidth="1"/>
    <col min="15373" max="15373" width="11.28515625" customWidth="1"/>
    <col min="15374" max="15374" width="16.5703125" customWidth="1"/>
    <col min="15375" max="15375" width="15.28515625" customWidth="1"/>
    <col min="15376" max="15376" width="15.85546875" customWidth="1"/>
    <col min="15378" max="15378" width="6.7109375" customWidth="1"/>
    <col min="15379" max="15379" width="29.28515625" customWidth="1"/>
    <col min="15380" max="15380" width="13.140625" customWidth="1"/>
    <col min="15381" max="15381" width="15.7109375" customWidth="1"/>
    <col min="15382" max="15382" width="13.7109375" customWidth="1"/>
    <col min="15383" max="15383" width="13.5703125" customWidth="1"/>
    <col min="15385" max="15385" width="5.140625" customWidth="1"/>
    <col min="15386" max="15386" width="32.5703125" customWidth="1"/>
    <col min="15387" max="15387" width="11.85546875" customWidth="1"/>
    <col min="15388" max="15388" width="15.28515625" customWidth="1"/>
    <col min="15389" max="15389" width="12.5703125" customWidth="1"/>
    <col min="15390" max="15390" width="11.85546875" customWidth="1"/>
    <col min="15620" max="15620" width="5.42578125" customWidth="1"/>
    <col min="15621" max="15621" width="27.7109375" customWidth="1"/>
    <col min="15622" max="15622" width="15.5703125" customWidth="1"/>
    <col min="15623" max="15623" width="16.7109375" customWidth="1"/>
    <col min="15624" max="15624" width="14" customWidth="1"/>
    <col min="15625" max="15625" width="13.85546875" customWidth="1"/>
    <col min="15627" max="15627" width="5.85546875" customWidth="1"/>
    <col min="15628" max="15628" width="27.85546875" customWidth="1"/>
    <col min="15629" max="15629" width="11.28515625" customWidth="1"/>
    <col min="15630" max="15630" width="16.5703125" customWidth="1"/>
    <col min="15631" max="15631" width="15.28515625" customWidth="1"/>
    <col min="15632" max="15632" width="15.85546875" customWidth="1"/>
    <col min="15634" max="15634" width="6.7109375" customWidth="1"/>
    <col min="15635" max="15635" width="29.28515625" customWidth="1"/>
    <col min="15636" max="15636" width="13.140625" customWidth="1"/>
    <col min="15637" max="15637" width="15.7109375" customWidth="1"/>
    <col min="15638" max="15638" width="13.7109375" customWidth="1"/>
    <col min="15639" max="15639" width="13.5703125" customWidth="1"/>
    <col min="15641" max="15641" width="5.140625" customWidth="1"/>
    <col min="15642" max="15642" width="32.5703125" customWidth="1"/>
    <col min="15643" max="15643" width="11.85546875" customWidth="1"/>
    <col min="15644" max="15644" width="15.28515625" customWidth="1"/>
    <col min="15645" max="15645" width="12.5703125" customWidth="1"/>
    <col min="15646" max="15646" width="11.85546875" customWidth="1"/>
    <col min="15876" max="15876" width="5.42578125" customWidth="1"/>
    <col min="15877" max="15877" width="27.7109375" customWidth="1"/>
    <col min="15878" max="15878" width="15.5703125" customWidth="1"/>
    <col min="15879" max="15879" width="16.7109375" customWidth="1"/>
    <col min="15880" max="15880" width="14" customWidth="1"/>
    <col min="15881" max="15881" width="13.85546875" customWidth="1"/>
    <col min="15883" max="15883" width="5.85546875" customWidth="1"/>
    <col min="15884" max="15884" width="27.85546875" customWidth="1"/>
    <col min="15885" max="15885" width="11.28515625" customWidth="1"/>
    <col min="15886" max="15886" width="16.5703125" customWidth="1"/>
    <col min="15887" max="15887" width="15.28515625" customWidth="1"/>
    <col min="15888" max="15888" width="15.85546875" customWidth="1"/>
    <col min="15890" max="15890" width="6.7109375" customWidth="1"/>
    <col min="15891" max="15891" width="29.28515625" customWidth="1"/>
    <col min="15892" max="15892" width="13.140625" customWidth="1"/>
    <col min="15893" max="15893" width="15.7109375" customWidth="1"/>
    <col min="15894" max="15894" width="13.7109375" customWidth="1"/>
    <col min="15895" max="15895" width="13.5703125" customWidth="1"/>
    <col min="15897" max="15897" width="5.140625" customWidth="1"/>
    <col min="15898" max="15898" width="32.5703125" customWidth="1"/>
    <col min="15899" max="15899" width="11.85546875" customWidth="1"/>
    <col min="15900" max="15900" width="15.28515625" customWidth="1"/>
    <col min="15901" max="15901" width="12.5703125" customWidth="1"/>
    <col min="15902" max="15902" width="11.85546875" customWidth="1"/>
    <col min="16132" max="16132" width="5.42578125" customWidth="1"/>
    <col min="16133" max="16133" width="27.7109375" customWidth="1"/>
    <col min="16134" max="16134" width="15.5703125" customWidth="1"/>
    <col min="16135" max="16135" width="16.7109375" customWidth="1"/>
    <col min="16136" max="16136" width="14" customWidth="1"/>
    <col min="16137" max="16137" width="13.85546875" customWidth="1"/>
    <col min="16139" max="16139" width="5.85546875" customWidth="1"/>
    <col min="16140" max="16140" width="27.85546875" customWidth="1"/>
    <col min="16141" max="16141" width="11.28515625" customWidth="1"/>
    <col min="16142" max="16142" width="16.5703125" customWidth="1"/>
    <col min="16143" max="16143" width="15.28515625" customWidth="1"/>
    <col min="16144" max="16144" width="15.85546875" customWidth="1"/>
    <col min="16146" max="16146" width="6.7109375" customWidth="1"/>
    <col min="16147" max="16147" width="29.28515625" customWidth="1"/>
    <col min="16148" max="16148" width="13.140625" customWidth="1"/>
    <col min="16149" max="16149" width="15.7109375" customWidth="1"/>
    <col min="16150" max="16150" width="13.7109375" customWidth="1"/>
    <col min="16151" max="16151" width="13.5703125" customWidth="1"/>
    <col min="16153" max="16153" width="5.140625" customWidth="1"/>
    <col min="16154" max="16154" width="32.5703125" customWidth="1"/>
    <col min="16155" max="16155" width="11.85546875" customWidth="1"/>
    <col min="16156" max="16156" width="15.28515625" customWidth="1"/>
    <col min="16157" max="16157" width="12.5703125" customWidth="1"/>
    <col min="16158" max="16158" width="11.85546875" customWidth="1"/>
  </cols>
  <sheetData>
    <row r="1" spans="1:31" ht="16.5" customHeight="1" thickBot="1">
      <c r="A1" s="180" t="s">
        <v>2</v>
      </c>
      <c r="B1" s="180" t="s">
        <v>3</v>
      </c>
      <c r="C1" s="187" t="s">
        <v>4</v>
      </c>
      <c r="D1" s="188"/>
      <c r="E1" s="188"/>
      <c r="F1" s="188"/>
      <c r="G1" s="188"/>
      <c r="H1" s="188"/>
      <c r="I1" s="198"/>
      <c r="J1" s="199"/>
      <c r="K1" s="196"/>
      <c r="L1" s="196"/>
      <c r="M1" s="197"/>
      <c r="N1" s="197"/>
      <c r="O1" s="197"/>
      <c r="P1" s="197"/>
      <c r="Q1" s="109"/>
      <c r="R1" s="196"/>
      <c r="S1" s="196"/>
      <c r="T1" s="197"/>
      <c r="U1" s="197"/>
      <c r="V1" s="197"/>
      <c r="W1" s="197"/>
      <c r="X1" s="109"/>
      <c r="Y1" s="196"/>
      <c r="Z1" s="196"/>
      <c r="AA1" s="197"/>
      <c r="AB1" s="197"/>
      <c r="AC1" s="197"/>
      <c r="AD1" s="197"/>
    </row>
    <row r="2" spans="1:31" ht="50.25" customHeight="1" thickBot="1">
      <c r="A2" s="181"/>
      <c r="B2" s="181"/>
      <c r="C2" s="2" t="s">
        <v>83</v>
      </c>
      <c r="D2" s="2" t="s">
        <v>85</v>
      </c>
      <c r="E2" s="190" t="s">
        <v>80</v>
      </c>
      <c r="F2" s="191"/>
      <c r="G2" s="191"/>
      <c r="H2" s="192"/>
      <c r="I2" s="88" t="s">
        <v>7</v>
      </c>
      <c r="J2" s="200"/>
      <c r="K2" s="196"/>
      <c r="L2" s="196"/>
      <c r="M2" s="110"/>
      <c r="N2" s="111"/>
      <c r="O2" s="111"/>
      <c r="P2" s="111"/>
      <c r="Q2" s="109"/>
      <c r="R2" s="196"/>
      <c r="S2" s="196"/>
      <c r="T2" s="110"/>
      <c r="U2" s="111"/>
      <c r="V2" s="111"/>
      <c r="W2" s="111"/>
      <c r="X2" s="109"/>
      <c r="Y2" s="196"/>
      <c r="Z2" s="196"/>
      <c r="AA2" s="110"/>
      <c r="AB2" s="111"/>
      <c r="AC2" s="111"/>
      <c r="AD2" s="111"/>
    </row>
    <row r="3" spans="1:31" ht="130.5" customHeight="1" thickBot="1">
      <c r="A3" s="182"/>
      <c r="B3" s="182"/>
      <c r="C3" s="2" t="s">
        <v>84</v>
      </c>
      <c r="D3" s="2" t="s">
        <v>86</v>
      </c>
      <c r="E3" s="2" t="s">
        <v>81</v>
      </c>
      <c r="F3" s="2" t="s">
        <v>89</v>
      </c>
      <c r="G3" s="2" t="s">
        <v>82</v>
      </c>
      <c r="H3" s="2" t="s">
        <v>87</v>
      </c>
      <c r="I3" s="91" t="s">
        <v>88</v>
      </c>
      <c r="J3" s="201"/>
      <c r="K3" s="110"/>
      <c r="L3" s="110"/>
      <c r="M3" s="110"/>
      <c r="N3" s="111"/>
      <c r="O3" s="111"/>
      <c r="P3" s="111"/>
      <c r="Q3" s="109"/>
      <c r="R3" s="110"/>
      <c r="S3" s="110"/>
      <c r="T3" s="110"/>
      <c r="U3" s="111"/>
      <c r="V3" s="111"/>
      <c r="W3" s="111"/>
      <c r="X3" s="109"/>
      <c r="Y3" s="110"/>
      <c r="Z3" s="110"/>
      <c r="AA3" s="110"/>
      <c r="AB3" s="111"/>
      <c r="AC3" s="111"/>
      <c r="AD3" s="111"/>
    </row>
    <row r="4" spans="1:31">
      <c r="A4" s="94">
        <v>1</v>
      </c>
      <c r="B4" s="95" t="s">
        <v>16</v>
      </c>
      <c r="C4" s="193" t="s">
        <v>102</v>
      </c>
      <c r="D4" s="96">
        <v>85</v>
      </c>
      <c r="E4" s="96">
        <v>85</v>
      </c>
      <c r="F4" s="96">
        <v>85</v>
      </c>
      <c r="G4" s="96">
        <v>85</v>
      </c>
      <c r="H4" s="96">
        <f>(E4+F4+G4)/3</f>
        <v>85</v>
      </c>
      <c r="I4" s="96">
        <v>80</v>
      </c>
      <c r="K4" s="112"/>
      <c r="L4" s="113"/>
      <c r="M4" s="114"/>
      <c r="N4" s="114"/>
      <c r="O4" s="114"/>
      <c r="P4" s="114"/>
      <c r="Q4" s="109"/>
      <c r="R4" s="112"/>
      <c r="S4" s="113"/>
      <c r="T4" s="114"/>
      <c r="U4" s="114"/>
      <c r="V4" s="114"/>
      <c r="W4" s="114"/>
      <c r="X4" s="109"/>
      <c r="Y4" s="112"/>
      <c r="Z4" s="113"/>
      <c r="AA4" s="114"/>
      <c r="AB4" s="114"/>
      <c r="AC4" s="114"/>
      <c r="AD4" s="114"/>
      <c r="AE4" s="97"/>
    </row>
    <row r="5" spans="1:31">
      <c r="A5" s="94">
        <f>+A4+1</f>
        <v>2</v>
      </c>
      <c r="B5" s="95" t="s">
        <v>91</v>
      </c>
      <c r="C5" s="194"/>
      <c r="D5" s="98">
        <v>80</v>
      </c>
      <c r="E5" s="98">
        <v>75</v>
      </c>
      <c r="F5" s="98">
        <v>75</v>
      </c>
      <c r="G5" s="98">
        <v>75</v>
      </c>
      <c r="H5" s="96">
        <f t="shared" ref="H5:H57" si="0">(E5+F5+G5)/3</f>
        <v>75</v>
      </c>
      <c r="I5" s="98">
        <v>70</v>
      </c>
      <c r="K5" s="112"/>
      <c r="L5" s="113"/>
      <c r="M5" s="115"/>
      <c r="N5" s="115"/>
      <c r="O5" s="115"/>
      <c r="P5" s="115"/>
      <c r="Q5" s="109"/>
      <c r="R5" s="112"/>
      <c r="S5" s="113"/>
      <c r="T5" s="115"/>
      <c r="U5" s="115"/>
      <c r="V5" s="115"/>
      <c r="W5" s="115"/>
      <c r="X5" s="109"/>
      <c r="Y5" s="112"/>
      <c r="Z5" s="113"/>
      <c r="AA5" s="115"/>
      <c r="AB5" s="115"/>
      <c r="AC5" s="115"/>
      <c r="AD5" s="115"/>
      <c r="AE5" s="97"/>
    </row>
    <row r="6" spans="1:31">
      <c r="A6" s="94">
        <f t="shared" ref="A6:A56" si="1">+A5+1</f>
        <v>3</v>
      </c>
      <c r="B6" s="95" t="s">
        <v>92</v>
      </c>
      <c r="C6" s="194"/>
      <c r="D6" s="125">
        <v>85</v>
      </c>
      <c r="E6" s="126">
        <v>80</v>
      </c>
      <c r="F6" s="125">
        <v>75</v>
      </c>
      <c r="G6" s="125">
        <v>80</v>
      </c>
      <c r="H6" s="96">
        <f t="shared" si="0"/>
        <v>78.333333333333329</v>
      </c>
      <c r="I6" s="98">
        <v>70</v>
      </c>
      <c r="K6" s="112"/>
      <c r="L6" s="113"/>
      <c r="M6" s="115"/>
      <c r="N6" s="115"/>
      <c r="O6" s="115"/>
      <c r="P6" s="115"/>
      <c r="Q6" s="109"/>
      <c r="R6" s="112"/>
      <c r="S6" s="113"/>
      <c r="T6" s="115"/>
      <c r="U6" s="115"/>
      <c r="V6" s="115"/>
      <c r="W6" s="115"/>
      <c r="X6" s="109"/>
      <c r="Y6" s="112"/>
      <c r="Z6" s="113"/>
      <c r="AA6" s="115"/>
      <c r="AB6" s="115"/>
      <c r="AC6" s="115"/>
      <c r="AD6" s="115"/>
      <c r="AE6" s="97"/>
    </row>
    <row r="7" spans="1:31">
      <c r="A7" s="94">
        <f t="shared" si="1"/>
        <v>4</v>
      </c>
      <c r="B7" s="95" t="s">
        <v>22</v>
      </c>
      <c r="C7" s="194"/>
      <c r="D7" s="98">
        <v>85</v>
      </c>
      <c r="E7" s="98">
        <v>80</v>
      </c>
      <c r="F7" s="98">
        <v>75</v>
      </c>
      <c r="G7" s="98">
        <v>80</v>
      </c>
      <c r="H7" s="96">
        <f t="shared" si="0"/>
        <v>78.333333333333329</v>
      </c>
      <c r="I7" s="98">
        <v>80</v>
      </c>
      <c r="K7" s="112"/>
      <c r="L7" s="113"/>
      <c r="M7" s="115"/>
      <c r="N7" s="115"/>
      <c r="O7" s="115"/>
      <c r="P7" s="115"/>
      <c r="Q7" s="109"/>
      <c r="R7" s="112"/>
      <c r="S7" s="113"/>
      <c r="T7" s="115"/>
      <c r="U7" s="115"/>
      <c r="V7" s="115"/>
      <c r="W7" s="115"/>
      <c r="X7" s="109"/>
      <c r="Y7" s="112"/>
      <c r="Z7" s="113"/>
      <c r="AA7" s="115"/>
      <c r="AB7" s="115"/>
      <c r="AC7" s="115"/>
      <c r="AD7" s="115"/>
      <c r="AE7" s="97"/>
    </row>
    <row r="8" spans="1:31">
      <c r="A8" s="94">
        <f t="shared" si="1"/>
        <v>5</v>
      </c>
      <c r="B8" s="95" t="s">
        <v>93</v>
      </c>
      <c r="C8" s="194"/>
      <c r="D8" s="125">
        <v>75</v>
      </c>
      <c r="E8" s="126">
        <v>75</v>
      </c>
      <c r="F8" s="125">
        <v>75</v>
      </c>
      <c r="G8" s="125">
        <v>75</v>
      </c>
      <c r="H8" s="96">
        <f t="shared" si="0"/>
        <v>75</v>
      </c>
      <c r="I8" s="125">
        <v>70</v>
      </c>
      <c r="K8" s="112"/>
      <c r="L8" s="113"/>
      <c r="M8" s="115"/>
      <c r="N8" s="115"/>
      <c r="O8" s="115"/>
      <c r="P8" s="115"/>
      <c r="Q8" s="109"/>
      <c r="R8" s="112"/>
      <c r="S8" s="113"/>
      <c r="T8" s="115"/>
      <c r="U8" s="115"/>
      <c r="V8" s="115"/>
      <c r="W8" s="115"/>
      <c r="X8" s="109"/>
      <c r="Y8" s="112"/>
      <c r="Z8" s="113"/>
      <c r="AA8" s="115"/>
      <c r="AB8" s="115"/>
      <c r="AC8" s="115"/>
      <c r="AD8" s="115"/>
      <c r="AE8" s="97"/>
    </row>
    <row r="9" spans="1:31">
      <c r="A9" s="94">
        <f t="shared" si="1"/>
        <v>6</v>
      </c>
      <c r="B9" s="95" t="s">
        <v>94</v>
      </c>
      <c r="C9" s="194"/>
      <c r="D9" s="98">
        <v>80</v>
      </c>
      <c r="E9" s="98">
        <v>75</v>
      </c>
      <c r="F9" s="98">
        <v>75</v>
      </c>
      <c r="G9" s="98">
        <v>75</v>
      </c>
      <c r="H9" s="96">
        <f t="shared" si="0"/>
        <v>75</v>
      </c>
      <c r="I9" s="98">
        <v>75</v>
      </c>
      <c r="K9" s="112"/>
      <c r="L9" s="113"/>
      <c r="M9" s="116"/>
      <c r="N9" s="115"/>
      <c r="O9" s="115"/>
      <c r="P9" s="115"/>
      <c r="Q9" s="109"/>
      <c r="R9" s="112"/>
      <c r="S9" s="113"/>
      <c r="T9" s="117"/>
      <c r="U9" s="115"/>
      <c r="V9" s="115"/>
      <c r="W9" s="115"/>
      <c r="X9" s="109"/>
      <c r="Y9" s="112"/>
      <c r="Z9" s="113"/>
      <c r="AA9" s="116"/>
      <c r="AB9" s="115"/>
      <c r="AC9" s="115"/>
      <c r="AD9" s="115"/>
      <c r="AE9" s="97"/>
    </row>
    <row r="10" spans="1:31">
      <c r="A10" s="94">
        <f t="shared" si="1"/>
        <v>7</v>
      </c>
      <c r="B10" s="95" t="s">
        <v>95</v>
      </c>
      <c r="C10" s="194"/>
      <c r="D10" s="127">
        <v>85</v>
      </c>
      <c r="E10" s="99">
        <v>75</v>
      </c>
      <c r="F10" s="99">
        <v>80</v>
      </c>
      <c r="G10" s="99">
        <v>80</v>
      </c>
      <c r="H10" s="96">
        <f t="shared" si="0"/>
        <v>78.333333333333329</v>
      </c>
      <c r="I10" s="98">
        <v>75</v>
      </c>
      <c r="K10" s="112"/>
      <c r="L10" s="113"/>
      <c r="M10" s="116"/>
      <c r="N10" s="116"/>
      <c r="O10" s="116"/>
      <c r="P10" s="115"/>
      <c r="Q10" s="109"/>
      <c r="R10" s="112"/>
      <c r="S10" s="113"/>
      <c r="T10" s="117"/>
      <c r="U10" s="116"/>
      <c r="V10" s="116"/>
      <c r="W10" s="115"/>
      <c r="X10" s="109"/>
      <c r="Y10" s="112"/>
      <c r="Z10" s="113"/>
      <c r="AA10" s="116"/>
      <c r="AB10" s="116"/>
      <c r="AC10" s="116"/>
      <c r="AD10" s="115"/>
      <c r="AE10" s="97"/>
    </row>
    <row r="11" spans="1:31">
      <c r="A11" s="94">
        <f t="shared" si="1"/>
        <v>8</v>
      </c>
      <c r="B11" s="100" t="s">
        <v>27</v>
      </c>
      <c r="C11" s="194"/>
      <c r="D11" s="96">
        <v>85</v>
      </c>
      <c r="E11" s="96">
        <v>80</v>
      </c>
      <c r="F11" s="96">
        <v>80</v>
      </c>
      <c r="G11" s="96">
        <v>80</v>
      </c>
      <c r="H11" s="96">
        <f t="shared" si="0"/>
        <v>80</v>
      </c>
      <c r="I11" s="96">
        <v>80</v>
      </c>
      <c r="K11" s="112"/>
      <c r="L11" s="118"/>
      <c r="M11" s="115"/>
      <c r="N11" s="114"/>
      <c r="O11" s="114"/>
      <c r="P11" s="114"/>
      <c r="Q11" s="109"/>
      <c r="R11" s="112"/>
      <c r="S11" s="118"/>
      <c r="T11" s="115"/>
      <c r="U11" s="114"/>
      <c r="V11" s="114"/>
      <c r="W11" s="114"/>
      <c r="X11" s="109"/>
      <c r="Y11" s="112"/>
      <c r="Z11" s="118"/>
      <c r="AA11" s="115"/>
      <c r="AB11" s="114"/>
      <c r="AC11" s="114"/>
      <c r="AD11" s="114"/>
      <c r="AE11" s="101"/>
    </row>
    <row r="12" spans="1:31">
      <c r="A12" s="94">
        <f t="shared" si="1"/>
        <v>9</v>
      </c>
      <c r="B12" s="100" t="s">
        <v>28</v>
      </c>
      <c r="C12" s="194"/>
      <c r="D12" s="96">
        <v>75</v>
      </c>
      <c r="E12" s="96">
        <v>75</v>
      </c>
      <c r="F12" s="96">
        <v>65</v>
      </c>
      <c r="G12" s="96">
        <v>75</v>
      </c>
      <c r="H12" s="96">
        <f t="shared" si="0"/>
        <v>71.666666666666671</v>
      </c>
      <c r="I12" s="96">
        <v>70</v>
      </c>
      <c r="K12" s="112"/>
      <c r="L12" s="118"/>
      <c r="M12" s="115"/>
      <c r="N12" s="114"/>
      <c r="O12" s="114"/>
      <c r="P12" s="114"/>
      <c r="Q12" s="109"/>
      <c r="R12" s="112"/>
      <c r="S12" s="118"/>
      <c r="T12" s="115"/>
      <c r="U12" s="114"/>
      <c r="V12" s="114"/>
      <c r="W12" s="114"/>
      <c r="X12" s="109"/>
      <c r="Y12" s="112"/>
      <c r="Z12" s="118"/>
      <c r="AA12" s="115"/>
      <c r="AB12" s="114"/>
      <c r="AC12" s="114"/>
      <c r="AD12" s="114"/>
      <c r="AE12" s="101"/>
    </row>
    <row r="13" spans="1:31">
      <c r="A13" s="94">
        <f t="shared" si="1"/>
        <v>10</v>
      </c>
      <c r="B13" s="100" t="s">
        <v>29</v>
      </c>
      <c r="C13" s="194"/>
      <c r="D13" s="96">
        <v>75</v>
      </c>
      <c r="E13" s="96">
        <v>75</v>
      </c>
      <c r="F13" s="96">
        <v>75</v>
      </c>
      <c r="G13" s="96">
        <v>75</v>
      </c>
      <c r="H13" s="96">
        <f t="shared" si="0"/>
        <v>75</v>
      </c>
      <c r="I13" s="96">
        <v>75</v>
      </c>
      <c r="K13" s="112"/>
      <c r="L13" s="118"/>
      <c r="M13" s="115"/>
      <c r="N13" s="114"/>
      <c r="O13" s="114"/>
      <c r="P13" s="114"/>
      <c r="Q13" s="109"/>
      <c r="R13" s="112"/>
      <c r="S13" s="118"/>
      <c r="T13" s="115"/>
      <c r="U13" s="114"/>
      <c r="V13" s="114"/>
      <c r="W13" s="114"/>
      <c r="X13" s="109"/>
      <c r="Y13" s="112"/>
      <c r="Z13" s="118"/>
      <c r="AA13" s="115"/>
      <c r="AB13" s="114"/>
      <c r="AC13" s="114"/>
      <c r="AD13" s="114"/>
      <c r="AE13" s="101"/>
    </row>
    <row r="14" spans="1:31">
      <c r="A14" s="94">
        <f t="shared" si="1"/>
        <v>11</v>
      </c>
      <c r="B14" s="100" t="s">
        <v>30</v>
      </c>
      <c r="C14" s="194"/>
      <c r="D14" s="96">
        <v>80</v>
      </c>
      <c r="E14" s="96">
        <v>75</v>
      </c>
      <c r="F14" s="96">
        <v>75</v>
      </c>
      <c r="G14" s="96">
        <v>80</v>
      </c>
      <c r="H14" s="96">
        <f t="shared" si="0"/>
        <v>76.666666666666671</v>
      </c>
      <c r="I14" s="96">
        <v>75</v>
      </c>
      <c r="K14" s="112"/>
      <c r="L14" s="118"/>
      <c r="M14" s="115"/>
      <c r="N14" s="114"/>
      <c r="O14" s="114"/>
      <c r="P14" s="114"/>
      <c r="Q14" s="109"/>
      <c r="R14" s="112"/>
      <c r="S14" s="118"/>
      <c r="T14" s="115"/>
      <c r="U14" s="114"/>
      <c r="V14" s="114"/>
      <c r="W14" s="114"/>
      <c r="X14" s="109"/>
      <c r="Y14" s="112"/>
      <c r="Z14" s="118"/>
      <c r="AA14" s="115"/>
      <c r="AB14" s="114"/>
      <c r="AC14" s="114"/>
      <c r="AD14" s="114"/>
      <c r="AE14" s="101"/>
    </row>
    <row r="15" spans="1:31">
      <c r="A15" s="94">
        <f t="shared" si="1"/>
        <v>12</v>
      </c>
      <c r="B15" s="100" t="s">
        <v>31</v>
      </c>
      <c r="C15" s="194"/>
      <c r="D15" s="125">
        <v>85</v>
      </c>
      <c r="E15" s="126">
        <v>80</v>
      </c>
      <c r="F15" s="125">
        <v>80</v>
      </c>
      <c r="G15" s="125">
        <v>80</v>
      </c>
      <c r="H15" s="96">
        <f t="shared" si="0"/>
        <v>80</v>
      </c>
      <c r="I15" s="96">
        <v>80</v>
      </c>
      <c r="K15" s="112"/>
      <c r="L15" s="118"/>
      <c r="M15" s="115"/>
      <c r="N15" s="114"/>
      <c r="O15" s="114"/>
      <c r="P15" s="114"/>
      <c r="Q15" s="109"/>
      <c r="R15" s="112"/>
      <c r="S15" s="118"/>
      <c r="T15" s="115"/>
      <c r="U15" s="114"/>
      <c r="V15" s="114"/>
      <c r="W15" s="114"/>
      <c r="X15" s="109"/>
      <c r="Y15" s="112"/>
      <c r="Z15" s="119"/>
      <c r="AA15" s="115"/>
      <c r="AB15" s="114"/>
      <c r="AC15" s="114"/>
      <c r="AD15" s="114"/>
      <c r="AE15" s="101"/>
    </row>
    <row r="16" spans="1:31">
      <c r="A16" s="94">
        <f t="shared" si="1"/>
        <v>13</v>
      </c>
      <c r="B16" s="100" t="s">
        <v>32</v>
      </c>
      <c r="C16" s="194"/>
      <c r="D16" s="96">
        <v>80</v>
      </c>
      <c r="E16" s="96">
        <v>75</v>
      </c>
      <c r="F16" s="96">
        <v>75</v>
      </c>
      <c r="G16" s="96">
        <v>75</v>
      </c>
      <c r="H16" s="96">
        <f t="shared" si="0"/>
        <v>75</v>
      </c>
      <c r="I16" s="96">
        <v>75</v>
      </c>
      <c r="K16" s="112"/>
      <c r="L16" s="118"/>
      <c r="M16" s="115"/>
      <c r="N16" s="114"/>
      <c r="O16" s="114"/>
      <c r="P16" s="114"/>
      <c r="Q16" s="109"/>
      <c r="R16" s="112"/>
      <c r="S16" s="118"/>
      <c r="T16" s="115"/>
      <c r="U16" s="114"/>
      <c r="V16" s="114"/>
      <c r="W16" s="114"/>
      <c r="X16" s="109"/>
      <c r="Y16" s="112"/>
      <c r="Z16" s="118"/>
      <c r="AA16" s="115"/>
      <c r="AB16" s="114"/>
      <c r="AC16" s="114"/>
      <c r="AD16" s="114"/>
      <c r="AE16" s="101"/>
    </row>
    <row r="17" spans="1:31">
      <c r="A17" s="94">
        <f t="shared" si="1"/>
        <v>14</v>
      </c>
      <c r="B17" s="100" t="s">
        <v>33</v>
      </c>
      <c r="C17" s="194"/>
      <c r="D17" s="125">
        <v>80</v>
      </c>
      <c r="E17" s="126">
        <v>75</v>
      </c>
      <c r="F17" s="125">
        <v>80</v>
      </c>
      <c r="G17" s="125">
        <v>75</v>
      </c>
      <c r="H17" s="96">
        <f t="shared" si="0"/>
        <v>76.666666666666671</v>
      </c>
      <c r="I17" s="96">
        <v>75</v>
      </c>
      <c r="K17" s="112"/>
      <c r="L17" s="118"/>
      <c r="M17" s="115"/>
      <c r="N17" s="115"/>
      <c r="O17" s="115"/>
      <c r="P17" s="114"/>
      <c r="Q17" s="109"/>
      <c r="R17" s="112"/>
      <c r="S17" s="118"/>
      <c r="T17" s="115"/>
      <c r="U17" s="115"/>
      <c r="V17" s="115"/>
      <c r="W17" s="114"/>
      <c r="X17" s="109"/>
      <c r="Y17" s="112"/>
      <c r="Z17" s="118"/>
      <c r="AA17" s="115"/>
      <c r="AB17" s="115"/>
      <c r="AC17" s="115"/>
      <c r="AD17" s="114"/>
      <c r="AE17" s="101"/>
    </row>
    <row r="18" spans="1:31">
      <c r="A18" s="94">
        <f t="shared" si="1"/>
        <v>15</v>
      </c>
      <c r="B18" s="100" t="s">
        <v>34</v>
      </c>
      <c r="C18" s="194"/>
      <c r="D18" s="98">
        <v>75</v>
      </c>
      <c r="E18" s="98">
        <v>75</v>
      </c>
      <c r="F18" s="98">
        <v>85</v>
      </c>
      <c r="G18" s="98">
        <v>75</v>
      </c>
      <c r="H18" s="96">
        <f t="shared" si="0"/>
        <v>78.333333333333329</v>
      </c>
      <c r="I18" s="96">
        <v>75</v>
      </c>
      <c r="K18" s="112"/>
      <c r="L18" s="118"/>
      <c r="M18" s="115"/>
      <c r="N18" s="115"/>
      <c r="O18" s="115"/>
      <c r="P18" s="114"/>
      <c r="Q18" s="109"/>
      <c r="R18" s="112"/>
      <c r="S18" s="118"/>
      <c r="T18" s="115"/>
      <c r="U18" s="115"/>
      <c r="V18" s="115"/>
      <c r="W18" s="114"/>
      <c r="X18" s="109"/>
      <c r="Y18" s="112"/>
      <c r="Z18" s="118"/>
      <c r="AA18" s="115"/>
      <c r="AB18" s="115"/>
      <c r="AC18" s="115"/>
      <c r="AD18" s="114"/>
      <c r="AE18" s="101"/>
    </row>
    <row r="19" spans="1:31">
      <c r="A19" s="94">
        <f t="shared" si="1"/>
        <v>16</v>
      </c>
      <c r="B19" s="100" t="s">
        <v>35</v>
      </c>
      <c r="C19" s="194"/>
      <c r="D19" s="98">
        <v>85</v>
      </c>
      <c r="E19" s="98">
        <v>75</v>
      </c>
      <c r="F19" s="98">
        <v>75</v>
      </c>
      <c r="G19" s="98">
        <v>75</v>
      </c>
      <c r="H19" s="96">
        <f t="shared" si="0"/>
        <v>75</v>
      </c>
      <c r="I19" s="96">
        <v>75</v>
      </c>
      <c r="K19" s="112"/>
      <c r="L19" s="118"/>
      <c r="M19" s="115"/>
      <c r="N19" s="115"/>
      <c r="O19" s="115"/>
      <c r="P19" s="114"/>
      <c r="Q19" s="109"/>
      <c r="R19" s="112"/>
      <c r="S19" s="118"/>
      <c r="T19" s="115"/>
      <c r="U19" s="115"/>
      <c r="V19" s="115"/>
      <c r="W19" s="114"/>
      <c r="X19" s="109"/>
      <c r="Y19" s="112"/>
      <c r="Z19" s="118"/>
      <c r="AA19" s="115"/>
      <c r="AB19" s="115"/>
      <c r="AC19" s="115"/>
      <c r="AD19" s="114"/>
      <c r="AE19" s="101"/>
    </row>
    <row r="20" spans="1:31">
      <c r="A20" s="94">
        <f t="shared" si="1"/>
        <v>17</v>
      </c>
      <c r="B20" s="102" t="s">
        <v>96</v>
      </c>
      <c r="C20" s="194"/>
      <c r="D20" s="98">
        <v>80</v>
      </c>
      <c r="E20" s="98">
        <v>75</v>
      </c>
      <c r="F20" s="98">
        <v>75</v>
      </c>
      <c r="G20" s="98">
        <v>75</v>
      </c>
      <c r="H20" s="96">
        <f t="shared" si="0"/>
        <v>75</v>
      </c>
      <c r="I20" s="96">
        <v>70</v>
      </c>
      <c r="K20" s="112"/>
      <c r="L20" s="119"/>
      <c r="M20" s="115"/>
      <c r="N20" s="115"/>
      <c r="O20" s="115"/>
      <c r="P20" s="114"/>
      <c r="Q20" s="109"/>
      <c r="R20" s="112"/>
      <c r="S20" s="119"/>
      <c r="T20" s="115"/>
      <c r="U20" s="115"/>
      <c r="V20" s="115"/>
      <c r="W20" s="114"/>
      <c r="X20" s="109"/>
      <c r="Y20" s="112"/>
      <c r="Z20" s="119"/>
      <c r="AA20" s="115"/>
      <c r="AB20" s="115"/>
      <c r="AC20" s="115"/>
      <c r="AD20" s="114"/>
      <c r="AE20" s="103"/>
    </row>
    <row r="21" spans="1:31">
      <c r="A21" s="94">
        <f t="shared" si="1"/>
        <v>18</v>
      </c>
      <c r="B21" s="100" t="s">
        <v>37</v>
      </c>
      <c r="C21" s="194"/>
      <c r="D21" s="98">
        <v>80</v>
      </c>
      <c r="E21" s="98">
        <v>75</v>
      </c>
      <c r="F21" s="98">
        <v>70</v>
      </c>
      <c r="G21" s="98">
        <v>75</v>
      </c>
      <c r="H21" s="96">
        <f t="shared" si="0"/>
        <v>73.333333333333329</v>
      </c>
      <c r="I21" s="98">
        <v>75</v>
      </c>
      <c r="K21" s="112"/>
      <c r="L21" s="118"/>
      <c r="M21" s="115"/>
      <c r="N21" s="115"/>
      <c r="O21" s="115"/>
      <c r="P21" s="115"/>
      <c r="Q21" s="109"/>
      <c r="R21" s="112"/>
      <c r="S21" s="118"/>
      <c r="T21" s="115"/>
      <c r="U21" s="115"/>
      <c r="V21" s="115"/>
      <c r="W21" s="115"/>
      <c r="X21" s="109"/>
      <c r="Y21" s="112"/>
      <c r="Z21" s="119"/>
      <c r="AA21" s="115"/>
      <c r="AB21" s="115"/>
      <c r="AC21" s="115"/>
      <c r="AD21" s="115"/>
      <c r="AE21" s="101"/>
    </row>
    <row r="22" spans="1:31">
      <c r="A22" s="94">
        <f t="shared" si="1"/>
        <v>19</v>
      </c>
      <c r="B22" s="100" t="s">
        <v>38</v>
      </c>
      <c r="C22" s="194"/>
      <c r="D22" s="98">
        <v>80</v>
      </c>
      <c r="E22" s="98">
        <v>80</v>
      </c>
      <c r="F22" s="98">
        <v>75</v>
      </c>
      <c r="G22" s="98">
        <v>80</v>
      </c>
      <c r="H22" s="96">
        <f t="shared" si="0"/>
        <v>78.333333333333329</v>
      </c>
      <c r="I22" s="98">
        <v>80</v>
      </c>
      <c r="K22" s="112"/>
      <c r="L22" s="118"/>
      <c r="M22" s="115"/>
      <c r="N22" s="115"/>
      <c r="O22" s="115"/>
      <c r="P22" s="115"/>
      <c r="Q22" s="109"/>
      <c r="R22" s="112"/>
      <c r="S22" s="118"/>
      <c r="T22" s="115"/>
      <c r="U22" s="115"/>
      <c r="V22" s="115"/>
      <c r="W22" s="115"/>
      <c r="X22" s="109"/>
      <c r="Y22" s="112"/>
      <c r="Z22" s="119"/>
      <c r="AA22" s="115"/>
      <c r="AB22" s="115"/>
      <c r="AC22" s="115"/>
      <c r="AD22" s="115"/>
      <c r="AE22" s="101"/>
    </row>
    <row r="23" spans="1:31">
      <c r="A23" s="94">
        <f t="shared" si="1"/>
        <v>20</v>
      </c>
      <c r="B23" s="100" t="s">
        <v>39</v>
      </c>
      <c r="C23" s="194"/>
      <c r="D23" s="98">
        <v>75</v>
      </c>
      <c r="E23" s="98">
        <v>75</v>
      </c>
      <c r="F23" s="98">
        <v>80</v>
      </c>
      <c r="G23" s="98">
        <v>75</v>
      </c>
      <c r="H23" s="96">
        <f t="shared" si="0"/>
        <v>76.666666666666671</v>
      </c>
      <c r="I23" s="98">
        <v>70</v>
      </c>
      <c r="K23" s="112"/>
      <c r="L23" s="118"/>
      <c r="M23" s="115"/>
      <c r="N23" s="115"/>
      <c r="O23" s="115"/>
      <c r="P23" s="115"/>
      <c r="Q23" s="109"/>
      <c r="R23" s="112"/>
      <c r="S23" s="118"/>
      <c r="T23" s="115"/>
      <c r="U23" s="115"/>
      <c r="V23" s="115"/>
      <c r="W23" s="115"/>
      <c r="X23" s="109"/>
      <c r="Y23" s="112"/>
      <c r="Z23" s="119"/>
      <c r="AA23" s="115"/>
      <c r="AB23" s="115"/>
      <c r="AC23" s="115"/>
      <c r="AD23" s="115"/>
      <c r="AE23" s="101"/>
    </row>
    <row r="24" spans="1:31">
      <c r="A24" s="94">
        <f t="shared" si="1"/>
        <v>21</v>
      </c>
      <c r="B24" s="100" t="s">
        <v>40</v>
      </c>
      <c r="C24" s="194"/>
      <c r="D24" s="98">
        <v>80</v>
      </c>
      <c r="E24" s="98">
        <v>75</v>
      </c>
      <c r="F24" s="98">
        <v>75</v>
      </c>
      <c r="G24" s="98">
        <v>75</v>
      </c>
      <c r="H24" s="96">
        <f t="shared" si="0"/>
        <v>75</v>
      </c>
      <c r="I24" s="98">
        <v>75</v>
      </c>
      <c r="K24" s="112"/>
      <c r="L24" s="118"/>
      <c r="M24" s="115"/>
      <c r="N24" s="115"/>
      <c r="O24" s="115"/>
      <c r="P24" s="115"/>
      <c r="Q24" s="109"/>
      <c r="R24" s="112"/>
      <c r="S24" s="118"/>
      <c r="T24" s="115"/>
      <c r="U24" s="115"/>
      <c r="V24" s="115"/>
      <c r="W24" s="115"/>
      <c r="X24" s="109"/>
      <c r="Y24" s="112"/>
      <c r="Z24" s="118"/>
      <c r="AA24" s="115"/>
      <c r="AB24" s="115"/>
      <c r="AC24" s="115"/>
      <c r="AD24" s="115"/>
      <c r="AE24" s="101"/>
    </row>
    <row r="25" spans="1:31">
      <c r="A25" s="94">
        <f t="shared" si="1"/>
        <v>22</v>
      </c>
      <c r="B25" s="100" t="s">
        <v>41</v>
      </c>
      <c r="C25" s="194"/>
      <c r="D25" s="98">
        <v>70</v>
      </c>
      <c r="E25" s="98">
        <v>75</v>
      </c>
      <c r="F25" s="98">
        <v>75</v>
      </c>
      <c r="G25" s="98">
        <v>75</v>
      </c>
      <c r="H25" s="96">
        <f t="shared" si="0"/>
        <v>75</v>
      </c>
      <c r="I25" s="98">
        <v>70</v>
      </c>
      <c r="K25" s="112"/>
      <c r="L25" s="118"/>
      <c r="M25" s="115"/>
      <c r="N25" s="115"/>
      <c r="O25" s="115"/>
      <c r="P25" s="115"/>
      <c r="Q25" s="109"/>
      <c r="R25" s="112"/>
      <c r="S25" s="118"/>
      <c r="T25" s="115"/>
      <c r="U25" s="115"/>
      <c r="V25" s="115"/>
      <c r="W25" s="115"/>
      <c r="X25" s="109"/>
      <c r="Y25" s="112"/>
      <c r="Z25" s="118"/>
      <c r="AA25" s="115"/>
      <c r="AB25" s="115"/>
      <c r="AC25" s="115"/>
      <c r="AD25" s="115"/>
      <c r="AE25" s="101"/>
    </row>
    <row r="26" spans="1:31">
      <c r="A26" s="94">
        <f t="shared" si="1"/>
        <v>23</v>
      </c>
      <c r="B26" s="100" t="s">
        <v>97</v>
      </c>
      <c r="C26" s="194"/>
      <c r="D26" s="98">
        <v>75</v>
      </c>
      <c r="E26" s="98">
        <v>75</v>
      </c>
      <c r="F26" s="98">
        <v>75</v>
      </c>
      <c r="G26" s="98">
        <v>75</v>
      </c>
      <c r="H26" s="96">
        <f t="shared" si="0"/>
        <v>75</v>
      </c>
      <c r="I26" s="98">
        <v>70</v>
      </c>
      <c r="K26" s="112"/>
      <c r="L26" s="118"/>
      <c r="M26" s="115"/>
      <c r="N26" s="115"/>
      <c r="O26" s="115"/>
      <c r="P26" s="115"/>
      <c r="Q26" s="109"/>
      <c r="R26" s="112"/>
      <c r="S26" s="118"/>
      <c r="T26" s="115"/>
      <c r="U26" s="115"/>
      <c r="V26" s="115"/>
      <c r="W26" s="115"/>
      <c r="X26" s="109"/>
      <c r="Y26" s="112"/>
      <c r="Z26" s="118"/>
      <c r="AA26" s="120"/>
      <c r="AB26" s="120"/>
      <c r="AC26" s="120"/>
      <c r="AD26" s="120"/>
      <c r="AE26" s="103"/>
    </row>
    <row r="27" spans="1:31">
      <c r="A27" s="94">
        <f t="shared" si="1"/>
        <v>24</v>
      </c>
      <c r="B27" s="100" t="s">
        <v>44</v>
      </c>
      <c r="C27" s="194"/>
      <c r="D27" s="125">
        <v>80</v>
      </c>
      <c r="E27" s="126">
        <v>75</v>
      </c>
      <c r="F27" s="125">
        <v>75</v>
      </c>
      <c r="G27" s="125">
        <v>75</v>
      </c>
      <c r="H27" s="96">
        <f t="shared" si="0"/>
        <v>75</v>
      </c>
      <c r="I27" s="104">
        <v>75</v>
      </c>
      <c r="K27" s="112"/>
      <c r="L27" s="118"/>
      <c r="M27" s="120"/>
      <c r="N27" s="120"/>
      <c r="O27" s="120"/>
      <c r="P27" s="120"/>
      <c r="Q27" s="109"/>
      <c r="R27" s="112"/>
      <c r="S27" s="118"/>
      <c r="T27" s="120"/>
      <c r="U27" s="120"/>
      <c r="V27" s="120"/>
      <c r="W27" s="120"/>
      <c r="X27" s="109"/>
      <c r="Y27" s="112"/>
      <c r="Z27" s="119"/>
      <c r="AA27" s="120"/>
      <c r="AB27" s="120"/>
      <c r="AC27" s="120"/>
      <c r="AD27" s="120"/>
      <c r="AE27" s="101"/>
    </row>
    <row r="28" spans="1:31">
      <c r="A28" s="94">
        <f t="shared" si="1"/>
        <v>25</v>
      </c>
      <c r="B28" s="100" t="s">
        <v>45</v>
      </c>
      <c r="C28" s="194"/>
      <c r="D28" s="125">
        <v>80</v>
      </c>
      <c r="E28" s="126">
        <v>75</v>
      </c>
      <c r="F28" s="125">
        <v>78</v>
      </c>
      <c r="G28" s="125">
        <v>78</v>
      </c>
      <c r="H28" s="96">
        <f t="shared" si="0"/>
        <v>77</v>
      </c>
      <c r="I28" s="104">
        <v>78</v>
      </c>
      <c r="K28" s="112"/>
      <c r="L28" s="118"/>
      <c r="M28" s="120"/>
      <c r="N28" s="120"/>
      <c r="O28" s="120"/>
      <c r="P28" s="120"/>
      <c r="Q28" s="109"/>
      <c r="R28" s="112"/>
      <c r="S28" s="118"/>
      <c r="T28" s="120"/>
      <c r="U28" s="120"/>
      <c r="V28" s="120"/>
      <c r="W28" s="120"/>
      <c r="X28" s="109"/>
      <c r="Y28" s="112"/>
      <c r="Z28" s="119"/>
      <c r="AA28" s="120"/>
      <c r="AB28" s="120"/>
      <c r="AC28" s="120"/>
      <c r="AD28" s="120"/>
      <c r="AE28" s="101"/>
    </row>
    <row r="29" spans="1:31">
      <c r="A29" s="94">
        <f t="shared" si="1"/>
        <v>26</v>
      </c>
      <c r="B29" s="100" t="s">
        <v>46</v>
      </c>
      <c r="C29" s="194"/>
      <c r="D29" s="125">
        <v>75</v>
      </c>
      <c r="E29" s="126">
        <v>80</v>
      </c>
      <c r="F29" s="125">
        <v>80</v>
      </c>
      <c r="G29" s="125">
        <v>80</v>
      </c>
      <c r="H29" s="96">
        <f t="shared" si="0"/>
        <v>80</v>
      </c>
      <c r="I29" s="104">
        <v>80</v>
      </c>
      <c r="K29" s="112"/>
      <c r="L29" s="118"/>
      <c r="M29" s="120"/>
      <c r="N29" s="120"/>
      <c r="O29" s="120"/>
      <c r="P29" s="120"/>
      <c r="Q29" s="109"/>
      <c r="R29" s="112"/>
      <c r="S29" s="118"/>
      <c r="T29" s="120"/>
      <c r="U29" s="120"/>
      <c r="V29" s="120"/>
      <c r="W29" s="120"/>
      <c r="X29" s="109"/>
      <c r="Y29" s="112"/>
      <c r="Z29" s="119"/>
      <c r="AA29" s="120"/>
      <c r="AB29" s="120"/>
      <c r="AC29" s="120"/>
      <c r="AD29" s="120"/>
      <c r="AE29" s="101"/>
    </row>
    <row r="30" spans="1:31">
      <c r="A30" s="94">
        <f t="shared" si="1"/>
        <v>27</v>
      </c>
      <c r="B30" s="100" t="s">
        <v>47</v>
      </c>
      <c r="C30" s="194"/>
      <c r="D30" s="104">
        <v>80</v>
      </c>
      <c r="E30" s="104">
        <v>75</v>
      </c>
      <c r="F30" s="104">
        <v>75</v>
      </c>
      <c r="G30" s="104">
        <v>80</v>
      </c>
      <c r="H30" s="96">
        <f t="shared" si="0"/>
        <v>76.666666666666671</v>
      </c>
      <c r="I30" s="104">
        <v>75</v>
      </c>
      <c r="K30" s="112"/>
      <c r="L30" s="118"/>
      <c r="M30" s="120"/>
      <c r="N30" s="120"/>
      <c r="O30" s="120"/>
      <c r="P30" s="120"/>
      <c r="Q30" s="109"/>
      <c r="R30" s="112"/>
      <c r="S30" s="118"/>
      <c r="T30" s="120"/>
      <c r="U30" s="120"/>
      <c r="V30" s="120"/>
      <c r="W30" s="120"/>
      <c r="X30" s="109"/>
      <c r="Y30" s="112"/>
      <c r="Z30" s="119"/>
      <c r="AA30" s="120"/>
      <c r="AB30" s="120"/>
      <c r="AC30" s="120"/>
      <c r="AD30" s="120"/>
      <c r="AE30" s="101"/>
    </row>
    <row r="31" spans="1:31">
      <c r="A31" s="94">
        <f t="shared" si="1"/>
        <v>28</v>
      </c>
      <c r="B31" s="100" t="s">
        <v>98</v>
      </c>
      <c r="C31" s="194"/>
      <c r="D31" s="104">
        <v>80</v>
      </c>
      <c r="E31" s="104">
        <v>75</v>
      </c>
      <c r="F31" s="104">
        <v>75</v>
      </c>
      <c r="G31" s="104">
        <v>80</v>
      </c>
      <c r="H31" s="96">
        <f t="shared" si="0"/>
        <v>76.666666666666671</v>
      </c>
      <c r="I31" s="104">
        <v>75</v>
      </c>
      <c r="K31" s="112"/>
      <c r="L31" s="118"/>
      <c r="M31" s="120"/>
      <c r="N31" s="120"/>
      <c r="O31" s="120"/>
      <c r="P31" s="120"/>
      <c r="Q31" s="109"/>
      <c r="R31" s="112"/>
      <c r="S31" s="118"/>
      <c r="T31" s="120"/>
      <c r="U31" s="120"/>
      <c r="V31" s="120"/>
      <c r="W31" s="120"/>
      <c r="X31" s="109"/>
      <c r="Y31" s="112"/>
      <c r="Z31" s="119"/>
      <c r="AA31" s="120"/>
      <c r="AB31" s="120"/>
      <c r="AC31" s="120"/>
      <c r="AD31" s="120"/>
      <c r="AE31" s="101"/>
    </row>
    <row r="32" spans="1:31">
      <c r="A32" s="94">
        <f t="shared" si="1"/>
        <v>29</v>
      </c>
      <c r="B32" s="102" t="s">
        <v>49</v>
      </c>
      <c r="C32" s="194"/>
      <c r="D32" s="104">
        <v>80</v>
      </c>
      <c r="E32" s="104">
        <v>75</v>
      </c>
      <c r="F32" s="104">
        <v>75</v>
      </c>
      <c r="G32" s="104">
        <v>75</v>
      </c>
      <c r="H32" s="96">
        <f t="shared" si="0"/>
        <v>75</v>
      </c>
      <c r="I32" s="104">
        <v>75</v>
      </c>
      <c r="K32" s="112"/>
      <c r="L32" s="119"/>
      <c r="M32" s="120"/>
      <c r="N32" s="120"/>
      <c r="O32" s="120"/>
      <c r="P32" s="120"/>
      <c r="Q32" s="109"/>
      <c r="R32" s="112"/>
      <c r="S32" s="119"/>
      <c r="T32" s="120"/>
      <c r="U32" s="120"/>
      <c r="V32" s="120"/>
      <c r="W32" s="120"/>
      <c r="X32" s="109"/>
      <c r="Y32" s="112"/>
      <c r="Z32" s="119"/>
      <c r="AA32" s="120"/>
      <c r="AB32" s="120"/>
      <c r="AC32" s="120"/>
      <c r="AD32" s="120"/>
      <c r="AE32" s="101"/>
    </row>
    <row r="33" spans="1:30">
      <c r="A33" s="94">
        <f t="shared" si="1"/>
        <v>30</v>
      </c>
      <c r="B33" s="102" t="s">
        <v>50</v>
      </c>
      <c r="C33" s="194"/>
      <c r="D33" s="104">
        <v>80</v>
      </c>
      <c r="E33" s="104">
        <v>75</v>
      </c>
      <c r="F33" s="104">
        <v>75</v>
      </c>
      <c r="G33" s="104">
        <v>75</v>
      </c>
      <c r="H33" s="96">
        <f t="shared" si="0"/>
        <v>75</v>
      </c>
      <c r="I33" s="104">
        <v>75</v>
      </c>
      <c r="K33" s="112"/>
      <c r="L33" s="119"/>
      <c r="M33" s="120"/>
      <c r="N33" s="120"/>
      <c r="O33" s="120"/>
      <c r="P33" s="120"/>
      <c r="Q33" s="109"/>
      <c r="R33" s="112"/>
      <c r="S33" s="119"/>
      <c r="T33" s="120"/>
      <c r="U33" s="120"/>
      <c r="V33" s="120"/>
      <c r="W33" s="120"/>
      <c r="X33" s="109"/>
      <c r="Y33" s="112"/>
      <c r="Z33" s="119"/>
      <c r="AA33" s="120"/>
      <c r="AB33" s="120"/>
      <c r="AC33" s="120"/>
      <c r="AD33" s="120"/>
    </row>
    <row r="34" spans="1:30">
      <c r="A34" s="94">
        <f t="shared" si="1"/>
        <v>31</v>
      </c>
      <c r="B34" s="102" t="s">
        <v>51</v>
      </c>
      <c r="C34" s="194"/>
      <c r="D34" s="125">
        <v>80</v>
      </c>
      <c r="E34" s="126">
        <v>75</v>
      </c>
      <c r="F34" s="125">
        <v>75</v>
      </c>
      <c r="G34" s="125">
        <v>80</v>
      </c>
      <c r="H34" s="96">
        <f t="shared" si="0"/>
        <v>76.666666666666671</v>
      </c>
      <c r="I34" s="104">
        <v>70</v>
      </c>
      <c r="K34" s="112"/>
      <c r="L34" s="119"/>
      <c r="M34" s="120"/>
      <c r="N34" s="120"/>
      <c r="O34" s="120"/>
      <c r="P34" s="120"/>
      <c r="Q34" s="109"/>
      <c r="R34" s="112"/>
      <c r="S34" s="119"/>
      <c r="T34" s="120"/>
      <c r="U34" s="120"/>
      <c r="V34" s="120"/>
      <c r="W34" s="120"/>
      <c r="X34" s="109"/>
      <c r="Y34" s="112"/>
      <c r="Z34" s="119"/>
      <c r="AA34" s="120"/>
      <c r="AB34" s="120"/>
      <c r="AC34" s="120"/>
      <c r="AD34" s="120"/>
    </row>
    <row r="35" spans="1:30">
      <c r="A35" s="94">
        <f t="shared" si="1"/>
        <v>32</v>
      </c>
      <c r="B35" s="102" t="s">
        <v>99</v>
      </c>
      <c r="C35" s="194"/>
      <c r="D35" s="104">
        <v>75</v>
      </c>
      <c r="E35" s="104">
        <v>75</v>
      </c>
      <c r="F35" s="104">
        <v>75</v>
      </c>
      <c r="G35" s="104">
        <v>75</v>
      </c>
      <c r="H35" s="96">
        <f t="shared" si="0"/>
        <v>75</v>
      </c>
      <c r="I35" s="104">
        <v>75</v>
      </c>
      <c r="K35" s="112"/>
      <c r="L35" s="119"/>
      <c r="M35" s="120"/>
      <c r="N35" s="120"/>
      <c r="O35" s="120"/>
      <c r="P35" s="120"/>
      <c r="Q35" s="109"/>
      <c r="R35" s="112"/>
      <c r="S35" s="119"/>
      <c r="T35" s="120"/>
      <c r="U35" s="120"/>
      <c r="V35" s="120"/>
      <c r="W35" s="120"/>
      <c r="X35" s="109"/>
      <c r="Y35" s="112"/>
      <c r="Z35" s="119"/>
      <c r="AA35" s="120"/>
      <c r="AB35" s="120"/>
      <c r="AC35" s="120"/>
      <c r="AD35" s="120"/>
    </row>
    <row r="36" spans="1:30">
      <c r="A36" s="94">
        <f t="shared" si="1"/>
        <v>33</v>
      </c>
      <c r="B36" s="102" t="s">
        <v>53</v>
      </c>
      <c r="C36" s="194"/>
      <c r="D36" s="125">
        <v>80</v>
      </c>
      <c r="E36" s="126">
        <v>75</v>
      </c>
      <c r="F36" s="125">
        <v>75</v>
      </c>
      <c r="G36" s="125">
        <v>75</v>
      </c>
      <c r="H36" s="96">
        <f t="shared" si="0"/>
        <v>75</v>
      </c>
      <c r="I36" s="104">
        <v>75</v>
      </c>
      <c r="K36" s="112"/>
      <c r="L36" s="119"/>
      <c r="M36" s="120"/>
      <c r="N36" s="120"/>
      <c r="O36" s="120"/>
      <c r="P36" s="120"/>
      <c r="Q36" s="109"/>
      <c r="R36" s="112"/>
      <c r="S36" s="119"/>
      <c r="T36" s="120"/>
      <c r="U36" s="120"/>
      <c r="V36" s="120"/>
      <c r="W36" s="120"/>
      <c r="X36" s="109"/>
      <c r="Y36" s="112"/>
      <c r="Z36" s="119"/>
      <c r="AA36" s="121"/>
      <c r="AB36" s="121"/>
      <c r="AC36" s="121"/>
      <c r="AD36" s="121"/>
    </row>
    <row r="37" spans="1:30">
      <c r="A37" s="94">
        <f t="shared" si="1"/>
        <v>34</v>
      </c>
      <c r="B37" s="102" t="s">
        <v>54</v>
      </c>
      <c r="C37" s="194"/>
      <c r="D37" s="125">
        <v>75</v>
      </c>
      <c r="E37" s="126">
        <v>70</v>
      </c>
      <c r="F37" s="125">
        <v>70</v>
      </c>
      <c r="G37" s="125">
        <v>70</v>
      </c>
      <c r="H37" s="96">
        <f t="shared" si="0"/>
        <v>70</v>
      </c>
      <c r="I37" s="105">
        <v>70</v>
      </c>
      <c r="K37" s="112"/>
      <c r="L37" s="119"/>
      <c r="M37" s="120"/>
      <c r="N37" s="120"/>
      <c r="O37" s="120"/>
      <c r="P37" s="120"/>
      <c r="Q37" s="109"/>
      <c r="R37" s="112"/>
      <c r="S37" s="119"/>
      <c r="T37" s="121"/>
      <c r="U37" s="121"/>
      <c r="V37" s="121"/>
      <c r="W37" s="121"/>
      <c r="X37" s="109"/>
      <c r="Y37" s="112"/>
      <c r="Z37" s="119"/>
      <c r="AA37" s="121"/>
      <c r="AB37" s="121"/>
      <c r="AC37" s="121"/>
      <c r="AD37" s="121"/>
    </row>
    <row r="38" spans="1:30">
      <c r="A38" s="94">
        <f t="shared" si="1"/>
        <v>35</v>
      </c>
      <c r="B38" s="102" t="s">
        <v>55</v>
      </c>
      <c r="C38" s="194"/>
      <c r="D38" s="105">
        <v>85</v>
      </c>
      <c r="E38" s="105">
        <v>75</v>
      </c>
      <c r="F38" s="105">
        <v>75</v>
      </c>
      <c r="G38" s="105">
        <v>75</v>
      </c>
      <c r="H38" s="96">
        <f t="shared" si="0"/>
        <v>75</v>
      </c>
      <c r="I38" s="105">
        <v>75</v>
      </c>
      <c r="K38" s="112"/>
      <c r="L38" s="119"/>
      <c r="M38" s="120"/>
      <c r="N38" s="120"/>
      <c r="O38" s="120"/>
      <c r="P38" s="120"/>
      <c r="Q38" s="109"/>
      <c r="R38" s="112"/>
      <c r="S38" s="119"/>
      <c r="T38" s="121"/>
      <c r="U38" s="121"/>
      <c r="V38" s="121"/>
      <c r="W38" s="121"/>
      <c r="X38" s="109"/>
      <c r="Y38" s="112"/>
      <c r="Z38" s="119"/>
      <c r="AA38" s="121"/>
      <c r="AB38" s="121"/>
      <c r="AC38" s="121"/>
      <c r="AD38" s="121"/>
    </row>
    <row r="39" spans="1:30">
      <c r="A39" s="94">
        <f t="shared" si="1"/>
        <v>36</v>
      </c>
      <c r="B39" s="102" t="s">
        <v>56</v>
      </c>
      <c r="C39" s="194"/>
      <c r="D39" s="105">
        <v>75</v>
      </c>
      <c r="E39" s="105">
        <v>70</v>
      </c>
      <c r="F39" s="105">
        <v>75</v>
      </c>
      <c r="G39" s="105">
        <v>75</v>
      </c>
      <c r="H39" s="96">
        <f t="shared" si="0"/>
        <v>73.333333333333329</v>
      </c>
      <c r="I39" s="105">
        <v>70</v>
      </c>
      <c r="K39" s="112"/>
      <c r="L39" s="119"/>
      <c r="M39" s="120"/>
      <c r="N39" s="120"/>
      <c r="O39" s="120"/>
      <c r="P39" s="120"/>
      <c r="Q39" s="109"/>
      <c r="R39" s="112"/>
      <c r="S39" s="119"/>
      <c r="T39" s="121"/>
      <c r="U39" s="121"/>
      <c r="V39" s="121"/>
      <c r="W39" s="121"/>
      <c r="X39" s="109"/>
      <c r="Y39" s="112"/>
      <c r="Z39" s="119"/>
      <c r="AA39" s="121"/>
      <c r="AB39" s="121"/>
      <c r="AC39" s="121"/>
      <c r="AD39" s="121"/>
    </row>
    <row r="40" spans="1:30">
      <c r="A40" s="94">
        <f t="shared" si="1"/>
        <v>37</v>
      </c>
      <c r="B40" s="102" t="s">
        <v>57</v>
      </c>
      <c r="C40" s="194"/>
      <c r="D40" s="105">
        <v>70</v>
      </c>
      <c r="E40" s="105">
        <v>75</v>
      </c>
      <c r="F40" s="105">
        <v>75</v>
      </c>
      <c r="G40" s="105">
        <v>75</v>
      </c>
      <c r="H40" s="96">
        <f t="shared" si="0"/>
        <v>75</v>
      </c>
      <c r="I40" s="105">
        <v>75</v>
      </c>
      <c r="K40" s="112"/>
      <c r="L40" s="119"/>
      <c r="M40" s="120"/>
      <c r="N40" s="120"/>
      <c r="O40" s="120"/>
      <c r="P40" s="120"/>
      <c r="Q40" s="109"/>
      <c r="R40" s="112"/>
      <c r="S40" s="119"/>
      <c r="T40" s="121"/>
      <c r="U40" s="121"/>
      <c r="V40" s="121"/>
      <c r="W40" s="121"/>
      <c r="X40" s="109"/>
      <c r="Y40" s="112"/>
      <c r="Z40" s="119"/>
      <c r="AA40" s="121"/>
      <c r="AB40" s="121"/>
      <c r="AC40" s="121"/>
      <c r="AD40" s="121"/>
    </row>
    <row r="41" spans="1:30">
      <c r="A41" s="94">
        <f t="shared" si="1"/>
        <v>38</v>
      </c>
      <c r="B41" s="102" t="s">
        <v>100</v>
      </c>
      <c r="C41" s="194"/>
      <c r="D41" s="105">
        <v>75</v>
      </c>
      <c r="E41" s="105">
        <v>75</v>
      </c>
      <c r="F41" s="105">
        <v>75</v>
      </c>
      <c r="G41" s="105">
        <v>75</v>
      </c>
      <c r="H41" s="96">
        <f t="shared" si="0"/>
        <v>75</v>
      </c>
      <c r="I41" s="105">
        <v>75</v>
      </c>
      <c r="K41" s="112"/>
      <c r="L41" s="119"/>
      <c r="M41" s="120"/>
      <c r="N41" s="120"/>
      <c r="O41" s="120"/>
      <c r="P41" s="120"/>
      <c r="Q41" s="109"/>
      <c r="R41" s="112"/>
      <c r="S41" s="119"/>
      <c r="T41" s="121"/>
      <c r="U41" s="121"/>
      <c r="V41" s="121"/>
      <c r="W41" s="121"/>
      <c r="X41" s="109"/>
      <c r="Y41" s="112"/>
      <c r="Z41" s="119"/>
      <c r="AA41" s="121"/>
      <c r="AB41" s="121"/>
      <c r="AC41" s="121"/>
      <c r="AD41" s="121"/>
    </row>
    <row r="42" spans="1:30">
      <c r="A42" s="94">
        <f t="shared" si="1"/>
        <v>39</v>
      </c>
      <c r="B42" s="102" t="s">
        <v>101</v>
      </c>
      <c r="C42" s="194"/>
      <c r="D42" s="125">
        <v>75</v>
      </c>
      <c r="E42" s="126">
        <v>70</v>
      </c>
      <c r="F42" s="125">
        <v>70</v>
      </c>
      <c r="G42" s="125">
        <v>70</v>
      </c>
      <c r="H42" s="96">
        <f t="shared" si="0"/>
        <v>70</v>
      </c>
      <c r="I42" s="105">
        <v>70</v>
      </c>
      <c r="K42" s="112"/>
      <c r="L42" s="119"/>
      <c r="M42" s="120"/>
      <c r="N42" s="120"/>
      <c r="O42" s="120"/>
      <c r="P42" s="120"/>
      <c r="Q42" s="109"/>
      <c r="R42" s="112"/>
      <c r="S42" s="119"/>
      <c r="T42" s="121"/>
      <c r="U42" s="121"/>
      <c r="V42" s="121"/>
      <c r="W42" s="121"/>
      <c r="X42" s="109"/>
      <c r="Y42" s="112"/>
      <c r="Z42" s="119"/>
      <c r="AA42" s="121"/>
      <c r="AB42" s="121"/>
      <c r="AC42" s="121"/>
      <c r="AD42" s="121"/>
    </row>
    <row r="43" spans="1:30">
      <c r="A43" s="94">
        <f t="shared" si="1"/>
        <v>40</v>
      </c>
      <c r="B43" s="102" t="s">
        <v>60</v>
      </c>
      <c r="C43" s="194"/>
      <c r="D43" s="105">
        <v>75</v>
      </c>
      <c r="E43" s="105">
        <v>75</v>
      </c>
      <c r="F43" s="105">
        <v>70</v>
      </c>
      <c r="G43" s="105">
        <v>75</v>
      </c>
      <c r="H43" s="96">
        <f t="shared" si="0"/>
        <v>73.333333333333329</v>
      </c>
      <c r="I43" s="105">
        <v>75</v>
      </c>
      <c r="K43" s="112"/>
      <c r="L43" s="119"/>
      <c r="M43" s="120"/>
      <c r="N43" s="120"/>
      <c r="O43" s="120"/>
      <c r="P43" s="120"/>
      <c r="Q43" s="109"/>
      <c r="R43" s="112"/>
      <c r="S43" s="119"/>
      <c r="T43" s="121"/>
      <c r="U43" s="121"/>
      <c r="V43" s="121"/>
      <c r="W43" s="121"/>
      <c r="X43" s="109"/>
      <c r="Y43" s="112"/>
      <c r="Z43" s="119"/>
      <c r="AA43" s="121"/>
      <c r="AB43" s="121"/>
      <c r="AC43" s="121"/>
      <c r="AD43" s="121"/>
    </row>
    <row r="44" spans="1:30">
      <c r="A44" s="94">
        <f t="shared" si="1"/>
        <v>41</v>
      </c>
      <c r="B44" s="102" t="s">
        <v>61</v>
      </c>
      <c r="C44" s="194"/>
      <c r="D44" s="105">
        <v>75</v>
      </c>
      <c r="E44" s="105">
        <v>75</v>
      </c>
      <c r="F44" s="105">
        <v>75</v>
      </c>
      <c r="G44" s="105">
        <v>75</v>
      </c>
      <c r="H44" s="96">
        <f t="shared" si="0"/>
        <v>75</v>
      </c>
      <c r="I44" s="105">
        <v>75</v>
      </c>
      <c r="K44" s="112"/>
      <c r="L44" s="119"/>
      <c r="M44" s="120"/>
      <c r="N44" s="120"/>
      <c r="O44" s="120"/>
      <c r="P44" s="120"/>
      <c r="Q44" s="109"/>
      <c r="R44" s="112"/>
      <c r="S44" s="119"/>
      <c r="T44" s="121"/>
      <c r="U44" s="121"/>
      <c r="V44" s="121"/>
      <c r="W44" s="121"/>
      <c r="X44" s="109"/>
      <c r="Y44" s="112"/>
      <c r="Z44" s="119"/>
      <c r="AA44" s="121"/>
      <c r="AB44" s="121"/>
      <c r="AC44" s="121"/>
      <c r="AD44" s="121"/>
    </row>
    <row r="45" spans="1:30">
      <c r="A45" s="94">
        <f t="shared" si="1"/>
        <v>42</v>
      </c>
      <c r="B45" s="102" t="s">
        <v>62</v>
      </c>
      <c r="C45" s="194"/>
      <c r="D45" s="125">
        <v>75</v>
      </c>
      <c r="E45" s="126">
        <v>70</v>
      </c>
      <c r="F45" s="125">
        <v>70</v>
      </c>
      <c r="G45" s="125">
        <v>70</v>
      </c>
      <c r="H45" s="96">
        <f t="shared" si="0"/>
        <v>70</v>
      </c>
      <c r="I45" s="105">
        <v>70</v>
      </c>
      <c r="K45" s="112"/>
      <c r="L45" s="119"/>
      <c r="M45" s="120"/>
      <c r="N45" s="120"/>
      <c r="O45" s="120"/>
      <c r="P45" s="120"/>
      <c r="Q45" s="109"/>
      <c r="R45" s="112"/>
      <c r="S45" s="119"/>
      <c r="T45" s="121"/>
      <c r="U45" s="121"/>
      <c r="V45" s="121"/>
      <c r="W45" s="121"/>
      <c r="X45" s="109"/>
      <c r="Y45" s="112"/>
      <c r="Z45" s="119"/>
      <c r="AA45" s="122"/>
      <c r="AB45" s="122"/>
      <c r="AC45" s="122"/>
      <c r="AD45" s="122"/>
    </row>
    <row r="46" spans="1:30">
      <c r="A46" s="94">
        <f t="shared" si="1"/>
        <v>43</v>
      </c>
      <c r="B46" s="102" t="s">
        <v>63</v>
      </c>
      <c r="C46" s="194"/>
      <c r="D46" s="106">
        <v>75</v>
      </c>
      <c r="E46" s="106">
        <v>70</v>
      </c>
      <c r="F46" s="106">
        <v>70</v>
      </c>
      <c r="G46" s="106">
        <v>70</v>
      </c>
      <c r="H46" s="96">
        <f t="shared" si="0"/>
        <v>70</v>
      </c>
      <c r="I46" s="106">
        <v>70</v>
      </c>
      <c r="K46" s="112"/>
      <c r="L46" s="119"/>
      <c r="M46" s="120"/>
      <c r="N46" s="120"/>
      <c r="O46" s="120"/>
      <c r="P46" s="120"/>
      <c r="Q46" s="109"/>
      <c r="R46" s="112"/>
      <c r="S46" s="119"/>
      <c r="T46" s="123"/>
      <c r="U46" s="123"/>
      <c r="V46" s="123"/>
      <c r="W46" s="123"/>
      <c r="X46" s="109"/>
      <c r="Y46" s="112"/>
      <c r="Z46" s="119"/>
      <c r="AA46" s="112"/>
      <c r="AB46" s="112"/>
      <c r="AC46" s="112"/>
      <c r="AD46" s="112"/>
    </row>
    <row r="47" spans="1:30">
      <c r="A47" s="94">
        <f t="shared" si="1"/>
        <v>44</v>
      </c>
      <c r="B47" s="102" t="s">
        <v>64</v>
      </c>
      <c r="C47" s="194"/>
      <c r="D47" s="104">
        <v>80</v>
      </c>
      <c r="E47" s="104">
        <v>70</v>
      </c>
      <c r="F47" s="104">
        <v>70</v>
      </c>
      <c r="G47" s="104">
        <v>70</v>
      </c>
      <c r="H47" s="96">
        <f t="shared" si="0"/>
        <v>70</v>
      </c>
      <c r="I47" s="104">
        <v>75</v>
      </c>
      <c r="K47" s="112"/>
      <c r="L47" s="119"/>
      <c r="M47" s="120"/>
      <c r="N47" s="120"/>
      <c r="O47" s="120"/>
      <c r="P47" s="120"/>
      <c r="Q47" s="109"/>
      <c r="R47" s="112"/>
      <c r="S47" s="119"/>
      <c r="T47" s="120"/>
      <c r="U47" s="120"/>
      <c r="V47" s="120"/>
      <c r="W47" s="120"/>
      <c r="X47" s="109"/>
      <c r="Y47" s="112"/>
      <c r="Z47" s="119"/>
      <c r="AA47" s="120"/>
      <c r="AB47" s="120"/>
      <c r="AC47" s="120"/>
      <c r="AD47" s="120"/>
    </row>
    <row r="48" spans="1:30">
      <c r="A48" s="94">
        <f t="shared" si="1"/>
        <v>45</v>
      </c>
      <c r="B48" s="102" t="s">
        <v>65</v>
      </c>
      <c r="C48" s="194"/>
      <c r="D48" s="104">
        <v>70</v>
      </c>
      <c r="E48" s="104">
        <v>70</v>
      </c>
      <c r="F48" s="104">
        <v>70</v>
      </c>
      <c r="G48" s="104">
        <v>70</v>
      </c>
      <c r="H48" s="96">
        <f t="shared" si="0"/>
        <v>70</v>
      </c>
      <c r="I48" s="104">
        <v>70</v>
      </c>
      <c r="K48" s="112"/>
      <c r="L48" s="119"/>
      <c r="M48" s="120"/>
      <c r="N48" s="120"/>
      <c r="O48" s="120"/>
      <c r="P48" s="120"/>
      <c r="Q48" s="109"/>
      <c r="R48" s="112"/>
      <c r="S48" s="119"/>
      <c r="T48" s="120"/>
      <c r="U48" s="120"/>
      <c r="V48" s="120"/>
      <c r="W48" s="120"/>
      <c r="X48" s="109"/>
      <c r="Y48" s="112"/>
      <c r="Z48" s="119"/>
      <c r="AA48" s="120"/>
      <c r="AB48" s="120"/>
      <c r="AC48" s="120"/>
      <c r="AD48" s="120"/>
    </row>
    <row r="49" spans="1:30">
      <c r="A49" s="94">
        <f t="shared" si="1"/>
        <v>46</v>
      </c>
      <c r="B49" s="102" t="s">
        <v>66</v>
      </c>
      <c r="C49" s="194"/>
      <c r="D49" s="104">
        <v>75</v>
      </c>
      <c r="E49" s="104">
        <v>70</v>
      </c>
      <c r="F49" s="104">
        <v>70</v>
      </c>
      <c r="G49" s="104">
        <v>70</v>
      </c>
      <c r="H49" s="96">
        <f t="shared" si="0"/>
        <v>70</v>
      </c>
      <c r="I49" s="104">
        <v>70</v>
      </c>
      <c r="K49" s="112"/>
      <c r="L49" s="119"/>
      <c r="M49" s="120"/>
      <c r="N49" s="120"/>
      <c r="O49" s="120"/>
      <c r="P49" s="120"/>
      <c r="Q49" s="109"/>
      <c r="R49" s="112"/>
      <c r="S49" s="119"/>
      <c r="T49" s="120"/>
      <c r="U49" s="120"/>
      <c r="V49" s="120"/>
      <c r="W49" s="120"/>
      <c r="X49" s="109"/>
      <c r="Y49" s="112"/>
      <c r="Z49" s="119"/>
      <c r="AA49" s="120"/>
      <c r="AB49" s="120"/>
      <c r="AC49" s="120"/>
      <c r="AD49" s="120"/>
    </row>
    <row r="50" spans="1:30">
      <c r="A50" s="94">
        <f t="shared" si="1"/>
        <v>47</v>
      </c>
      <c r="B50" s="102" t="s">
        <v>67</v>
      </c>
      <c r="C50" s="194"/>
      <c r="D50" s="104">
        <v>75</v>
      </c>
      <c r="E50" s="104">
        <v>70</v>
      </c>
      <c r="F50" s="104">
        <v>70</v>
      </c>
      <c r="G50" s="104">
        <v>70</v>
      </c>
      <c r="H50" s="96">
        <f t="shared" si="0"/>
        <v>70</v>
      </c>
      <c r="I50" s="104">
        <v>70</v>
      </c>
      <c r="K50" s="112"/>
      <c r="L50" s="119"/>
      <c r="M50" s="120"/>
      <c r="N50" s="120"/>
      <c r="O50" s="120"/>
      <c r="P50" s="120"/>
      <c r="Q50" s="109"/>
      <c r="R50" s="112"/>
      <c r="S50" s="119"/>
      <c r="T50" s="120"/>
      <c r="U50" s="120"/>
      <c r="V50" s="120"/>
      <c r="W50" s="120"/>
      <c r="X50" s="109"/>
      <c r="Y50" s="112"/>
      <c r="Z50" s="119"/>
      <c r="AA50" s="120"/>
      <c r="AB50" s="120"/>
      <c r="AC50" s="120"/>
      <c r="AD50" s="120"/>
    </row>
    <row r="51" spans="1:30">
      <c r="A51" s="94">
        <f t="shared" si="1"/>
        <v>48</v>
      </c>
      <c r="B51" s="102" t="s">
        <v>68</v>
      </c>
      <c r="C51" s="194"/>
      <c r="D51" s="104">
        <v>80</v>
      </c>
      <c r="E51" s="104">
        <v>75</v>
      </c>
      <c r="F51" s="104">
        <v>75</v>
      </c>
      <c r="G51" s="104">
        <v>75</v>
      </c>
      <c r="H51" s="96">
        <f t="shared" si="0"/>
        <v>75</v>
      </c>
      <c r="I51" s="104">
        <v>75</v>
      </c>
      <c r="K51" s="112"/>
      <c r="L51" s="119"/>
      <c r="M51" s="120"/>
      <c r="N51" s="120"/>
      <c r="O51" s="120"/>
      <c r="P51" s="120"/>
      <c r="Q51" s="109"/>
      <c r="R51" s="112"/>
      <c r="S51" s="119"/>
      <c r="T51" s="120"/>
      <c r="U51" s="120"/>
      <c r="V51" s="120"/>
      <c r="W51" s="120"/>
      <c r="X51" s="109"/>
      <c r="Y51" s="112"/>
      <c r="Z51" s="119"/>
      <c r="AA51" s="120"/>
      <c r="AB51" s="120"/>
      <c r="AC51" s="120"/>
      <c r="AD51" s="120"/>
    </row>
    <row r="52" spans="1:30">
      <c r="A52" s="94">
        <f t="shared" si="1"/>
        <v>49</v>
      </c>
      <c r="B52" s="102" t="s">
        <v>69</v>
      </c>
      <c r="C52" s="194"/>
      <c r="D52" s="125">
        <v>75</v>
      </c>
      <c r="E52" s="126">
        <v>70</v>
      </c>
      <c r="F52" s="125">
        <v>70</v>
      </c>
      <c r="G52" s="125">
        <v>70</v>
      </c>
      <c r="H52" s="96">
        <f t="shared" si="0"/>
        <v>70</v>
      </c>
      <c r="I52" s="104">
        <v>70</v>
      </c>
      <c r="K52" s="112"/>
      <c r="L52" s="119"/>
      <c r="M52" s="120"/>
      <c r="N52" s="120"/>
      <c r="O52" s="120"/>
      <c r="P52" s="120"/>
      <c r="Q52" s="109"/>
      <c r="R52" s="112"/>
      <c r="S52" s="119"/>
      <c r="T52" s="120"/>
      <c r="U52" s="120"/>
      <c r="V52" s="120"/>
      <c r="W52" s="120"/>
      <c r="X52" s="109"/>
      <c r="Y52" s="112"/>
      <c r="Z52" s="119"/>
      <c r="AA52" s="120"/>
      <c r="AB52" s="120"/>
      <c r="AC52" s="120"/>
      <c r="AD52" s="120"/>
    </row>
    <row r="53" spans="1:30">
      <c r="A53" s="94">
        <f t="shared" si="1"/>
        <v>50</v>
      </c>
      <c r="B53" s="102" t="s">
        <v>70</v>
      </c>
      <c r="C53" s="194"/>
      <c r="D53" s="104">
        <v>75</v>
      </c>
      <c r="E53" s="104">
        <v>70</v>
      </c>
      <c r="F53" s="104">
        <v>70</v>
      </c>
      <c r="G53" s="104">
        <v>70</v>
      </c>
      <c r="H53" s="96">
        <f t="shared" si="0"/>
        <v>70</v>
      </c>
      <c r="I53" s="104">
        <v>70</v>
      </c>
      <c r="K53" s="112"/>
      <c r="L53" s="119"/>
      <c r="M53" s="120"/>
      <c r="N53" s="120"/>
      <c r="O53" s="120"/>
      <c r="P53" s="120"/>
      <c r="Q53" s="109"/>
      <c r="R53" s="112"/>
      <c r="S53" s="119"/>
      <c r="T53" s="120"/>
      <c r="U53" s="120"/>
      <c r="V53" s="120"/>
      <c r="W53" s="120"/>
      <c r="X53" s="109"/>
      <c r="Y53" s="112"/>
      <c r="Z53" s="119"/>
      <c r="AA53" s="120"/>
      <c r="AB53" s="120"/>
      <c r="AC53" s="120"/>
      <c r="AD53" s="120"/>
    </row>
    <row r="54" spans="1:30">
      <c r="A54" s="94">
        <f t="shared" si="1"/>
        <v>51</v>
      </c>
      <c r="B54" s="102" t="s">
        <v>71</v>
      </c>
      <c r="C54" s="194"/>
      <c r="D54" s="104">
        <v>80</v>
      </c>
      <c r="E54" s="104">
        <v>75</v>
      </c>
      <c r="F54" s="104">
        <v>70</v>
      </c>
      <c r="G54" s="104">
        <v>70</v>
      </c>
      <c r="H54" s="96">
        <f t="shared" si="0"/>
        <v>71.666666666666671</v>
      </c>
      <c r="I54" s="104">
        <v>70</v>
      </c>
      <c r="K54" s="112"/>
      <c r="L54" s="119"/>
      <c r="M54" s="120"/>
      <c r="N54" s="120"/>
      <c r="O54" s="120"/>
      <c r="P54" s="120"/>
      <c r="Q54" s="109"/>
      <c r="R54" s="112"/>
      <c r="S54" s="119"/>
      <c r="T54" s="120"/>
      <c r="U54" s="120"/>
      <c r="V54" s="120"/>
      <c r="W54" s="120"/>
      <c r="X54" s="109"/>
      <c r="Y54" s="112"/>
      <c r="Z54" s="119"/>
      <c r="AA54" s="120"/>
      <c r="AB54" s="120"/>
      <c r="AC54" s="120"/>
      <c r="AD54" s="120"/>
    </row>
    <row r="55" spans="1:30">
      <c r="A55" s="94">
        <f t="shared" si="1"/>
        <v>52</v>
      </c>
      <c r="B55" s="102" t="s">
        <v>72</v>
      </c>
      <c r="C55" s="194"/>
      <c r="D55" s="104">
        <v>80</v>
      </c>
      <c r="E55" s="104">
        <v>70</v>
      </c>
      <c r="F55" s="104">
        <v>70</v>
      </c>
      <c r="G55" s="104">
        <v>70</v>
      </c>
      <c r="H55" s="96">
        <f t="shared" si="0"/>
        <v>70</v>
      </c>
      <c r="I55" s="104">
        <v>70</v>
      </c>
      <c r="K55" s="112"/>
      <c r="L55" s="119"/>
      <c r="M55" s="120"/>
      <c r="N55" s="120"/>
      <c r="O55" s="120"/>
      <c r="P55" s="120"/>
      <c r="Q55" s="109"/>
      <c r="R55" s="112"/>
      <c r="S55" s="119"/>
      <c r="T55" s="120"/>
      <c r="U55" s="120"/>
      <c r="V55" s="120"/>
      <c r="W55" s="120"/>
      <c r="X55" s="109"/>
      <c r="Y55" s="112"/>
      <c r="Z55" s="119"/>
      <c r="AA55" s="120"/>
      <c r="AB55" s="120"/>
      <c r="AC55" s="120"/>
      <c r="AD55" s="120"/>
    </row>
    <row r="56" spans="1:30">
      <c r="A56" s="94">
        <f t="shared" si="1"/>
        <v>53</v>
      </c>
      <c r="B56" s="102" t="s">
        <v>73</v>
      </c>
      <c r="C56" s="194"/>
      <c r="D56" s="125">
        <v>80</v>
      </c>
      <c r="E56" s="126">
        <v>70</v>
      </c>
      <c r="F56" s="125">
        <v>70</v>
      </c>
      <c r="G56" s="125">
        <v>70</v>
      </c>
      <c r="H56" s="96">
        <f t="shared" si="0"/>
        <v>70</v>
      </c>
      <c r="I56" s="104">
        <v>70</v>
      </c>
      <c r="K56" s="112"/>
      <c r="L56" s="119"/>
      <c r="M56" s="120"/>
      <c r="N56" s="120"/>
      <c r="O56" s="120"/>
      <c r="P56" s="120"/>
      <c r="Q56" s="109"/>
      <c r="R56" s="112"/>
      <c r="S56" s="119"/>
      <c r="T56" s="120"/>
      <c r="U56" s="120"/>
      <c r="V56" s="120"/>
      <c r="W56" s="120"/>
      <c r="X56" s="109"/>
      <c r="Y56" s="112"/>
      <c r="Z56" s="119"/>
      <c r="AA56" s="120"/>
      <c r="AB56" s="120"/>
      <c r="AC56" s="120"/>
      <c r="AD56" s="120"/>
    </row>
    <row r="57" spans="1:30" ht="15.75" thickBot="1">
      <c r="A57" s="94" t="e">
        <f>+#REF!+1</f>
        <v>#REF!</v>
      </c>
      <c r="B57" s="108" t="s">
        <v>90</v>
      </c>
      <c r="C57" s="195"/>
      <c r="D57" s="104">
        <v>75</v>
      </c>
      <c r="E57" s="104">
        <v>70</v>
      </c>
      <c r="F57" s="104">
        <v>70</v>
      </c>
      <c r="G57" s="104">
        <v>70</v>
      </c>
      <c r="H57" s="96">
        <f t="shared" si="0"/>
        <v>70</v>
      </c>
      <c r="I57" s="104">
        <v>70</v>
      </c>
    </row>
    <row r="59" spans="1:30">
      <c r="B59" s="217" t="s">
        <v>122</v>
      </c>
    </row>
    <row r="60" spans="1:30">
      <c r="B60" t="s">
        <v>123</v>
      </c>
    </row>
    <row r="61" spans="1:30">
      <c r="B61" t="s">
        <v>124</v>
      </c>
    </row>
    <row r="62" spans="1:30">
      <c r="B62" t="s">
        <v>125</v>
      </c>
    </row>
    <row r="63" spans="1:30">
      <c r="B63" t="s">
        <v>126</v>
      </c>
    </row>
    <row r="64" spans="1:30">
      <c r="B64" t="s">
        <v>127</v>
      </c>
    </row>
    <row r="65" spans="2:2">
      <c r="B65" t="s">
        <v>128</v>
      </c>
    </row>
    <row r="66" spans="2:2">
      <c r="B66" t="s">
        <v>129</v>
      </c>
    </row>
    <row r="67" spans="2:2">
      <c r="B67" t="s">
        <v>130</v>
      </c>
    </row>
    <row r="68" spans="2:2">
      <c r="B68" t="s">
        <v>131</v>
      </c>
    </row>
  </sheetData>
  <mergeCells count="15">
    <mergeCell ref="A1:A3"/>
    <mergeCell ref="B1:B3"/>
    <mergeCell ref="J1:J3"/>
    <mergeCell ref="E2:H2"/>
    <mergeCell ref="Z1:Z2"/>
    <mergeCell ref="AA1:AD1"/>
    <mergeCell ref="C1:I1"/>
    <mergeCell ref="K1:K2"/>
    <mergeCell ref="L1:L2"/>
    <mergeCell ref="M1:P1"/>
    <mergeCell ref="C4:C57"/>
    <mergeCell ref="R1:R2"/>
    <mergeCell ref="S1:S2"/>
    <mergeCell ref="T1:W1"/>
    <mergeCell ref="Y1:Y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"/>
  <sheetViews>
    <sheetView topLeftCell="F1" zoomScale="73" zoomScaleNormal="73" workbookViewId="0">
      <selection activeCell="J7" sqref="J7"/>
    </sheetView>
  </sheetViews>
  <sheetFormatPr defaultRowHeight="15"/>
  <cols>
    <col min="1" max="1" width="9.140625" style="128"/>
    <col min="2" max="2" width="61.42578125" style="128" customWidth="1"/>
    <col min="3" max="3" width="13.5703125" style="128" customWidth="1"/>
    <col min="4" max="4" width="15.5703125" style="128" customWidth="1"/>
    <col min="5" max="5" width="26.42578125" style="128" customWidth="1"/>
    <col min="6" max="6" width="17.140625" style="128" customWidth="1"/>
    <col min="7" max="7" width="44" style="128" customWidth="1"/>
    <col min="8" max="8" width="17.42578125" style="128" customWidth="1"/>
    <col min="9" max="9" width="22.7109375" style="128" customWidth="1"/>
    <col min="10" max="10" width="26.5703125" style="128" customWidth="1"/>
    <col min="11" max="11" width="17.7109375" style="128" customWidth="1"/>
    <col min="12" max="16384" width="9.140625" style="128"/>
  </cols>
  <sheetData>
    <row r="1" spans="1:11" ht="23.25">
      <c r="A1" s="202" t="s">
        <v>104</v>
      </c>
      <c r="B1" s="202"/>
      <c r="C1" s="202"/>
      <c r="D1" s="202"/>
      <c r="E1" s="202"/>
      <c r="F1" s="202"/>
      <c r="G1" s="202"/>
      <c r="H1" s="202"/>
      <c r="I1" s="202"/>
      <c r="J1" s="202"/>
      <c r="K1" s="202"/>
    </row>
    <row r="2" spans="1:11" ht="23.25">
      <c r="A2" s="202" t="s">
        <v>121</v>
      </c>
      <c r="B2" s="202"/>
      <c r="C2" s="202"/>
      <c r="D2" s="202"/>
      <c r="E2" s="202"/>
      <c r="F2" s="202"/>
      <c r="G2" s="202"/>
      <c r="H2" s="202"/>
      <c r="I2" s="202"/>
      <c r="J2" s="202"/>
      <c r="K2" s="202"/>
    </row>
    <row r="3" spans="1:11" ht="15.75" thickBot="1"/>
    <row r="4" spans="1:11" ht="15.75">
      <c r="A4" s="203" t="s">
        <v>2</v>
      </c>
      <c r="B4" s="206" t="s">
        <v>105</v>
      </c>
      <c r="C4" s="209">
        <v>41609</v>
      </c>
      <c r="D4" s="210"/>
      <c r="E4" s="210"/>
      <c r="F4" s="210"/>
      <c r="G4" s="210"/>
      <c r="H4" s="210"/>
      <c r="I4" s="210"/>
      <c r="J4" s="211"/>
      <c r="K4" s="212" t="s">
        <v>6</v>
      </c>
    </row>
    <row r="5" spans="1:11" ht="15.75">
      <c r="A5" s="204"/>
      <c r="B5" s="207"/>
      <c r="C5" s="215" t="s">
        <v>106</v>
      </c>
      <c r="D5" s="216"/>
      <c r="E5" s="215" t="s">
        <v>107</v>
      </c>
      <c r="F5" s="216"/>
      <c r="G5" s="215" t="s">
        <v>108</v>
      </c>
      <c r="H5" s="216"/>
      <c r="I5" s="215" t="s">
        <v>109</v>
      </c>
      <c r="J5" s="216"/>
      <c r="K5" s="213"/>
    </row>
    <row r="6" spans="1:11" ht="16.5" thickBot="1">
      <c r="A6" s="205"/>
      <c r="B6" s="208"/>
      <c r="C6" s="129" t="s">
        <v>110</v>
      </c>
      <c r="D6" s="129" t="s">
        <v>111</v>
      </c>
      <c r="E6" s="129" t="s">
        <v>110</v>
      </c>
      <c r="F6" s="129" t="s">
        <v>111</v>
      </c>
      <c r="G6" s="129" t="s">
        <v>112</v>
      </c>
      <c r="H6" s="129" t="s">
        <v>111</v>
      </c>
      <c r="I6" s="129" t="s">
        <v>110</v>
      </c>
      <c r="J6" s="129" t="s">
        <v>111</v>
      </c>
      <c r="K6" s="214"/>
    </row>
    <row r="7" spans="1:11" ht="57" customHeight="1">
      <c r="A7" s="130">
        <v>1</v>
      </c>
      <c r="B7" s="131" t="s">
        <v>113</v>
      </c>
      <c r="C7" s="132"/>
      <c r="D7" s="133"/>
      <c r="E7" s="134"/>
      <c r="F7" s="133"/>
      <c r="G7" s="135"/>
      <c r="H7" s="136"/>
      <c r="I7" s="137"/>
      <c r="J7" s="138"/>
      <c r="K7" s="139"/>
    </row>
    <row r="8" spans="1:11" ht="30" customHeight="1">
      <c r="A8" s="140">
        <v>2</v>
      </c>
      <c r="B8" s="141" t="s">
        <v>114</v>
      </c>
      <c r="C8" s="142"/>
      <c r="D8" s="143"/>
      <c r="E8" s="134"/>
      <c r="F8" s="133"/>
      <c r="G8" s="144"/>
      <c r="H8" s="145"/>
      <c r="I8" s="134"/>
      <c r="J8" s="133"/>
      <c r="K8" s="146"/>
    </row>
    <row r="9" spans="1:11" ht="86.25" customHeight="1">
      <c r="A9" s="140">
        <v>3</v>
      </c>
      <c r="B9" s="147" t="s">
        <v>115</v>
      </c>
      <c r="C9" s="148"/>
      <c r="D9" s="145"/>
      <c r="E9" s="134"/>
      <c r="F9" s="133"/>
      <c r="G9" s="149"/>
      <c r="H9" s="150"/>
      <c r="I9" s="151"/>
      <c r="J9" s="152"/>
      <c r="K9" s="146"/>
    </row>
    <row r="10" spans="1:11" ht="30" customHeight="1">
      <c r="A10" s="140">
        <v>4</v>
      </c>
      <c r="B10" s="147" t="s">
        <v>116</v>
      </c>
      <c r="C10" s="135"/>
      <c r="D10" s="135"/>
      <c r="E10" s="145"/>
      <c r="F10" s="144"/>
      <c r="G10" s="145"/>
      <c r="H10" s="153"/>
      <c r="I10" s="143"/>
      <c r="J10" s="143"/>
      <c r="K10" s="146"/>
    </row>
    <row r="11" spans="1:11" ht="66" customHeight="1">
      <c r="A11" s="140">
        <v>5</v>
      </c>
      <c r="B11" s="147" t="s">
        <v>117</v>
      </c>
      <c r="C11" s="145"/>
      <c r="D11" s="154"/>
      <c r="E11" s="179"/>
      <c r="F11" s="179"/>
      <c r="G11" s="148"/>
      <c r="H11" s="155"/>
      <c r="I11" s="156"/>
      <c r="J11" s="156"/>
      <c r="K11" s="146"/>
    </row>
    <row r="12" spans="1:11" ht="30" customHeight="1">
      <c r="A12" s="140">
        <v>6</v>
      </c>
      <c r="B12" s="147" t="s">
        <v>118</v>
      </c>
      <c r="C12" s="135"/>
      <c r="D12" s="143"/>
      <c r="E12" s="134"/>
      <c r="F12" s="133"/>
      <c r="G12" s="157"/>
      <c r="H12" s="135"/>
      <c r="I12" s="158"/>
      <c r="J12" s="144"/>
      <c r="K12" s="146"/>
    </row>
    <row r="13" spans="1:11" ht="30" customHeight="1">
      <c r="A13" s="159">
        <v>7</v>
      </c>
      <c r="B13" s="160" t="s">
        <v>119</v>
      </c>
      <c r="C13" s="161"/>
      <c r="D13" s="162"/>
      <c r="E13" s="163"/>
      <c r="F13" s="163"/>
      <c r="G13" s="164"/>
      <c r="H13" s="164"/>
      <c r="I13" s="165"/>
      <c r="J13" s="166"/>
      <c r="K13" s="167"/>
    </row>
    <row r="14" spans="1:11" ht="30" customHeight="1" thickBot="1">
      <c r="A14" s="168">
        <v>8</v>
      </c>
      <c r="B14" s="169" t="s">
        <v>120</v>
      </c>
      <c r="C14" s="170"/>
      <c r="D14" s="171"/>
      <c r="E14" s="172"/>
      <c r="F14" s="173"/>
      <c r="G14" s="174"/>
      <c r="H14" s="175"/>
      <c r="I14" s="176"/>
      <c r="J14" s="177"/>
      <c r="K14" s="178"/>
    </row>
  </sheetData>
  <mergeCells count="10">
    <mergeCell ref="A1:K1"/>
    <mergeCell ref="A2:K2"/>
    <mergeCell ref="A4:A6"/>
    <mergeCell ref="B4:B6"/>
    <mergeCell ref="C4:J4"/>
    <mergeCell ref="K4:K6"/>
    <mergeCell ref="C5:D5"/>
    <mergeCell ref="E5:F5"/>
    <mergeCell ref="G5:H5"/>
    <mergeCell ref="I5:J5"/>
  </mergeCells>
  <pageMargins left="0.7" right="0.7" top="0.75" bottom="0.75" header="0.3" footer="0.3"/>
  <pageSetup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PERFORMANCE CC</vt:lpstr>
      <vt:lpstr>PENILAIAN UL</vt:lpstr>
      <vt:lpstr>PERFORMANCE OPERATIONAL CC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</dc:creator>
  <cp:lastModifiedBy>Unit Leader</cp:lastModifiedBy>
  <dcterms:created xsi:type="dcterms:W3CDTF">2013-11-25T03:45:00Z</dcterms:created>
  <dcterms:modified xsi:type="dcterms:W3CDTF">2014-02-03T16:49:19Z</dcterms:modified>
</cp:coreProperties>
</file>