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Side Projects\SIS\"/>
    </mc:Choice>
  </mc:AlternateContent>
  <xr:revisionPtr revIDLastSave="0" documentId="13_ncr:1_{B1400CC1-E528-4FA8-B3A5-E45572DE9645}" xr6:coauthVersionLast="45" xr6:coauthVersionMax="45" xr10:uidLastSave="{00000000-0000-0000-0000-000000000000}"/>
  <bookViews>
    <workbookView xWindow="-28920" yWindow="-120" windowWidth="29040" windowHeight="15840" xr2:uid="{C29D2BBA-970E-4896-AB06-EB089B16C9CE}"/>
  </bookViews>
  <sheets>
    <sheet name="Std Dev" sheetId="2" r:id="rId1"/>
    <sheet name="passing vs rushing" sheetId="3" r:id="rId2"/>
    <sheet name="Outside Rushers" sheetId="4" r:id="rId3"/>
    <sheet name="# of D Linemen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3" l="1"/>
  <c r="AA3" i="3"/>
  <c r="AH3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P3" i="5"/>
  <c r="P6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5" i="5"/>
  <c r="P4" i="5"/>
  <c r="AQ23" i="4" l="1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Q3" i="4"/>
  <c r="AH6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5" i="4"/>
  <c r="AH4" i="4"/>
  <c r="AH3" i="4"/>
  <c r="Y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3" i="4"/>
  <c r="P6" i="4"/>
  <c r="P3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5" i="4"/>
  <c r="P4" i="4"/>
  <c r="Y11" i="3"/>
  <c r="Y6" i="3"/>
  <c r="Y3" i="3"/>
  <c r="Y23" i="3"/>
  <c r="Y22" i="3"/>
  <c r="Y21" i="3"/>
  <c r="Y20" i="3"/>
  <c r="Y19" i="3"/>
  <c r="Y18" i="3"/>
  <c r="Y17" i="3"/>
  <c r="Y16" i="3"/>
  <c r="Y15" i="3"/>
  <c r="Y14" i="3"/>
  <c r="Y13" i="3"/>
  <c r="Y12" i="3"/>
  <c r="Y10" i="3"/>
  <c r="Y9" i="3"/>
  <c r="Y8" i="3"/>
  <c r="Y7" i="3"/>
  <c r="Y5" i="3"/>
  <c r="Y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</calcChain>
</file>

<file path=xl/sharedStrings.xml><?xml version="1.0" encoding="utf-8"?>
<sst xmlns="http://schemas.openxmlformats.org/spreadsheetml/2006/main" count="363" uniqueCount="43">
  <si>
    <t>L 2</t>
  </si>
  <si>
    <t>R 2</t>
  </si>
  <si>
    <t>L 3</t>
  </si>
  <si>
    <t>L 1</t>
  </si>
  <si>
    <t>L 6</t>
  </si>
  <si>
    <t>R 1</t>
  </si>
  <si>
    <t>R 3</t>
  </si>
  <si>
    <t>L 5</t>
  </si>
  <si>
    <t>L 4i</t>
  </si>
  <si>
    <t>R 6</t>
  </si>
  <si>
    <t>R 9</t>
  </si>
  <si>
    <t>R 7</t>
  </si>
  <si>
    <t>L 9</t>
  </si>
  <si>
    <t>nan 0</t>
  </si>
  <si>
    <t>R 2i</t>
  </si>
  <si>
    <t>R 5</t>
  </si>
  <si>
    <t>L 7</t>
  </si>
  <si>
    <t>L 4</t>
  </si>
  <si>
    <t>L 2i</t>
  </si>
  <si>
    <t>R 4i</t>
  </si>
  <si>
    <t>R 4</t>
  </si>
  <si>
    <t>N</t>
  </si>
  <si>
    <t xml:space="preserve">Standard Deviation </t>
  </si>
  <si>
    <t>Position</t>
  </si>
  <si>
    <t>count_off</t>
  </si>
  <si>
    <t>count_on</t>
  </si>
  <si>
    <t>diff</t>
  </si>
  <si>
    <t>epa off</t>
  </si>
  <si>
    <t>epa on</t>
  </si>
  <si>
    <t>position</t>
  </si>
  <si>
    <t>Original</t>
  </si>
  <si>
    <t>Passing only</t>
  </si>
  <si>
    <t>Rushing only</t>
  </si>
  <si>
    <t>rank</t>
  </si>
  <si>
    <t>original rank</t>
  </si>
  <si>
    <t>Only ROLB</t>
  </si>
  <si>
    <t>Only LOLB</t>
  </si>
  <si>
    <t>Both OLB</t>
  </si>
  <si>
    <t>No OLB</t>
  </si>
  <si>
    <t>2 man front</t>
  </si>
  <si>
    <t>3 man front</t>
  </si>
  <si>
    <t>4 man front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</si>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</sst>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8B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Original</a:t>
            </a:r>
            <a:r>
              <a:rPr lang="en-US" sz="1600" b="1" baseline="0">
                <a:solidFill>
                  <a:schemeClr val="bg1"/>
                </a:solidFill>
              </a:rPr>
              <a:t> vs Passing Only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'passing vs rushing'!$P$2</c:f>
              <c:strCache>
                <c:ptCount val="1"/>
                <c:pt idx="0">
                  <c:v>original 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'passing vs rushing'!$I$3:$I$23</c:f>
              <c:strCache>
                <c:ptCount val="21"/>
                <c:pt idx="0">
                  <c:v>R 4i</c:v>
                </c:pt>
                <c:pt idx="1">
                  <c:v>L 4i</c:v>
                </c:pt>
                <c:pt idx="2">
                  <c:v>L 2</c:v>
                </c:pt>
                <c:pt idx="3">
                  <c:v>L 9</c:v>
                </c:pt>
                <c:pt idx="4">
                  <c:v>L 4</c:v>
                </c:pt>
                <c:pt idx="5">
                  <c:v>0</c:v>
                </c:pt>
                <c:pt idx="6">
                  <c:v>R 2i</c:v>
                </c:pt>
                <c:pt idx="7">
                  <c:v>L 7</c:v>
                </c:pt>
                <c:pt idx="8">
                  <c:v>R 4</c:v>
                </c:pt>
                <c:pt idx="9">
                  <c:v>L 2i</c:v>
                </c:pt>
                <c:pt idx="10">
                  <c:v>L 5</c:v>
                </c:pt>
                <c:pt idx="11">
                  <c:v>R 9</c:v>
                </c:pt>
                <c:pt idx="12">
                  <c:v>R 2</c:v>
                </c:pt>
                <c:pt idx="13">
                  <c:v>L 3</c:v>
                </c:pt>
                <c:pt idx="14">
                  <c:v>L 1</c:v>
                </c:pt>
                <c:pt idx="15">
                  <c:v>R 1</c:v>
                </c:pt>
                <c:pt idx="16">
                  <c:v>R 7</c:v>
                </c:pt>
                <c:pt idx="17">
                  <c:v>R 6</c:v>
                </c:pt>
                <c:pt idx="18">
                  <c:v>R 5</c:v>
                </c:pt>
                <c:pt idx="19">
                  <c:v>R 3</c:v>
                </c:pt>
                <c:pt idx="20">
                  <c:v>L 6</c:v>
                </c:pt>
              </c:strCache>
            </c:strRef>
          </c:xVal>
          <c:yVal>
            <c:numRef>
              <c:f>'passing vs rushing'!$P$3:$P$23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20</c:v>
                </c:pt>
                <c:pt idx="12">
                  <c:v>12</c:v>
                </c:pt>
                <c:pt idx="13">
                  <c:v>16</c:v>
                </c:pt>
                <c:pt idx="14">
                  <c:v>14</c:v>
                </c:pt>
                <c:pt idx="15">
                  <c:v>15</c:v>
                </c:pt>
                <c:pt idx="16">
                  <c:v>17</c:v>
                </c:pt>
                <c:pt idx="17">
                  <c:v>13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5-4DAF-9E8A-AF9BDAB5F7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5282680"/>
        <c:axId val="685283664"/>
      </c:scatterChart>
      <c:valAx>
        <c:axId val="6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Passing</a:t>
                </a:r>
                <a:r>
                  <a:rPr lang="en-US" sz="1400" b="1" baseline="0">
                    <a:solidFill>
                      <a:schemeClr val="bg1"/>
                    </a:solidFill>
                  </a:rPr>
                  <a:t> Only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664"/>
        <c:crosses val="autoZero"/>
        <c:crossBetween val="midCat"/>
      </c:valAx>
      <c:valAx>
        <c:axId val="68528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Original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F8B0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Original</a:t>
            </a:r>
            <a:r>
              <a:rPr lang="en-US" sz="1600" b="1" baseline="0">
                <a:solidFill>
                  <a:schemeClr val="bg1"/>
                </a:solidFill>
              </a:rPr>
              <a:t> vs Passing Only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'passing vs rushing'!$Y$2</c:f>
              <c:strCache>
                <c:ptCount val="1"/>
                <c:pt idx="0">
                  <c:v>original 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'passing vs rushing'!$R$3:$R$23</c:f>
              <c:strCache>
                <c:ptCount val="21"/>
                <c:pt idx="0">
                  <c:v>L 2i</c:v>
                </c:pt>
                <c:pt idx="1">
                  <c:v>0</c:v>
                </c:pt>
                <c:pt idx="2">
                  <c:v>R 4</c:v>
                </c:pt>
                <c:pt idx="3">
                  <c:v>R 6</c:v>
                </c:pt>
                <c:pt idx="4">
                  <c:v>L 5</c:v>
                </c:pt>
                <c:pt idx="5">
                  <c:v>L 6</c:v>
                </c:pt>
                <c:pt idx="6">
                  <c:v>R 2</c:v>
                </c:pt>
                <c:pt idx="7">
                  <c:v>L 1</c:v>
                </c:pt>
                <c:pt idx="8">
                  <c:v>R 3</c:v>
                </c:pt>
                <c:pt idx="9">
                  <c:v>L 2</c:v>
                </c:pt>
                <c:pt idx="10">
                  <c:v>R 1</c:v>
                </c:pt>
                <c:pt idx="11">
                  <c:v>R 4i</c:v>
                </c:pt>
                <c:pt idx="12">
                  <c:v>R 2i</c:v>
                </c:pt>
                <c:pt idx="13">
                  <c:v>L 3</c:v>
                </c:pt>
                <c:pt idx="14">
                  <c:v>R 5</c:v>
                </c:pt>
                <c:pt idx="15">
                  <c:v>R 7</c:v>
                </c:pt>
                <c:pt idx="16">
                  <c:v>L 4</c:v>
                </c:pt>
                <c:pt idx="17">
                  <c:v>L 7</c:v>
                </c:pt>
                <c:pt idx="18">
                  <c:v>L 4i</c:v>
                </c:pt>
                <c:pt idx="19">
                  <c:v>L 9</c:v>
                </c:pt>
                <c:pt idx="20">
                  <c:v>R 9</c:v>
                </c:pt>
              </c:strCache>
            </c:strRef>
          </c:xVal>
          <c:yVal>
            <c:numRef>
              <c:f>'passing vs rushing'!$Y$3:$Y$23</c:f>
              <c:numCache>
                <c:formatCode>General</c:formatCode>
                <c:ptCount val="21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  <c:pt idx="4">
                  <c:v>7</c:v>
                </c:pt>
                <c:pt idx="5">
                  <c:v>21</c:v>
                </c:pt>
                <c:pt idx="6">
                  <c:v>12</c:v>
                </c:pt>
                <c:pt idx="7">
                  <c:v>14</c:v>
                </c:pt>
                <c:pt idx="8">
                  <c:v>19</c:v>
                </c:pt>
                <c:pt idx="9">
                  <c:v>3</c:v>
                </c:pt>
                <c:pt idx="10">
                  <c:v>15</c:v>
                </c:pt>
                <c:pt idx="11">
                  <c:v>1</c:v>
                </c:pt>
                <c:pt idx="12">
                  <c:v>9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8</c:v>
                </c:pt>
                <c:pt idx="17">
                  <c:v>10</c:v>
                </c:pt>
                <c:pt idx="18">
                  <c:v>2</c:v>
                </c:pt>
                <c:pt idx="19">
                  <c:v>11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D-4224-94B5-6214D2D9A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5282680"/>
        <c:axId val="685283664"/>
      </c:scatterChart>
      <c:valAx>
        <c:axId val="6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Passing</a:t>
                </a:r>
                <a:r>
                  <a:rPr lang="en-US" sz="1400" b="1" baseline="0">
                    <a:solidFill>
                      <a:schemeClr val="bg1"/>
                    </a:solidFill>
                  </a:rPr>
                  <a:t> Only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664"/>
        <c:crosses val="autoZero"/>
        <c:crossBetween val="midCat"/>
      </c:valAx>
      <c:valAx>
        <c:axId val="68528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Original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F8B0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Original Rank</a:t>
            </a:r>
            <a:r>
              <a:rPr lang="en-US" sz="1600" b="1" baseline="0">
                <a:solidFill>
                  <a:schemeClr val="bg1"/>
                </a:solidFill>
              </a:rPr>
              <a:t> vs Rank W/ ROLB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'Outside Rushers'!$I$3:$I$23</c:f>
              <c:strCache>
                <c:ptCount val="21"/>
                <c:pt idx="0">
                  <c:v>L 4i</c:v>
                </c:pt>
                <c:pt idx="1">
                  <c:v>L 4</c:v>
                </c:pt>
                <c:pt idx="2">
                  <c:v>R 4i</c:v>
                </c:pt>
                <c:pt idx="3">
                  <c:v>L 2</c:v>
                </c:pt>
                <c:pt idx="4">
                  <c:v>R 2i</c:v>
                </c:pt>
                <c:pt idx="5">
                  <c:v>L 6</c:v>
                </c:pt>
                <c:pt idx="6">
                  <c:v>0</c:v>
                </c:pt>
                <c:pt idx="7">
                  <c:v>L 3</c:v>
                </c:pt>
                <c:pt idx="8">
                  <c:v>R 4</c:v>
                </c:pt>
                <c:pt idx="9">
                  <c:v>L 2i</c:v>
                </c:pt>
                <c:pt idx="10">
                  <c:v>L 7</c:v>
                </c:pt>
                <c:pt idx="11">
                  <c:v>R 1</c:v>
                </c:pt>
                <c:pt idx="12">
                  <c:v>R 6</c:v>
                </c:pt>
                <c:pt idx="13">
                  <c:v>R 2</c:v>
                </c:pt>
                <c:pt idx="14">
                  <c:v>R 3</c:v>
                </c:pt>
                <c:pt idx="15">
                  <c:v>R 7</c:v>
                </c:pt>
                <c:pt idx="16">
                  <c:v>L 9</c:v>
                </c:pt>
                <c:pt idx="17">
                  <c:v>L 5</c:v>
                </c:pt>
                <c:pt idx="18">
                  <c:v>R 5</c:v>
                </c:pt>
                <c:pt idx="19">
                  <c:v>L 1</c:v>
                </c:pt>
                <c:pt idx="20">
                  <c:v>R 9</c:v>
                </c:pt>
              </c:strCache>
            </c:strRef>
          </c:xVal>
          <c:yVal>
            <c:numRef>
              <c:f>'Outside Rushers'!$P$3:$P$23</c:f>
              <c:numCache>
                <c:formatCode>General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21</c:v>
                </c:pt>
                <c:pt idx="6">
                  <c:v>4</c:v>
                </c:pt>
                <c:pt idx="7">
                  <c:v>16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13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11</c:v>
                </c:pt>
                <c:pt idx="17">
                  <c:v>7</c:v>
                </c:pt>
                <c:pt idx="18">
                  <c:v>18</c:v>
                </c:pt>
                <c:pt idx="19">
                  <c:v>14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C-47EE-9D73-2C73A6167F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5282680"/>
        <c:axId val="685283664"/>
      </c:scatterChart>
      <c:valAx>
        <c:axId val="6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bg1"/>
                    </a:solidFill>
                  </a:rPr>
                  <a:t>ROLB Rank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664"/>
        <c:crosses val="autoZero"/>
        <c:crossBetween val="midCat"/>
      </c:valAx>
      <c:valAx>
        <c:axId val="68528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Original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F8B0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Original Rank</a:t>
            </a:r>
            <a:r>
              <a:rPr lang="en-US" sz="1600" b="1" baseline="0">
                <a:solidFill>
                  <a:schemeClr val="bg1"/>
                </a:solidFill>
              </a:rPr>
              <a:t> vs Rank W/ LOLB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'Outside Rushers'!$R$3:$R$23</c:f>
              <c:strCache>
                <c:ptCount val="21"/>
                <c:pt idx="0">
                  <c:v>L 2i</c:v>
                </c:pt>
                <c:pt idx="1">
                  <c:v>0</c:v>
                </c:pt>
                <c:pt idx="2">
                  <c:v>R 1</c:v>
                </c:pt>
                <c:pt idx="3">
                  <c:v>R 4</c:v>
                </c:pt>
                <c:pt idx="4">
                  <c:v>L 4i</c:v>
                </c:pt>
                <c:pt idx="5">
                  <c:v>R 9</c:v>
                </c:pt>
                <c:pt idx="6">
                  <c:v>R 4i</c:v>
                </c:pt>
                <c:pt idx="7">
                  <c:v>L 3</c:v>
                </c:pt>
                <c:pt idx="8">
                  <c:v>R 5</c:v>
                </c:pt>
                <c:pt idx="9">
                  <c:v>R 2</c:v>
                </c:pt>
                <c:pt idx="10">
                  <c:v>R 6</c:v>
                </c:pt>
                <c:pt idx="11">
                  <c:v>L 7</c:v>
                </c:pt>
                <c:pt idx="12">
                  <c:v>L 4</c:v>
                </c:pt>
                <c:pt idx="13">
                  <c:v>L 5</c:v>
                </c:pt>
                <c:pt idx="14">
                  <c:v>R 2i</c:v>
                </c:pt>
                <c:pt idx="15">
                  <c:v>L 2</c:v>
                </c:pt>
                <c:pt idx="16">
                  <c:v>R 3</c:v>
                </c:pt>
                <c:pt idx="17">
                  <c:v>L 1</c:v>
                </c:pt>
                <c:pt idx="18">
                  <c:v>L 6</c:v>
                </c:pt>
                <c:pt idx="19">
                  <c:v>R 7</c:v>
                </c:pt>
                <c:pt idx="20">
                  <c:v>L 9</c:v>
                </c:pt>
              </c:strCache>
            </c:strRef>
          </c:xVal>
          <c:yVal>
            <c:numRef>
              <c:f>'Outside Rushers'!$Y$3:$Y$23</c:f>
              <c:numCache>
                <c:formatCode>General</c:formatCode>
                <c:ptCount val="21"/>
                <c:pt idx="0">
                  <c:v>5</c:v>
                </c:pt>
                <c:pt idx="1">
                  <c:v>4</c:v>
                </c:pt>
                <c:pt idx="2">
                  <c:v>15</c:v>
                </c:pt>
                <c:pt idx="3">
                  <c:v>6</c:v>
                </c:pt>
                <c:pt idx="4">
                  <c:v>2</c:v>
                </c:pt>
                <c:pt idx="5">
                  <c:v>20</c:v>
                </c:pt>
                <c:pt idx="6">
                  <c:v>1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19</c:v>
                </c:pt>
                <c:pt idx="17">
                  <c:v>14</c:v>
                </c:pt>
                <c:pt idx="18">
                  <c:v>21</c:v>
                </c:pt>
                <c:pt idx="19">
                  <c:v>17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46F4-9D07-908D95F405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5282680"/>
        <c:axId val="685283664"/>
      </c:scatterChart>
      <c:valAx>
        <c:axId val="6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bg1"/>
                    </a:solidFill>
                  </a:rPr>
                  <a:t>LOLB Rank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664"/>
        <c:crosses val="autoZero"/>
        <c:crossBetween val="midCat"/>
      </c:valAx>
      <c:valAx>
        <c:axId val="68528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Original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F8B0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Original Rank</a:t>
            </a:r>
            <a:r>
              <a:rPr lang="en-US" sz="1600" b="1" baseline="0">
                <a:solidFill>
                  <a:schemeClr val="bg1"/>
                </a:solidFill>
              </a:rPr>
              <a:t> vs Rank W/ Both OLB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'Outside Rushers'!$AA$3:$AA$23</c:f>
              <c:strCache>
                <c:ptCount val="21"/>
                <c:pt idx="0">
                  <c:v>L 5</c:v>
                </c:pt>
                <c:pt idx="1">
                  <c:v>L 2</c:v>
                </c:pt>
                <c:pt idx="2">
                  <c:v>R 4i</c:v>
                </c:pt>
                <c:pt idx="3">
                  <c:v>R 5</c:v>
                </c:pt>
                <c:pt idx="4">
                  <c:v>L 4i</c:v>
                </c:pt>
                <c:pt idx="5">
                  <c:v>L 1</c:v>
                </c:pt>
                <c:pt idx="6">
                  <c:v>R 2i</c:v>
                </c:pt>
                <c:pt idx="7">
                  <c:v>0</c:v>
                </c:pt>
                <c:pt idx="8">
                  <c:v>R 4</c:v>
                </c:pt>
                <c:pt idx="9">
                  <c:v>L 2i</c:v>
                </c:pt>
                <c:pt idx="10">
                  <c:v>R 1</c:v>
                </c:pt>
                <c:pt idx="11">
                  <c:v>L 4</c:v>
                </c:pt>
                <c:pt idx="12">
                  <c:v>R 2</c:v>
                </c:pt>
                <c:pt idx="13">
                  <c:v>L 3</c:v>
                </c:pt>
                <c:pt idx="14">
                  <c:v>R 6</c:v>
                </c:pt>
                <c:pt idx="15">
                  <c:v>R 3</c:v>
                </c:pt>
                <c:pt idx="16">
                  <c:v>L 6</c:v>
                </c:pt>
                <c:pt idx="17">
                  <c:v>L 9</c:v>
                </c:pt>
                <c:pt idx="18">
                  <c:v>L 7</c:v>
                </c:pt>
                <c:pt idx="19">
                  <c:v>R 9</c:v>
                </c:pt>
                <c:pt idx="20">
                  <c:v>R 7</c:v>
                </c:pt>
              </c:strCache>
            </c:strRef>
          </c:xVal>
          <c:yVal>
            <c:numRef>
              <c:f>'Outside Rushers'!$AH$3:$AH$23</c:f>
              <c:numCache>
                <c:formatCode>General</c:formatCode>
                <c:ptCount val="21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18</c:v>
                </c:pt>
                <c:pt idx="4">
                  <c:v>2</c:v>
                </c:pt>
                <c:pt idx="5">
                  <c:v>14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15</c:v>
                </c:pt>
                <c:pt idx="11">
                  <c:v>8</c:v>
                </c:pt>
                <c:pt idx="12">
                  <c:v>12</c:v>
                </c:pt>
                <c:pt idx="13">
                  <c:v>16</c:v>
                </c:pt>
                <c:pt idx="14">
                  <c:v>13</c:v>
                </c:pt>
                <c:pt idx="15">
                  <c:v>19</c:v>
                </c:pt>
                <c:pt idx="16">
                  <c:v>21</c:v>
                </c:pt>
                <c:pt idx="17">
                  <c:v>11</c:v>
                </c:pt>
                <c:pt idx="18">
                  <c:v>10</c:v>
                </c:pt>
                <c:pt idx="19">
                  <c:v>20</c:v>
                </c:pt>
                <c:pt idx="2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0-475B-9E65-96634FF006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5282680"/>
        <c:axId val="685283664"/>
      </c:scatterChart>
      <c:valAx>
        <c:axId val="6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bg1"/>
                    </a:solidFill>
                  </a:rPr>
                  <a:t>Both OLB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664"/>
        <c:crosses val="autoZero"/>
        <c:crossBetween val="midCat"/>
      </c:valAx>
      <c:valAx>
        <c:axId val="68528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Original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F8B0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Original Rank</a:t>
            </a:r>
            <a:r>
              <a:rPr lang="en-US" sz="1600" b="1" baseline="0">
                <a:solidFill>
                  <a:schemeClr val="bg1"/>
                </a:solidFill>
              </a:rPr>
              <a:t> vs Rank W/ No OLB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'Outside Rushers'!$AJ$3:$AJ$23</c:f>
              <c:strCache>
                <c:ptCount val="21"/>
                <c:pt idx="0">
                  <c:v>R 4i</c:v>
                </c:pt>
                <c:pt idx="1">
                  <c:v>R 7</c:v>
                </c:pt>
                <c:pt idx="2">
                  <c:v>L 7</c:v>
                </c:pt>
                <c:pt idx="3">
                  <c:v>L 2i</c:v>
                </c:pt>
                <c:pt idx="4">
                  <c:v>R 6</c:v>
                </c:pt>
                <c:pt idx="5">
                  <c:v>L 1</c:v>
                </c:pt>
                <c:pt idx="6">
                  <c:v>L 4</c:v>
                </c:pt>
                <c:pt idx="7">
                  <c:v>R 2</c:v>
                </c:pt>
                <c:pt idx="8">
                  <c:v>L 9</c:v>
                </c:pt>
                <c:pt idx="9">
                  <c:v>0</c:v>
                </c:pt>
                <c:pt idx="10">
                  <c:v>R 4</c:v>
                </c:pt>
                <c:pt idx="11">
                  <c:v>R 2i</c:v>
                </c:pt>
                <c:pt idx="12">
                  <c:v>L 2</c:v>
                </c:pt>
                <c:pt idx="13">
                  <c:v>L 4i</c:v>
                </c:pt>
                <c:pt idx="14">
                  <c:v>L 5</c:v>
                </c:pt>
                <c:pt idx="15">
                  <c:v>R 5</c:v>
                </c:pt>
                <c:pt idx="16">
                  <c:v>L 3</c:v>
                </c:pt>
                <c:pt idx="17">
                  <c:v>R 9</c:v>
                </c:pt>
                <c:pt idx="18">
                  <c:v>R 3</c:v>
                </c:pt>
                <c:pt idx="19">
                  <c:v>L 6</c:v>
                </c:pt>
                <c:pt idx="20">
                  <c:v>R 1</c:v>
                </c:pt>
              </c:strCache>
            </c:strRef>
          </c:xVal>
          <c:yVal>
            <c:numRef>
              <c:f>'Outside Rushers'!$AQ$3:$AQ$23</c:f>
              <c:numCache>
                <c:formatCode>General</c:formatCode>
                <c:ptCount val="21"/>
                <c:pt idx="0">
                  <c:v>1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  <c:pt idx="14">
                  <c:v>7</c:v>
                </c:pt>
                <c:pt idx="15">
                  <c:v>18</c:v>
                </c:pt>
                <c:pt idx="16">
                  <c:v>16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B-410A-B780-97FB081294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5282680"/>
        <c:axId val="685283664"/>
      </c:scatterChart>
      <c:valAx>
        <c:axId val="6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bg1"/>
                    </a:solidFill>
                  </a:rPr>
                  <a:t>No Outside Rusher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664"/>
        <c:crosses val="autoZero"/>
        <c:crossBetween val="midCat"/>
      </c:valAx>
      <c:valAx>
        <c:axId val="68528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Original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F8B0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Original Rank</a:t>
            </a:r>
            <a:r>
              <a:rPr lang="en-US" sz="1600" b="1" baseline="0">
                <a:solidFill>
                  <a:schemeClr val="bg1"/>
                </a:solidFill>
              </a:rPr>
              <a:t> vs 2 Man Front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'# of D Linemen'!$I$3:$I$23</c:f>
              <c:strCache>
                <c:ptCount val="21"/>
                <c:pt idx="0">
                  <c:v>L 7</c:v>
                </c:pt>
                <c:pt idx="1">
                  <c:v>L 4</c:v>
                </c:pt>
                <c:pt idx="2">
                  <c:v>R 4</c:v>
                </c:pt>
                <c:pt idx="3">
                  <c:v>R 4i</c:v>
                </c:pt>
                <c:pt idx="4">
                  <c:v>L 4i</c:v>
                </c:pt>
                <c:pt idx="5">
                  <c:v>0</c:v>
                </c:pt>
                <c:pt idx="6">
                  <c:v>L 1</c:v>
                </c:pt>
                <c:pt idx="7">
                  <c:v>L 2</c:v>
                </c:pt>
                <c:pt idx="8">
                  <c:v>R 5</c:v>
                </c:pt>
                <c:pt idx="9">
                  <c:v>R 1</c:v>
                </c:pt>
                <c:pt idx="10">
                  <c:v>L 2i</c:v>
                </c:pt>
                <c:pt idx="11">
                  <c:v>R 2i</c:v>
                </c:pt>
                <c:pt idx="12">
                  <c:v>L 5</c:v>
                </c:pt>
                <c:pt idx="13">
                  <c:v>L 3</c:v>
                </c:pt>
                <c:pt idx="14">
                  <c:v>R 3</c:v>
                </c:pt>
                <c:pt idx="15">
                  <c:v>R 6</c:v>
                </c:pt>
                <c:pt idx="16">
                  <c:v>R 9</c:v>
                </c:pt>
                <c:pt idx="17">
                  <c:v>L 9</c:v>
                </c:pt>
                <c:pt idx="18">
                  <c:v>R 7</c:v>
                </c:pt>
                <c:pt idx="19">
                  <c:v>R 2</c:v>
                </c:pt>
                <c:pt idx="20">
                  <c:v>L 6</c:v>
                </c:pt>
              </c:strCache>
            </c:strRef>
          </c:xVal>
          <c:yVal>
            <c:numRef>
              <c:f>'# of D Linemen'!$P$3:$P$23</c:f>
              <c:numCache>
                <c:formatCode>General</c:formatCode>
                <c:ptCount val="2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14</c:v>
                </c:pt>
                <c:pt idx="7">
                  <c:v>3</c:v>
                </c:pt>
                <c:pt idx="8">
                  <c:v>18</c:v>
                </c:pt>
                <c:pt idx="9">
                  <c:v>15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16</c:v>
                </c:pt>
                <c:pt idx="14">
                  <c:v>19</c:v>
                </c:pt>
                <c:pt idx="15">
                  <c:v>13</c:v>
                </c:pt>
                <c:pt idx="16">
                  <c:v>20</c:v>
                </c:pt>
                <c:pt idx="17">
                  <c:v>11</c:v>
                </c:pt>
                <c:pt idx="18">
                  <c:v>17</c:v>
                </c:pt>
                <c:pt idx="19">
                  <c:v>12</c:v>
                </c:pt>
                <c:pt idx="2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E-4C0E-8657-7D32A643C7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5282680"/>
        <c:axId val="685283664"/>
      </c:scatterChart>
      <c:valAx>
        <c:axId val="6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bg1"/>
                    </a:solidFill>
                  </a:rPr>
                  <a:t>2 Man Front Rank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664"/>
        <c:crosses val="autoZero"/>
        <c:crossBetween val="midCat"/>
      </c:valAx>
      <c:valAx>
        <c:axId val="68528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Original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F8B0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Original Rank</a:t>
            </a:r>
            <a:r>
              <a:rPr lang="en-US" sz="1600" b="1" baseline="0">
                <a:solidFill>
                  <a:schemeClr val="bg1"/>
                </a:solidFill>
              </a:rPr>
              <a:t> vs 3 Man Front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'# of D Linemen'!$R$3:$R$23</c:f>
              <c:strCache>
                <c:ptCount val="21"/>
                <c:pt idx="0">
                  <c:v>L 6</c:v>
                </c:pt>
                <c:pt idx="1">
                  <c:v>L 2</c:v>
                </c:pt>
                <c:pt idx="2">
                  <c:v>L 4i</c:v>
                </c:pt>
                <c:pt idx="3">
                  <c:v>R 6</c:v>
                </c:pt>
                <c:pt idx="4">
                  <c:v>L 2i</c:v>
                </c:pt>
                <c:pt idx="5">
                  <c:v>R 2i</c:v>
                </c:pt>
                <c:pt idx="6">
                  <c:v>R 4i</c:v>
                </c:pt>
                <c:pt idx="7">
                  <c:v>L 3</c:v>
                </c:pt>
                <c:pt idx="8">
                  <c:v>0</c:v>
                </c:pt>
                <c:pt idx="9">
                  <c:v>R 4</c:v>
                </c:pt>
                <c:pt idx="10">
                  <c:v>L 5</c:v>
                </c:pt>
                <c:pt idx="11">
                  <c:v>L 9</c:v>
                </c:pt>
                <c:pt idx="12">
                  <c:v>R 1</c:v>
                </c:pt>
                <c:pt idx="13">
                  <c:v>R 3</c:v>
                </c:pt>
                <c:pt idx="14">
                  <c:v>L 4</c:v>
                </c:pt>
                <c:pt idx="15">
                  <c:v>R 2</c:v>
                </c:pt>
                <c:pt idx="16">
                  <c:v>L 1</c:v>
                </c:pt>
                <c:pt idx="17">
                  <c:v>L 7</c:v>
                </c:pt>
                <c:pt idx="18">
                  <c:v>R 5</c:v>
                </c:pt>
                <c:pt idx="19">
                  <c:v>R 9</c:v>
                </c:pt>
                <c:pt idx="20">
                  <c:v>R 7</c:v>
                </c:pt>
              </c:strCache>
            </c:strRef>
          </c:xVal>
          <c:yVal>
            <c:numRef>
              <c:f>'# of D Linemen'!$Y$3:$Y$23</c:f>
              <c:numCache>
                <c:formatCode>General</c:formatCode>
                <c:ptCount val="21"/>
                <c:pt idx="0">
                  <c:v>21</c:v>
                </c:pt>
                <c:pt idx="1">
                  <c:v>3</c:v>
                </c:pt>
                <c:pt idx="2">
                  <c:v>2</c:v>
                </c:pt>
                <c:pt idx="3">
                  <c:v>13</c:v>
                </c:pt>
                <c:pt idx="4">
                  <c:v>5</c:v>
                </c:pt>
                <c:pt idx="5">
                  <c:v>9</c:v>
                </c:pt>
                <c:pt idx="6">
                  <c:v>1</c:v>
                </c:pt>
                <c:pt idx="7">
                  <c:v>16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11</c:v>
                </c:pt>
                <c:pt idx="12">
                  <c:v>15</c:v>
                </c:pt>
                <c:pt idx="13">
                  <c:v>19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10</c:v>
                </c:pt>
                <c:pt idx="18">
                  <c:v>18</c:v>
                </c:pt>
                <c:pt idx="19">
                  <c:v>20</c:v>
                </c:pt>
                <c:pt idx="2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8-4921-9F8E-07BCE9CECE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5282680"/>
        <c:axId val="685283664"/>
      </c:scatterChart>
      <c:valAx>
        <c:axId val="6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bg1"/>
                    </a:solidFill>
                  </a:rPr>
                  <a:t>3 Man Front Rank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664"/>
        <c:crosses val="autoZero"/>
        <c:crossBetween val="midCat"/>
      </c:valAx>
      <c:valAx>
        <c:axId val="68528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Original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F8B0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Original Rank</a:t>
            </a:r>
            <a:r>
              <a:rPr lang="en-US" sz="1600" b="1" baseline="0">
                <a:solidFill>
                  <a:schemeClr val="bg1"/>
                </a:solidFill>
              </a:rPr>
              <a:t> vs 4 Man Front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'# of D Linemen'!$AA$3:$AA$23</c:f>
              <c:strCache>
                <c:ptCount val="21"/>
                <c:pt idx="0">
                  <c:v>R 4i</c:v>
                </c:pt>
                <c:pt idx="1">
                  <c:v>0</c:v>
                </c:pt>
                <c:pt idx="2">
                  <c:v>R 2</c:v>
                </c:pt>
                <c:pt idx="3">
                  <c:v>L 2i</c:v>
                </c:pt>
                <c:pt idx="4">
                  <c:v>R 4</c:v>
                </c:pt>
                <c:pt idx="5">
                  <c:v>L 7</c:v>
                </c:pt>
                <c:pt idx="6">
                  <c:v>R 7</c:v>
                </c:pt>
                <c:pt idx="7">
                  <c:v>L 5</c:v>
                </c:pt>
                <c:pt idx="8">
                  <c:v>L 4i</c:v>
                </c:pt>
                <c:pt idx="9">
                  <c:v>L 4</c:v>
                </c:pt>
                <c:pt idx="10">
                  <c:v>L 9</c:v>
                </c:pt>
                <c:pt idx="11">
                  <c:v>L 1</c:v>
                </c:pt>
                <c:pt idx="12">
                  <c:v>R 6</c:v>
                </c:pt>
                <c:pt idx="13">
                  <c:v>R 2i</c:v>
                </c:pt>
                <c:pt idx="14">
                  <c:v>L 2</c:v>
                </c:pt>
                <c:pt idx="15">
                  <c:v>R 5</c:v>
                </c:pt>
                <c:pt idx="16">
                  <c:v>R 9</c:v>
                </c:pt>
                <c:pt idx="17">
                  <c:v>L 3</c:v>
                </c:pt>
                <c:pt idx="18">
                  <c:v>R 1</c:v>
                </c:pt>
                <c:pt idx="19">
                  <c:v>R 3</c:v>
                </c:pt>
                <c:pt idx="20">
                  <c:v>L 6</c:v>
                </c:pt>
              </c:strCache>
            </c:strRef>
          </c:xVal>
          <c:yVal>
            <c:numRef>
              <c:f>'# of D Linemen'!$AH$3:$AH$23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17</c:v>
                </c:pt>
                <c:pt idx="7">
                  <c:v>7</c:v>
                </c:pt>
                <c:pt idx="8">
                  <c:v>2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9</c:v>
                </c:pt>
                <c:pt idx="14">
                  <c:v>3</c:v>
                </c:pt>
                <c:pt idx="15">
                  <c:v>18</c:v>
                </c:pt>
                <c:pt idx="16">
                  <c:v>20</c:v>
                </c:pt>
                <c:pt idx="17">
                  <c:v>16</c:v>
                </c:pt>
                <c:pt idx="18">
                  <c:v>15</c:v>
                </c:pt>
                <c:pt idx="19">
                  <c:v>19</c:v>
                </c:pt>
                <c:pt idx="2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DB0-8D3C-3803933DF4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5282680"/>
        <c:axId val="685283664"/>
      </c:scatterChart>
      <c:valAx>
        <c:axId val="68528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bg1"/>
                    </a:solidFill>
                  </a:rPr>
                  <a:t>4 Man Front Rank</a:t>
                </a:r>
                <a:endParaRPr lang="en-US" sz="1400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664"/>
        <c:crosses val="autoZero"/>
        <c:crossBetween val="midCat"/>
      </c:valAx>
      <c:valAx>
        <c:axId val="68528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</a:rPr>
                  <a:t>Original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F8B0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291700</xdr:colOff>
      <xdr:row>25</xdr:row>
      <xdr:rowOff>0</xdr:rowOff>
    </xdr:from>
    <xdr:to>
      <xdr:col>15</xdr:col>
      <xdr:colOff>327419</xdr:colOff>
      <xdr:row>58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C237E-6225-4803-8D4E-1DB8DB6E2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32</xdr:col>
      <xdr:colOff>35719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92269B-F818-47DF-82A4-22189CCD0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24</xdr:row>
      <xdr:rowOff>9525</xdr:rowOff>
    </xdr:from>
    <xdr:to>
      <xdr:col>12</xdr:col>
      <xdr:colOff>238125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96376-10F6-4031-B386-D1DA116FC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25</xdr:col>
      <xdr:colOff>171450</xdr:colOff>
      <xdr:row>47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3F555-4736-4748-96AC-A0A34DD8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12</xdr:col>
      <xdr:colOff>171450</xdr:colOff>
      <xdr:row>72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BCE28-A5C4-4F7B-87F4-5DA0C0BCA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25</xdr:col>
      <xdr:colOff>171450</xdr:colOff>
      <xdr:row>72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BFF21D-4919-4C97-AEA2-846CEA0C3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23</xdr:row>
      <xdr:rowOff>66675</xdr:rowOff>
    </xdr:from>
    <xdr:to>
      <xdr:col>12</xdr:col>
      <xdr:colOff>257175</xdr:colOff>
      <xdr:row>47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D9508-3003-46A0-A861-4AEBFEF01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23</xdr:row>
      <xdr:rowOff>66675</xdr:rowOff>
    </xdr:from>
    <xdr:to>
      <xdr:col>25</xdr:col>
      <xdr:colOff>123825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4BB3-C26C-45E9-B28D-31A96A46C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504825</xdr:colOff>
      <xdr:row>23</xdr:row>
      <xdr:rowOff>104775</xdr:rowOff>
    </xdr:from>
    <xdr:to>
      <xdr:col>38</xdr:col>
      <xdr:colOff>66675</xdr:colOff>
      <xdr:row>47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5C68B4-CEE2-44CB-9B06-AD9D902D0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195D-B893-4081-8993-45485D2934B8}">
  <dimension ref="A1:C22"/>
  <sheetViews>
    <sheetView tabSelected="1" workbookViewId="0"/>
  </sheetViews>
  <sheetFormatPr defaultRowHeight="15" x14ac:dyDescent="0.25"/>
  <cols>
    <col min="2" max="2" width="9.140625" style="1"/>
  </cols>
  <sheetData>
    <row r="1" spans="1:3" x14ac:dyDescent="0.25">
      <c r="A1" t="s">
        <v>23</v>
      </c>
      <c r="B1" s="1" t="s">
        <v>22</v>
      </c>
      <c r="C1" t="s">
        <v>21</v>
      </c>
    </row>
    <row r="2" spans="1:3" x14ac:dyDescent="0.25">
      <c r="A2" t="s">
        <v>20</v>
      </c>
      <c r="B2" s="1">
        <v>0.36766483428642599</v>
      </c>
      <c r="C2">
        <v>34</v>
      </c>
    </row>
    <row r="3" spans="1:3" x14ac:dyDescent="0.25">
      <c r="A3" t="s">
        <v>19</v>
      </c>
      <c r="B3" s="1">
        <v>0.36708316555161902</v>
      </c>
      <c r="C3">
        <v>58</v>
      </c>
    </row>
    <row r="4" spans="1:3" x14ac:dyDescent="0.25">
      <c r="A4" t="s">
        <v>18</v>
      </c>
      <c r="B4" s="1">
        <v>0.346926243725941</v>
      </c>
      <c r="C4">
        <v>51</v>
      </c>
    </row>
    <row r="5" spans="1:3" x14ac:dyDescent="0.25">
      <c r="A5" t="s">
        <v>17</v>
      </c>
      <c r="B5" s="1">
        <v>0.32286222484030103</v>
      </c>
      <c r="C5">
        <v>36</v>
      </c>
    </row>
    <row r="6" spans="1:3" x14ac:dyDescent="0.25">
      <c r="A6" t="s">
        <v>16</v>
      </c>
      <c r="B6" s="1">
        <v>0.32160797810286601</v>
      </c>
      <c r="C6">
        <v>51</v>
      </c>
    </row>
    <row r="7" spans="1:3" x14ac:dyDescent="0.25">
      <c r="A7" t="s">
        <v>15</v>
      </c>
      <c r="B7" s="1">
        <v>0.31365097884298199</v>
      </c>
      <c r="C7">
        <v>63</v>
      </c>
    </row>
    <row r="8" spans="1:3" x14ac:dyDescent="0.25">
      <c r="A8" t="s">
        <v>14</v>
      </c>
      <c r="B8" s="1">
        <v>0.31242866556077198</v>
      </c>
      <c r="C8">
        <v>67</v>
      </c>
    </row>
    <row r="9" spans="1:3" x14ac:dyDescent="0.25">
      <c r="A9" t="s">
        <v>13</v>
      </c>
      <c r="B9" s="1">
        <v>0.305025004692072</v>
      </c>
      <c r="C9">
        <v>70</v>
      </c>
    </row>
    <row r="10" spans="1:3" x14ac:dyDescent="0.25">
      <c r="A10" t="s">
        <v>12</v>
      </c>
      <c r="B10" s="1">
        <v>0.30031107617281999</v>
      </c>
      <c r="C10">
        <v>80</v>
      </c>
    </row>
    <row r="11" spans="1:3" x14ac:dyDescent="0.25">
      <c r="A11" t="s">
        <v>11</v>
      </c>
      <c r="B11" s="1">
        <v>0.30008925603461101</v>
      </c>
      <c r="C11">
        <v>55</v>
      </c>
    </row>
    <row r="12" spans="1:3" x14ac:dyDescent="0.25">
      <c r="A12" t="s">
        <v>10</v>
      </c>
      <c r="B12" s="1">
        <v>0.29855820972820202</v>
      </c>
      <c r="C12">
        <v>70</v>
      </c>
    </row>
    <row r="13" spans="1:3" x14ac:dyDescent="0.25">
      <c r="A13" t="s">
        <v>9</v>
      </c>
      <c r="B13" s="1">
        <v>0.27744668305952902</v>
      </c>
      <c r="C13">
        <v>34</v>
      </c>
    </row>
    <row r="14" spans="1:3" x14ac:dyDescent="0.25">
      <c r="A14" t="s">
        <v>8</v>
      </c>
      <c r="B14" s="1">
        <v>0.26823684205317899</v>
      </c>
      <c r="C14">
        <v>69</v>
      </c>
    </row>
    <row r="15" spans="1:3" x14ac:dyDescent="0.25">
      <c r="A15" t="s">
        <v>7</v>
      </c>
      <c r="B15" s="1">
        <v>0.26654185913016398</v>
      </c>
      <c r="C15">
        <v>55</v>
      </c>
    </row>
    <row r="16" spans="1:3" x14ac:dyDescent="0.25">
      <c r="A16" t="s">
        <v>6</v>
      </c>
      <c r="B16" s="1">
        <v>0.25687996682469399</v>
      </c>
      <c r="C16">
        <v>139</v>
      </c>
    </row>
    <row r="17" spans="1:3" x14ac:dyDescent="0.25">
      <c r="A17" t="s">
        <v>5</v>
      </c>
      <c r="B17" s="1">
        <v>0.25349432467182198</v>
      </c>
      <c r="C17">
        <v>89</v>
      </c>
    </row>
    <row r="18" spans="1:3" x14ac:dyDescent="0.25">
      <c r="A18" t="s">
        <v>4</v>
      </c>
      <c r="B18" s="1">
        <v>0.252293389458981</v>
      </c>
      <c r="C18">
        <v>43</v>
      </c>
    </row>
    <row r="19" spans="1:3" x14ac:dyDescent="0.25">
      <c r="A19" t="s">
        <v>3</v>
      </c>
      <c r="B19" s="1">
        <v>0.249964055539731</v>
      </c>
      <c r="C19">
        <v>84</v>
      </c>
    </row>
    <row r="20" spans="1:3" x14ac:dyDescent="0.25">
      <c r="A20" t="s">
        <v>2</v>
      </c>
      <c r="B20" s="1">
        <v>0.24561382172617999</v>
      </c>
      <c r="C20">
        <v>135</v>
      </c>
    </row>
    <row r="21" spans="1:3" x14ac:dyDescent="0.25">
      <c r="A21" t="s">
        <v>1</v>
      </c>
      <c r="B21" s="1">
        <v>0.228772729529686</v>
      </c>
      <c r="C21">
        <v>23</v>
      </c>
    </row>
    <row r="22" spans="1:3" x14ac:dyDescent="0.25">
      <c r="A22" t="s">
        <v>0</v>
      </c>
      <c r="B22" s="1">
        <v>0.22136272556452999</v>
      </c>
      <c r="C22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58BF-4A25-45BD-9883-37EC80FE99A3}">
  <dimension ref="A1:AA23"/>
  <sheetViews>
    <sheetView zoomScale="80" zoomScaleNormal="80" workbookViewId="0"/>
  </sheetViews>
  <sheetFormatPr defaultRowHeight="15" x14ac:dyDescent="0.25"/>
  <sheetData>
    <row r="1" spans="1:27" x14ac:dyDescent="0.25">
      <c r="A1" t="s">
        <v>30</v>
      </c>
      <c r="I1" t="s">
        <v>31</v>
      </c>
      <c r="R1" t="s">
        <v>32</v>
      </c>
    </row>
    <row r="2" spans="1:27" x14ac:dyDescent="0.25">
      <c r="A2" t="s">
        <v>29</v>
      </c>
      <c r="B2" t="s">
        <v>28</v>
      </c>
      <c r="C2" t="s">
        <v>27</v>
      </c>
      <c r="D2" t="s">
        <v>26</v>
      </c>
      <c r="E2" t="s">
        <v>25</v>
      </c>
      <c r="F2" t="s">
        <v>24</v>
      </c>
      <c r="G2" t="s">
        <v>33</v>
      </c>
      <c r="I2" t="s">
        <v>29</v>
      </c>
      <c r="J2" t="s">
        <v>28</v>
      </c>
      <c r="K2" t="s">
        <v>27</v>
      </c>
      <c r="L2" t="s">
        <v>26</v>
      </c>
      <c r="M2" t="s">
        <v>25</v>
      </c>
      <c r="N2" t="s">
        <v>24</v>
      </c>
      <c r="O2" t="s">
        <v>33</v>
      </c>
      <c r="P2" t="s">
        <v>34</v>
      </c>
      <c r="R2" t="s">
        <v>29</v>
      </c>
      <c r="S2" t="s">
        <v>28</v>
      </c>
      <c r="T2" t="s">
        <v>27</v>
      </c>
      <c r="U2" t="s">
        <v>26</v>
      </c>
      <c r="V2" t="s">
        <v>25</v>
      </c>
      <c r="W2" t="s">
        <v>24</v>
      </c>
      <c r="X2" t="s">
        <v>33</v>
      </c>
      <c r="Y2" t="s">
        <v>34</v>
      </c>
      <c r="AA2" t="s">
        <v>42</v>
      </c>
    </row>
    <row r="3" spans="1:27" x14ac:dyDescent="0.25">
      <c r="A3" t="s">
        <v>19</v>
      </c>
      <c r="B3">
        <v>-9.1370863220247706E-2</v>
      </c>
      <c r="C3">
        <v>-2.1679018344938399E-2</v>
      </c>
      <c r="D3">
        <v>-6.96918448753093E-2</v>
      </c>
      <c r="E3">
        <v>1857</v>
      </c>
      <c r="F3">
        <v>14937</v>
      </c>
      <c r="G3">
        <v>1</v>
      </c>
      <c r="I3" t="s">
        <v>19</v>
      </c>
      <c r="J3">
        <v>-0.118129192851205</v>
      </c>
      <c r="K3">
        <v>-6.17220242774566E-3</v>
      </c>
      <c r="L3">
        <v>-0.111956990423459</v>
      </c>
      <c r="M3">
        <v>1203</v>
      </c>
      <c r="N3">
        <v>8651</v>
      </c>
      <c r="O3">
        <v>1</v>
      </c>
      <c r="P3">
        <f>VLOOKUP(I3,$A$3:$G$23,7, FALSE)</f>
        <v>1</v>
      </c>
      <c r="R3" t="s">
        <v>18</v>
      </c>
      <c r="S3">
        <v>-0.105040506067961</v>
      </c>
      <c r="T3">
        <v>-3.4568535644211897E-2</v>
      </c>
      <c r="U3">
        <v>-7.0471970423749197E-2</v>
      </c>
      <c r="V3">
        <v>824</v>
      </c>
      <c r="W3">
        <v>6116</v>
      </c>
      <c r="X3">
        <v>1</v>
      </c>
      <c r="Y3">
        <f>VLOOKUP(R3,$A$3:$G$23,7, FALSE)</f>
        <v>5</v>
      </c>
      <c r="AA3">
        <f>_xlfn.STDEV.P(L3:L23)</f>
        <v>5.3184725388387893E-2</v>
      </c>
    </row>
    <row r="4" spans="1:27" x14ac:dyDescent="0.25">
      <c r="A4" t="s">
        <v>8</v>
      </c>
      <c r="B4">
        <v>-7.0667395576131595E-2</v>
      </c>
      <c r="C4">
        <v>-2.3732797346443901E-2</v>
      </c>
      <c r="D4">
        <v>-4.69345982296877E-2</v>
      </c>
      <c r="E4">
        <v>1944</v>
      </c>
      <c r="F4">
        <v>14849</v>
      </c>
      <c r="G4">
        <v>2</v>
      </c>
      <c r="I4" t="s">
        <v>8</v>
      </c>
      <c r="J4">
        <v>-9.5733395348837194E-2</v>
      </c>
      <c r="K4">
        <v>-7.5331418006808299E-3</v>
      </c>
      <c r="L4">
        <v>-8.8200253548156304E-2</v>
      </c>
      <c r="M4">
        <v>1333</v>
      </c>
      <c r="N4">
        <v>8520</v>
      </c>
      <c r="O4">
        <v>2</v>
      </c>
      <c r="P4">
        <f t="shared" ref="P4:P23" si="0">VLOOKUP(I4,$A$3:$G$23,7, FALSE)</f>
        <v>2</v>
      </c>
      <c r="R4" s="2">
        <v>0</v>
      </c>
      <c r="S4">
        <v>-9.3854684793554799E-2</v>
      </c>
      <c r="T4">
        <v>-3.4433636959811602E-2</v>
      </c>
      <c r="U4">
        <v>-5.9421047833743197E-2</v>
      </c>
      <c r="V4">
        <v>993</v>
      </c>
      <c r="W4">
        <v>5947</v>
      </c>
      <c r="X4">
        <v>2</v>
      </c>
      <c r="Y4">
        <f t="shared" ref="Y4:Y23" si="1">VLOOKUP(R4,$A$3:$G$23,7, FALSE)</f>
        <v>4</v>
      </c>
      <c r="AA4">
        <f>_xlfn.STDEV.P(U3:U23)</f>
        <v>3.3901955205147619E-2</v>
      </c>
    </row>
    <row r="5" spans="1:27" x14ac:dyDescent="0.25">
      <c r="A5" t="s">
        <v>0</v>
      </c>
      <c r="B5">
        <v>-6.4111173733195401E-2</v>
      </c>
      <c r="C5">
        <v>-2.7031057630331701E-2</v>
      </c>
      <c r="D5">
        <v>-3.70801161028637E-2</v>
      </c>
      <c r="E5">
        <v>967</v>
      </c>
      <c r="F5">
        <v>15826</v>
      </c>
      <c r="G5">
        <v>3</v>
      </c>
      <c r="I5" t="s">
        <v>0</v>
      </c>
      <c r="J5">
        <v>-7.9145697936210097E-2</v>
      </c>
      <c r="K5">
        <v>-1.60535244124906E-2</v>
      </c>
      <c r="L5">
        <v>-6.30921735237195E-2</v>
      </c>
      <c r="M5">
        <v>533</v>
      </c>
      <c r="N5">
        <v>9320</v>
      </c>
      <c r="O5">
        <v>3</v>
      </c>
      <c r="P5">
        <f t="shared" si="0"/>
        <v>3</v>
      </c>
      <c r="R5" t="s">
        <v>20</v>
      </c>
      <c r="S5">
        <v>-9.1282060975609702E-2</v>
      </c>
      <c r="T5">
        <v>-3.92468621277915E-2</v>
      </c>
      <c r="U5">
        <v>-5.2035198847818098E-2</v>
      </c>
      <c r="V5">
        <v>492</v>
      </c>
      <c r="W5">
        <v>6448</v>
      </c>
      <c r="X5">
        <v>3</v>
      </c>
      <c r="Y5">
        <f t="shared" si="1"/>
        <v>6</v>
      </c>
    </row>
    <row r="6" spans="1:27" x14ac:dyDescent="0.25">
      <c r="A6" s="2">
        <v>0</v>
      </c>
      <c r="B6">
        <v>-6.0390466639708797E-2</v>
      </c>
      <c r="C6">
        <v>-2.3773752915706398E-2</v>
      </c>
      <c r="D6">
        <v>-3.6616713724002402E-2</v>
      </c>
      <c r="E6">
        <v>2473</v>
      </c>
      <c r="F6">
        <v>14320</v>
      </c>
      <c r="G6">
        <v>4</v>
      </c>
      <c r="I6" t="s">
        <v>12</v>
      </c>
      <c r="J6">
        <v>-4.1965449063032297E-2</v>
      </c>
      <c r="K6">
        <v>-1.0126133275513099E-2</v>
      </c>
      <c r="L6">
        <v>-3.1839315787519203E-2</v>
      </c>
      <c r="M6">
        <v>2935</v>
      </c>
      <c r="N6">
        <v>6919</v>
      </c>
      <c r="O6">
        <v>4</v>
      </c>
      <c r="P6">
        <f t="shared" si="0"/>
        <v>11</v>
      </c>
      <c r="R6" t="s">
        <v>9</v>
      </c>
      <c r="S6">
        <v>-6.5893516369047597E-2</v>
      </c>
      <c r="T6">
        <v>-4.0474489151244401E-2</v>
      </c>
      <c r="U6">
        <v>-2.5419027217803099E-2</v>
      </c>
      <c r="V6">
        <v>672</v>
      </c>
      <c r="W6">
        <v>6268</v>
      </c>
      <c r="X6">
        <v>4</v>
      </c>
      <c r="Y6">
        <f>VLOOKUP(R6,$A$3:$G$23,7, FALSE)</f>
        <v>13</v>
      </c>
    </row>
    <row r="7" spans="1:27" x14ac:dyDescent="0.25">
      <c r="A7" t="s">
        <v>18</v>
      </c>
      <c r="B7">
        <v>-5.6601515267175502E-2</v>
      </c>
      <c r="C7">
        <v>-2.5802568057226902E-2</v>
      </c>
      <c r="D7">
        <v>-3.07989472099486E-2</v>
      </c>
      <c r="E7">
        <v>1834</v>
      </c>
      <c r="F7">
        <v>14959</v>
      </c>
      <c r="G7">
        <v>5</v>
      </c>
      <c r="I7" t="s">
        <v>17</v>
      </c>
      <c r="J7">
        <v>-4.2924434903047003E-2</v>
      </c>
      <c r="K7">
        <v>-1.7611830120481901E-2</v>
      </c>
      <c r="L7">
        <v>-2.5312604782565098E-2</v>
      </c>
      <c r="M7">
        <v>722</v>
      </c>
      <c r="N7">
        <v>9131</v>
      </c>
      <c r="O7">
        <v>5</v>
      </c>
      <c r="P7">
        <f t="shared" si="0"/>
        <v>8</v>
      </c>
      <c r="R7" t="s">
        <v>7</v>
      </c>
      <c r="S7">
        <v>-6.4099743618202004E-2</v>
      </c>
      <c r="T7">
        <v>-3.9778220235138197E-2</v>
      </c>
      <c r="U7">
        <v>-2.43215233830637E-2</v>
      </c>
      <c r="V7">
        <v>901</v>
      </c>
      <c r="W7">
        <v>6039</v>
      </c>
      <c r="X7">
        <v>5</v>
      </c>
      <c r="Y7">
        <f t="shared" si="1"/>
        <v>7</v>
      </c>
    </row>
    <row r="8" spans="1:27" x14ac:dyDescent="0.25">
      <c r="A8" t="s">
        <v>20</v>
      </c>
      <c r="B8">
        <v>-5.0512175266903901E-2</v>
      </c>
      <c r="C8">
        <v>-2.7635071930048501E-2</v>
      </c>
      <c r="D8">
        <v>-2.28771033368553E-2</v>
      </c>
      <c r="E8">
        <v>1124</v>
      </c>
      <c r="F8">
        <v>15669</v>
      </c>
      <c r="G8">
        <v>6</v>
      </c>
      <c r="I8" s="2">
        <v>0</v>
      </c>
      <c r="J8">
        <v>-3.7937785135135099E-2</v>
      </c>
      <c r="K8">
        <v>-1.62015682035355E-2</v>
      </c>
      <c r="L8">
        <v>-2.1736216931599502E-2</v>
      </c>
      <c r="M8">
        <v>1480</v>
      </c>
      <c r="N8">
        <v>8373</v>
      </c>
      <c r="O8">
        <v>6</v>
      </c>
      <c r="P8">
        <f t="shared" si="0"/>
        <v>4</v>
      </c>
      <c r="R8" t="s">
        <v>4</v>
      </c>
      <c r="S8">
        <v>-5.7906761581920901E-2</v>
      </c>
      <c r="T8">
        <v>-4.0747655986787701E-2</v>
      </c>
      <c r="U8">
        <v>-1.71591055951331E-2</v>
      </c>
      <c r="V8">
        <v>885</v>
      </c>
      <c r="W8">
        <v>6055</v>
      </c>
      <c r="X8">
        <v>6</v>
      </c>
      <c r="Y8">
        <f t="shared" si="1"/>
        <v>21</v>
      </c>
    </row>
    <row r="9" spans="1:27" x14ac:dyDescent="0.25">
      <c r="A9" t="s">
        <v>7</v>
      </c>
      <c r="B9">
        <v>-4.0412490272373501E-2</v>
      </c>
      <c r="C9">
        <v>-2.78169760554925E-2</v>
      </c>
      <c r="D9">
        <v>-1.2595514216880901E-2</v>
      </c>
      <c r="E9">
        <v>1799</v>
      </c>
      <c r="F9">
        <v>14994</v>
      </c>
      <c r="G9">
        <v>7</v>
      </c>
      <c r="I9" t="s">
        <v>14</v>
      </c>
      <c r="J9">
        <v>-3.8288525709900198E-2</v>
      </c>
      <c r="K9">
        <v>-1.6598140367294401E-2</v>
      </c>
      <c r="L9">
        <v>-2.1690385342605801E-2</v>
      </c>
      <c r="M9">
        <v>1304</v>
      </c>
      <c r="N9">
        <v>8549</v>
      </c>
      <c r="O9">
        <v>7</v>
      </c>
      <c r="P9">
        <f t="shared" si="0"/>
        <v>9</v>
      </c>
      <c r="R9" t="s">
        <v>1</v>
      </c>
      <c r="S9">
        <v>-5.7532535809018501E-2</v>
      </c>
      <c r="T9">
        <v>-4.2097329727258798E-2</v>
      </c>
      <c r="U9">
        <v>-1.54352060817597E-2</v>
      </c>
      <c r="V9">
        <v>377</v>
      </c>
      <c r="W9">
        <v>6563</v>
      </c>
      <c r="X9">
        <v>7</v>
      </c>
      <c r="Y9">
        <f t="shared" si="1"/>
        <v>12</v>
      </c>
    </row>
    <row r="10" spans="1:27" x14ac:dyDescent="0.25">
      <c r="A10" t="s">
        <v>17</v>
      </c>
      <c r="B10">
        <v>-3.8711610474631702E-2</v>
      </c>
      <c r="C10">
        <v>-2.84172385356454E-2</v>
      </c>
      <c r="D10">
        <v>-1.02943719389862E-2</v>
      </c>
      <c r="E10">
        <v>1222</v>
      </c>
      <c r="F10">
        <v>15571</v>
      </c>
      <c r="G10">
        <v>8</v>
      </c>
      <c r="I10" t="s">
        <v>16</v>
      </c>
      <c r="J10">
        <v>-3.5936934729064E-2</v>
      </c>
      <c r="K10">
        <v>-1.7987462389380499E-2</v>
      </c>
      <c r="L10">
        <v>-1.7949472339683501E-2</v>
      </c>
      <c r="M10">
        <v>812</v>
      </c>
      <c r="N10">
        <v>9041</v>
      </c>
      <c r="O10">
        <v>8</v>
      </c>
      <c r="P10">
        <f t="shared" si="0"/>
        <v>10</v>
      </c>
      <c r="R10" t="s">
        <v>3</v>
      </c>
      <c r="S10">
        <v>-5.0481395632626803E-2</v>
      </c>
      <c r="T10">
        <v>-4.0753298903956799E-2</v>
      </c>
      <c r="U10">
        <v>-9.7280967286699493E-3</v>
      </c>
      <c r="V10">
        <v>1557</v>
      </c>
      <c r="W10">
        <v>5383</v>
      </c>
      <c r="X10">
        <v>8</v>
      </c>
      <c r="Y10">
        <f t="shared" si="1"/>
        <v>14</v>
      </c>
    </row>
    <row r="11" spans="1:27" x14ac:dyDescent="0.25">
      <c r="A11" t="s">
        <v>14</v>
      </c>
      <c r="B11">
        <v>-3.7436291041751099E-2</v>
      </c>
      <c r="C11">
        <v>-2.7742175357766099E-2</v>
      </c>
      <c r="D11">
        <v>-9.6941156839849708E-3</v>
      </c>
      <c r="E11">
        <v>2468</v>
      </c>
      <c r="F11">
        <v>14325</v>
      </c>
      <c r="G11">
        <v>9</v>
      </c>
      <c r="I11" t="s">
        <v>20</v>
      </c>
      <c r="J11">
        <v>-1.8773593354430299E-2</v>
      </c>
      <c r="K11">
        <v>-1.95143752711496E-2</v>
      </c>
      <c r="L11">
        <v>7.4078191671929697E-4</v>
      </c>
      <c r="M11">
        <v>632</v>
      </c>
      <c r="N11">
        <v>9221</v>
      </c>
      <c r="O11">
        <v>9</v>
      </c>
      <c r="P11">
        <f t="shared" si="0"/>
        <v>6</v>
      </c>
      <c r="R11" t="s">
        <v>6</v>
      </c>
      <c r="S11">
        <v>-4.56772288888889E-2</v>
      </c>
      <c r="T11">
        <v>-4.1190099764150903E-2</v>
      </c>
      <c r="U11">
        <v>-4.4871291247379503E-3</v>
      </c>
      <c r="V11">
        <v>2700</v>
      </c>
      <c r="W11">
        <v>4240</v>
      </c>
      <c r="X11">
        <v>9</v>
      </c>
      <c r="Y11">
        <f>VLOOKUP(R11,$A$3:$G$23,7, FALSE)</f>
        <v>19</v>
      </c>
    </row>
    <row r="12" spans="1:27" x14ac:dyDescent="0.25">
      <c r="A12" t="s">
        <v>16</v>
      </c>
      <c r="B12">
        <v>-3.2055134443021702E-2</v>
      </c>
      <c r="C12">
        <v>-2.8870116349310498E-2</v>
      </c>
      <c r="D12">
        <v>-3.1850180937111998E-3</v>
      </c>
      <c r="E12">
        <v>1562</v>
      </c>
      <c r="F12">
        <v>15231</v>
      </c>
      <c r="G12">
        <v>10</v>
      </c>
      <c r="I12" t="s">
        <v>18</v>
      </c>
      <c r="J12">
        <v>-1.7082972277227701E-2</v>
      </c>
      <c r="K12">
        <v>-1.9739159579280699E-2</v>
      </c>
      <c r="L12">
        <v>2.6561873020529698E-3</v>
      </c>
      <c r="M12">
        <v>1010</v>
      </c>
      <c r="N12">
        <v>8843</v>
      </c>
      <c r="O12">
        <v>10</v>
      </c>
      <c r="P12">
        <f t="shared" si="0"/>
        <v>5</v>
      </c>
      <c r="R12" t="s">
        <v>0</v>
      </c>
      <c r="S12">
        <v>-4.5647115207373197E-2</v>
      </c>
      <c r="T12">
        <v>-4.2754948201660002E-2</v>
      </c>
      <c r="U12">
        <v>-2.8921670057132599E-3</v>
      </c>
      <c r="V12">
        <v>434</v>
      </c>
      <c r="W12">
        <v>6506</v>
      </c>
      <c r="X12">
        <v>10</v>
      </c>
      <c r="Y12">
        <f t="shared" si="1"/>
        <v>3</v>
      </c>
    </row>
    <row r="13" spans="1:27" x14ac:dyDescent="0.25">
      <c r="A13" t="s">
        <v>12</v>
      </c>
      <c r="B13">
        <v>-3.00424294585196E-2</v>
      </c>
      <c r="C13">
        <v>-2.9000149056160399E-2</v>
      </c>
      <c r="D13">
        <v>-1.04228040235921E-3</v>
      </c>
      <c r="E13">
        <v>4026</v>
      </c>
      <c r="F13">
        <v>12768</v>
      </c>
      <c r="G13">
        <v>11</v>
      </c>
      <c r="I13" t="s">
        <v>7</v>
      </c>
      <c r="J13">
        <v>-1.6646103563474301E-2</v>
      </c>
      <c r="K13">
        <v>-1.9749748715657801E-2</v>
      </c>
      <c r="L13">
        <v>3.1036451521834199E-3</v>
      </c>
      <c r="M13">
        <v>898</v>
      </c>
      <c r="N13">
        <v>8955</v>
      </c>
      <c r="O13">
        <v>11</v>
      </c>
      <c r="P13">
        <f t="shared" si="0"/>
        <v>7</v>
      </c>
      <c r="R13" t="s">
        <v>5</v>
      </c>
      <c r="S13">
        <v>-4.4672368450082697E-2</v>
      </c>
      <c r="T13">
        <v>-4.2321735322800799E-2</v>
      </c>
      <c r="U13">
        <v>-2.3506331272818699E-3</v>
      </c>
      <c r="V13">
        <v>1813</v>
      </c>
      <c r="W13">
        <v>5127</v>
      </c>
      <c r="X13">
        <v>11</v>
      </c>
      <c r="Y13">
        <f t="shared" si="1"/>
        <v>15</v>
      </c>
    </row>
    <row r="14" spans="1:27" x14ac:dyDescent="0.25">
      <c r="A14" t="s">
        <v>1</v>
      </c>
      <c r="B14">
        <v>-2.4032050368550301E-2</v>
      </c>
      <c r="C14">
        <v>-2.9427957378895898E-2</v>
      </c>
      <c r="D14">
        <v>5.3959070103456004E-3</v>
      </c>
      <c r="E14">
        <v>814</v>
      </c>
      <c r="F14">
        <v>15979</v>
      </c>
      <c r="G14">
        <v>12</v>
      </c>
      <c r="I14" t="s">
        <v>10</v>
      </c>
      <c r="J14">
        <v>-5.38527781617139E-3</v>
      </c>
      <c r="K14">
        <v>-2.5809595545977001E-2</v>
      </c>
      <c r="L14">
        <v>2.0424317729805599E-2</v>
      </c>
      <c r="M14">
        <v>2894</v>
      </c>
      <c r="N14">
        <v>6961</v>
      </c>
      <c r="O14">
        <v>12</v>
      </c>
      <c r="P14">
        <f t="shared" si="0"/>
        <v>20</v>
      </c>
      <c r="R14" t="s">
        <v>19</v>
      </c>
      <c r="S14">
        <v>-4.21502660550458E-2</v>
      </c>
      <c r="T14">
        <v>-4.3017541679923603E-2</v>
      </c>
      <c r="U14">
        <v>8.6727562487777499E-4</v>
      </c>
      <c r="V14">
        <v>654</v>
      </c>
      <c r="W14">
        <v>6286</v>
      </c>
      <c r="X14">
        <v>12</v>
      </c>
      <c r="Y14">
        <f t="shared" si="1"/>
        <v>1</v>
      </c>
    </row>
    <row r="15" spans="1:27" x14ac:dyDescent="0.25">
      <c r="A15" t="s">
        <v>9</v>
      </c>
      <c r="B15">
        <v>-2.3758253556485299E-2</v>
      </c>
      <c r="C15">
        <v>-2.9580744950952101E-2</v>
      </c>
      <c r="D15">
        <v>5.8224913944667396E-3</v>
      </c>
      <c r="E15">
        <v>1195</v>
      </c>
      <c r="F15">
        <v>15598</v>
      </c>
      <c r="G15">
        <v>13</v>
      </c>
      <c r="I15" t="s">
        <v>1</v>
      </c>
      <c r="J15">
        <v>4.8688260869565198E-3</v>
      </c>
      <c r="K15">
        <v>-2.0596402336696702E-2</v>
      </c>
      <c r="L15">
        <v>2.5465228423653199E-2</v>
      </c>
      <c r="M15">
        <v>437</v>
      </c>
      <c r="N15">
        <v>9416</v>
      </c>
      <c r="O15">
        <v>13</v>
      </c>
      <c r="P15">
        <f t="shared" si="0"/>
        <v>12</v>
      </c>
      <c r="R15" t="s">
        <v>14</v>
      </c>
      <c r="S15">
        <v>-3.6482286082474197E-2</v>
      </c>
      <c r="T15">
        <v>-4.4236350415512403E-2</v>
      </c>
      <c r="U15">
        <v>7.7540643330382304E-3</v>
      </c>
      <c r="V15">
        <v>1164</v>
      </c>
      <c r="W15">
        <v>5776</v>
      </c>
      <c r="X15">
        <v>13</v>
      </c>
      <c r="Y15">
        <f t="shared" si="1"/>
        <v>9</v>
      </c>
    </row>
    <row r="16" spans="1:27" x14ac:dyDescent="0.25">
      <c r="A16" t="s">
        <v>3</v>
      </c>
      <c r="B16">
        <v>-2.0843245072273298E-2</v>
      </c>
      <c r="C16">
        <v>-3.10092489089322E-2</v>
      </c>
      <c r="D16">
        <v>1.0166003836658799E-2</v>
      </c>
      <c r="E16">
        <v>3044</v>
      </c>
      <c r="F16">
        <v>13749</v>
      </c>
      <c r="G16">
        <v>14</v>
      </c>
      <c r="I16" t="s">
        <v>2</v>
      </c>
      <c r="J16">
        <v>-3.5152155975512302E-3</v>
      </c>
      <c r="K16">
        <v>-2.9299554716981101E-2</v>
      </c>
      <c r="L16">
        <v>2.57843391194299E-2</v>
      </c>
      <c r="M16">
        <v>3758</v>
      </c>
      <c r="N16">
        <v>6095</v>
      </c>
      <c r="O16">
        <v>14</v>
      </c>
      <c r="P16">
        <f t="shared" si="0"/>
        <v>16</v>
      </c>
      <c r="R16" t="s">
        <v>2</v>
      </c>
      <c r="S16">
        <v>-3.8755160023973598E-2</v>
      </c>
      <c r="T16">
        <v>-4.68078190396891E-2</v>
      </c>
      <c r="U16">
        <v>8.0526590157155194E-3</v>
      </c>
      <c r="V16">
        <v>3337</v>
      </c>
      <c r="W16">
        <v>3603</v>
      </c>
      <c r="X16">
        <v>14</v>
      </c>
      <c r="Y16">
        <f t="shared" si="1"/>
        <v>16</v>
      </c>
    </row>
    <row r="17" spans="1:25" x14ac:dyDescent="0.25">
      <c r="A17" t="s">
        <v>5</v>
      </c>
      <c r="B17">
        <v>-1.84034430848036E-2</v>
      </c>
      <c r="C17">
        <v>-3.2014783325802001E-2</v>
      </c>
      <c r="D17">
        <v>1.36113402409984E-2</v>
      </c>
      <c r="E17">
        <v>3514</v>
      </c>
      <c r="F17">
        <v>13279</v>
      </c>
      <c r="G17">
        <v>15</v>
      </c>
      <c r="I17" t="s">
        <v>3</v>
      </c>
      <c r="J17">
        <v>1.0190110961667701E-2</v>
      </c>
      <c r="K17">
        <v>-2.4738810041840999E-2</v>
      </c>
      <c r="L17">
        <v>3.4928921003508702E-2</v>
      </c>
      <c r="M17">
        <v>1487</v>
      </c>
      <c r="N17">
        <v>8366</v>
      </c>
      <c r="O17">
        <v>15</v>
      </c>
      <c r="P17">
        <f t="shared" si="0"/>
        <v>14</v>
      </c>
      <c r="R17" t="s">
        <v>15</v>
      </c>
      <c r="S17">
        <v>-3.5663225027442298E-2</v>
      </c>
      <c r="T17">
        <v>-4.4034722673743497E-2</v>
      </c>
      <c r="U17">
        <v>8.3714976463012004E-3</v>
      </c>
      <c r="V17">
        <v>911</v>
      </c>
      <c r="W17">
        <v>6029</v>
      </c>
      <c r="X17">
        <v>15</v>
      </c>
      <c r="Y17">
        <f t="shared" si="1"/>
        <v>18</v>
      </c>
    </row>
    <row r="18" spans="1:25" x14ac:dyDescent="0.25">
      <c r="A18" t="s">
        <v>2</v>
      </c>
      <c r="B18">
        <v>-2.00919980265012E-2</v>
      </c>
      <c r="C18">
        <v>-3.5804223345019502E-2</v>
      </c>
      <c r="D18">
        <v>1.5712225318518298E-2</v>
      </c>
      <c r="E18">
        <v>7095</v>
      </c>
      <c r="F18">
        <v>9698</v>
      </c>
      <c r="G18">
        <v>16</v>
      </c>
      <c r="I18" t="s">
        <v>5</v>
      </c>
      <c r="J18">
        <v>9.5951234567901098E-3</v>
      </c>
      <c r="K18">
        <v>-2.5531683965157599E-2</v>
      </c>
      <c r="L18">
        <v>3.5126807421947702E-2</v>
      </c>
      <c r="M18">
        <v>1701</v>
      </c>
      <c r="N18">
        <v>8152</v>
      </c>
      <c r="O18">
        <v>16</v>
      </c>
      <c r="P18">
        <f t="shared" si="0"/>
        <v>15</v>
      </c>
      <c r="R18" t="s">
        <v>11</v>
      </c>
      <c r="S18">
        <v>-3.4122748691099401E-2</v>
      </c>
      <c r="T18">
        <v>-4.4026029954663197E-2</v>
      </c>
      <c r="U18">
        <v>9.9032812635637193E-3</v>
      </c>
      <c r="V18">
        <v>764</v>
      </c>
      <c r="W18">
        <v>6176</v>
      </c>
      <c r="X18">
        <v>16</v>
      </c>
      <c r="Y18">
        <f t="shared" si="1"/>
        <v>17</v>
      </c>
    </row>
    <row r="19" spans="1:25" x14ac:dyDescent="0.25">
      <c r="A19" t="s">
        <v>11</v>
      </c>
      <c r="B19">
        <v>-6.29619339045287E-3</v>
      </c>
      <c r="C19">
        <v>-3.1722227323702001E-2</v>
      </c>
      <c r="D19">
        <v>2.5426033933249201E-2</v>
      </c>
      <c r="E19">
        <v>1634</v>
      </c>
      <c r="F19">
        <v>15160</v>
      </c>
      <c r="G19">
        <v>17</v>
      </c>
      <c r="I19" t="s">
        <v>11</v>
      </c>
      <c r="J19">
        <v>1.8139999999999899E-2</v>
      </c>
      <c r="K19">
        <v>-2.32631062006011E-2</v>
      </c>
      <c r="L19">
        <v>4.14031062006011E-2</v>
      </c>
      <c r="M19">
        <v>870</v>
      </c>
      <c r="N19">
        <v>8984</v>
      </c>
      <c r="O19">
        <v>17</v>
      </c>
      <c r="P19">
        <f t="shared" si="0"/>
        <v>17</v>
      </c>
      <c r="R19" t="s">
        <v>17</v>
      </c>
      <c r="S19">
        <v>-3.2628292000000003E-2</v>
      </c>
      <c r="T19">
        <v>-4.3736086180124201E-2</v>
      </c>
      <c r="U19">
        <v>1.1107794180124199E-2</v>
      </c>
      <c r="V19">
        <v>500</v>
      </c>
      <c r="W19">
        <v>6440</v>
      </c>
      <c r="X19">
        <v>17</v>
      </c>
      <c r="Y19">
        <f t="shared" si="1"/>
        <v>8</v>
      </c>
    </row>
    <row r="20" spans="1:25" x14ac:dyDescent="0.25">
      <c r="A20" t="s">
        <v>15</v>
      </c>
      <c r="B20">
        <v>-3.8139849414389202E-3</v>
      </c>
      <c r="C20">
        <v>-3.2197047603173497E-2</v>
      </c>
      <c r="D20">
        <v>2.8383062661734602E-2</v>
      </c>
      <c r="E20">
        <v>1793</v>
      </c>
      <c r="F20">
        <v>15000</v>
      </c>
      <c r="G20">
        <v>18</v>
      </c>
      <c r="I20" t="s">
        <v>9</v>
      </c>
      <c r="J20">
        <v>3.0381128107074499E-2</v>
      </c>
      <c r="K20">
        <v>-2.22614193375495E-2</v>
      </c>
      <c r="L20">
        <v>5.2642547444624099E-2</v>
      </c>
      <c r="M20">
        <v>523</v>
      </c>
      <c r="N20">
        <v>9330</v>
      </c>
      <c r="O20">
        <v>18</v>
      </c>
      <c r="P20">
        <f t="shared" si="0"/>
        <v>13</v>
      </c>
      <c r="R20" t="s">
        <v>16</v>
      </c>
      <c r="S20">
        <v>-2.7852438666666601E-2</v>
      </c>
      <c r="T20">
        <v>-4.4763362197092003E-2</v>
      </c>
      <c r="U20">
        <v>1.6910923530425399E-2</v>
      </c>
      <c r="V20">
        <v>750</v>
      </c>
      <c r="W20">
        <v>6190</v>
      </c>
      <c r="X20">
        <v>18</v>
      </c>
      <c r="Y20">
        <f t="shared" si="1"/>
        <v>10</v>
      </c>
    </row>
    <row r="21" spans="1:25" x14ac:dyDescent="0.25">
      <c r="A21" t="s">
        <v>6</v>
      </c>
      <c r="B21">
        <v>-7.0151836603409403E-3</v>
      </c>
      <c r="C21">
        <v>-4.2192318895403799E-2</v>
      </c>
      <c r="D21">
        <v>3.5177135235062801E-2</v>
      </c>
      <c r="E21">
        <v>6218</v>
      </c>
      <c r="F21">
        <v>10575</v>
      </c>
      <c r="G21">
        <v>19</v>
      </c>
      <c r="I21" t="s">
        <v>15</v>
      </c>
      <c r="J21">
        <v>2.9082452380952299E-2</v>
      </c>
      <c r="K21">
        <v>-2.4240599108138201E-2</v>
      </c>
      <c r="L21">
        <v>5.3323051489090598E-2</v>
      </c>
      <c r="M21">
        <v>882</v>
      </c>
      <c r="N21">
        <v>8971</v>
      </c>
      <c r="O21">
        <v>19</v>
      </c>
      <c r="P21">
        <f t="shared" si="0"/>
        <v>18</v>
      </c>
      <c r="R21" t="s">
        <v>8</v>
      </c>
      <c r="S21">
        <v>-1.59816710310965E-2</v>
      </c>
      <c r="T21">
        <v>-4.5537958603254797E-2</v>
      </c>
      <c r="U21">
        <v>2.95562875721582E-2</v>
      </c>
      <c r="V21">
        <v>611</v>
      </c>
      <c r="W21">
        <v>6329</v>
      </c>
      <c r="X21">
        <v>19</v>
      </c>
      <c r="Y21">
        <f t="shared" si="1"/>
        <v>2</v>
      </c>
    </row>
    <row r="22" spans="1:25" x14ac:dyDescent="0.25">
      <c r="A22" t="s">
        <v>10</v>
      </c>
      <c r="B22">
        <v>3.2896297412710299E-3</v>
      </c>
      <c r="C22">
        <v>-3.9513801295559099E-2</v>
      </c>
      <c r="D22">
        <v>4.2803431036830202E-2</v>
      </c>
      <c r="E22">
        <v>3981</v>
      </c>
      <c r="F22">
        <v>12814</v>
      </c>
      <c r="G22">
        <v>20</v>
      </c>
      <c r="I22" t="s">
        <v>6</v>
      </c>
      <c r="J22">
        <v>2.2657221716884599E-2</v>
      </c>
      <c r="K22">
        <v>-4.2863207609725201E-2</v>
      </c>
      <c r="L22">
        <v>6.55204293266098E-2</v>
      </c>
      <c r="M22">
        <v>3518</v>
      </c>
      <c r="N22">
        <v>6335</v>
      </c>
      <c r="O22">
        <v>20</v>
      </c>
      <c r="P22">
        <f t="shared" si="0"/>
        <v>19</v>
      </c>
      <c r="R22" t="s">
        <v>12</v>
      </c>
      <c r="S22">
        <v>2.03278826764436E-3</v>
      </c>
      <c r="T22">
        <v>-5.1323698580954001E-2</v>
      </c>
      <c r="U22">
        <v>5.3356486848598297E-2</v>
      </c>
      <c r="V22">
        <v>1091</v>
      </c>
      <c r="W22">
        <v>5849</v>
      </c>
      <c r="X22">
        <v>20</v>
      </c>
      <c r="Y22">
        <f t="shared" si="1"/>
        <v>11</v>
      </c>
    </row>
    <row r="23" spans="1:25" x14ac:dyDescent="0.25">
      <c r="A23" t="s">
        <v>4</v>
      </c>
      <c r="B23">
        <v>1.3105145807259E-2</v>
      </c>
      <c r="C23">
        <v>-3.3612216335395503E-2</v>
      </c>
      <c r="D23">
        <v>4.6717362142654602E-2</v>
      </c>
      <c r="E23">
        <v>1599</v>
      </c>
      <c r="F23">
        <v>15194</v>
      </c>
      <c r="G23">
        <v>21</v>
      </c>
      <c r="I23" t="s">
        <v>4</v>
      </c>
      <c r="J23">
        <v>0.101247555399719</v>
      </c>
      <c r="K23">
        <v>-2.8884665499507599E-2</v>
      </c>
      <c r="L23">
        <v>0.13013222089922699</v>
      </c>
      <c r="M23">
        <v>714</v>
      </c>
      <c r="N23">
        <v>9139</v>
      </c>
      <c r="O23">
        <v>21</v>
      </c>
      <c r="P23">
        <f t="shared" si="0"/>
        <v>21</v>
      </c>
      <c r="R23" t="s">
        <v>10</v>
      </c>
      <c r="S23">
        <v>2.6385473781048701E-2</v>
      </c>
      <c r="T23">
        <v>-5.5809935246881902E-2</v>
      </c>
      <c r="U23">
        <v>8.2195409027930696E-2</v>
      </c>
      <c r="V23">
        <v>1087</v>
      </c>
      <c r="W23">
        <v>5853</v>
      </c>
      <c r="X23">
        <v>21</v>
      </c>
      <c r="Y23">
        <f t="shared" si="1"/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FD3A-25C8-4B7A-A0EA-9D6433E0612E}">
  <dimension ref="A1:AQ23"/>
  <sheetViews>
    <sheetView workbookViewId="0"/>
  </sheetViews>
  <sheetFormatPr defaultRowHeight="15" x14ac:dyDescent="0.25"/>
  <sheetData>
    <row r="1" spans="1:43" x14ac:dyDescent="0.25">
      <c r="A1" t="s">
        <v>30</v>
      </c>
      <c r="I1" t="s">
        <v>35</v>
      </c>
      <c r="R1" t="s">
        <v>36</v>
      </c>
      <c r="AA1" t="s">
        <v>37</v>
      </c>
      <c r="AJ1" t="s">
        <v>38</v>
      </c>
    </row>
    <row r="2" spans="1:43" x14ac:dyDescent="0.25">
      <c r="A2" t="s">
        <v>29</v>
      </c>
      <c r="B2" t="s">
        <v>28</v>
      </c>
      <c r="C2" t="s">
        <v>27</v>
      </c>
      <c r="D2" t="s">
        <v>26</v>
      </c>
      <c r="E2" t="s">
        <v>25</v>
      </c>
      <c r="F2" t="s">
        <v>24</v>
      </c>
      <c r="G2" t="s">
        <v>33</v>
      </c>
      <c r="J2" t="s">
        <v>28</v>
      </c>
      <c r="K2" t="s">
        <v>27</v>
      </c>
      <c r="L2" t="s">
        <v>26</v>
      </c>
      <c r="M2" t="s">
        <v>25</v>
      </c>
      <c r="N2" t="s">
        <v>24</v>
      </c>
      <c r="O2" t="s">
        <v>33</v>
      </c>
      <c r="P2" t="s">
        <v>34</v>
      </c>
      <c r="S2" t="s">
        <v>28</v>
      </c>
      <c r="T2" t="s">
        <v>27</v>
      </c>
      <c r="U2" t="s">
        <v>26</v>
      </c>
      <c r="V2" t="s">
        <v>25</v>
      </c>
      <c r="W2" t="s">
        <v>24</v>
      </c>
      <c r="X2" t="s">
        <v>33</v>
      </c>
      <c r="Y2" t="s">
        <v>34</v>
      </c>
      <c r="AB2" t="s">
        <v>28</v>
      </c>
      <c r="AC2" t="s">
        <v>27</v>
      </c>
      <c r="AD2" t="s">
        <v>26</v>
      </c>
      <c r="AE2" t="s">
        <v>25</v>
      </c>
      <c r="AF2" t="s">
        <v>24</v>
      </c>
      <c r="AG2" t="s">
        <v>33</v>
      </c>
      <c r="AH2" t="s">
        <v>34</v>
      </c>
      <c r="AK2" t="s">
        <v>28</v>
      </c>
      <c r="AL2" t="s">
        <v>27</v>
      </c>
      <c r="AM2" t="s">
        <v>26</v>
      </c>
      <c r="AN2" t="s">
        <v>25</v>
      </c>
      <c r="AO2" t="s">
        <v>24</v>
      </c>
      <c r="AP2" t="s">
        <v>33</v>
      </c>
      <c r="AQ2" t="s">
        <v>34</v>
      </c>
    </row>
    <row r="3" spans="1:43" x14ac:dyDescent="0.25">
      <c r="A3" t="s">
        <v>19</v>
      </c>
      <c r="B3">
        <v>-9.1370863220247706E-2</v>
      </c>
      <c r="C3">
        <v>-2.1679018344938399E-2</v>
      </c>
      <c r="D3">
        <v>-6.96918448753093E-2</v>
      </c>
      <c r="E3">
        <v>1857</v>
      </c>
      <c r="F3">
        <v>14937</v>
      </c>
      <c r="G3">
        <v>1</v>
      </c>
      <c r="I3" t="s">
        <v>8</v>
      </c>
      <c r="J3">
        <v>-0.23367752491694299</v>
      </c>
      <c r="K3">
        <v>-4.7937629258517002E-2</v>
      </c>
      <c r="L3">
        <v>-0.185739895658426</v>
      </c>
      <c r="M3">
        <v>301</v>
      </c>
      <c r="N3">
        <v>2495</v>
      </c>
      <c r="O3">
        <v>1</v>
      </c>
      <c r="P3">
        <f>VLOOKUP(I3,$A$3:$G$23,7, FALSE)</f>
        <v>2</v>
      </c>
      <c r="R3" t="s">
        <v>18</v>
      </c>
      <c r="S3">
        <v>-7.9866058823529401E-2</v>
      </c>
      <c r="T3">
        <v>2.6631256390977399E-2</v>
      </c>
      <c r="U3">
        <v>-0.10649731521450601</v>
      </c>
      <c r="V3">
        <v>272</v>
      </c>
      <c r="W3">
        <v>2660</v>
      </c>
      <c r="X3">
        <v>1</v>
      </c>
      <c r="Y3">
        <f>VLOOKUP(R3,$A$3:$G$23,7, FALSE)</f>
        <v>5</v>
      </c>
      <c r="AA3" t="s">
        <v>7</v>
      </c>
      <c r="AB3">
        <v>-0.12377330267558501</v>
      </c>
      <c r="AC3">
        <v>-3.2900298763736201E-2</v>
      </c>
      <c r="AD3">
        <v>-9.0873003911849007E-2</v>
      </c>
      <c r="AE3">
        <v>598</v>
      </c>
      <c r="AF3">
        <v>5825</v>
      </c>
      <c r="AG3">
        <v>1</v>
      </c>
      <c r="AH3">
        <f>VLOOKUP(AA3,$A$3:$G$23,7, FALSE)</f>
        <v>7</v>
      </c>
      <c r="AJ3" t="s">
        <v>19</v>
      </c>
      <c r="AK3">
        <v>-9.2352455531453395E-2</v>
      </c>
      <c r="AL3">
        <v>-9.7426426692178904E-3</v>
      </c>
      <c r="AM3">
        <v>-8.2609812862235496E-2</v>
      </c>
      <c r="AN3">
        <v>461</v>
      </c>
      <c r="AO3">
        <v>4181</v>
      </c>
      <c r="AP3">
        <v>1</v>
      </c>
      <c r="AQ3">
        <f>VLOOKUP(AJ3,$A$3:$G$23,7, FALSE)</f>
        <v>1</v>
      </c>
    </row>
    <row r="4" spans="1:43" x14ac:dyDescent="0.25">
      <c r="A4" t="s">
        <v>8</v>
      </c>
      <c r="B4">
        <v>-7.0667395576131595E-2</v>
      </c>
      <c r="C4">
        <v>-2.3732797346443901E-2</v>
      </c>
      <c r="D4">
        <v>-4.69345982296877E-2</v>
      </c>
      <c r="E4">
        <v>1944</v>
      </c>
      <c r="F4">
        <v>14849</v>
      </c>
      <c r="G4">
        <v>2</v>
      </c>
      <c r="I4" t="s">
        <v>17</v>
      </c>
      <c r="J4">
        <v>-0.16448503703703701</v>
      </c>
      <c r="K4">
        <v>-6.1994967350037899E-2</v>
      </c>
      <c r="L4">
        <v>-0.102490069686999</v>
      </c>
      <c r="M4">
        <v>162</v>
      </c>
      <c r="N4">
        <v>2634</v>
      </c>
      <c r="O4">
        <v>2</v>
      </c>
      <c r="P4">
        <f t="shared" ref="P4:P23" si="0">VLOOKUP(I4,$A$3:$G$23,7, FALSE)</f>
        <v>8</v>
      </c>
      <c r="R4" s="2">
        <v>0</v>
      </c>
      <c r="S4">
        <v>-6.44417344913151E-2</v>
      </c>
      <c r="T4">
        <v>2.96898351126927E-2</v>
      </c>
      <c r="U4">
        <v>-9.41315696040078E-2</v>
      </c>
      <c r="V4">
        <v>403</v>
      </c>
      <c r="W4">
        <v>2529</v>
      </c>
      <c r="X4">
        <v>2</v>
      </c>
      <c r="Y4">
        <f>VLOOKUP(R4,$A$3:$G$23,7, FALSE)</f>
        <v>4</v>
      </c>
      <c r="AA4" t="s">
        <v>0</v>
      </c>
      <c r="AB4">
        <v>-0.104677383928571</v>
      </c>
      <c r="AC4">
        <v>-3.78666076240552E-2</v>
      </c>
      <c r="AD4">
        <v>-6.6810776304516206E-2</v>
      </c>
      <c r="AE4">
        <v>336</v>
      </c>
      <c r="AF4">
        <v>6087</v>
      </c>
      <c r="AG4">
        <v>2</v>
      </c>
      <c r="AH4">
        <f>VLOOKUP(AA4,$A$3:$G$23,7, FALSE)</f>
        <v>3</v>
      </c>
      <c r="AJ4" t="s">
        <v>11</v>
      </c>
      <c r="AK4">
        <v>-6.9551703571428494E-2</v>
      </c>
      <c r="AL4">
        <v>-6.9125090717854403E-3</v>
      </c>
      <c r="AM4">
        <v>-6.26391944996431E-2</v>
      </c>
      <c r="AN4">
        <v>840</v>
      </c>
      <c r="AO4">
        <v>3803</v>
      </c>
      <c r="AP4">
        <v>2</v>
      </c>
      <c r="AQ4">
        <f>VLOOKUP(AJ4,$A$3:$G$23,7, FALSE)</f>
        <v>17</v>
      </c>
    </row>
    <row r="5" spans="1:43" x14ac:dyDescent="0.25">
      <c r="A5" t="s">
        <v>0</v>
      </c>
      <c r="B5">
        <v>-6.4111173733195401E-2</v>
      </c>
      <c r="C5">
        <v>-2.7031057630331701E-2</v>
      </c>
      <c r="D5">
        <v>-3.70801161028637E-2</v>
      </c>
      <c r="E5">
        <v>967</v>
      </c>
      <c r="F5">
        <v>15826</v>
      </c>
      <c r="G5">
        <v>3</v>
      </c>
      <c r="I5" t="s">
        <v>19</v>
      </c>
      <c r="J5">
        <v>-0.16034271192052901</v>
      </c>
      <c r="K5">
        <v>-5.8208152304609198E-2</v>
      </c>
      <c r="L5">
        <v>-0.10213455961592</v>
      </c>
      <c r="M5">
        <v>302</v>
      </c>
      <c r="N5">
        <v>2495</v>
      </c>
      <c r="O5">
        <v>3</v>
      </c>
      <c r="P5">
        <f t="shared" si="0"/>
        <v>1</v>
      </c>
      <c r="R5" t="s">
        <v>5</v>
      </c>
      <c r="S5">
        <v>-4.4536082335329297E-2</v>
      </c>
      <c r="T5">
        <v>3.4834662985865697E-2</v>
      </c>
      <c r="U5">
        <v>-7.9370745321194994E-2</v>
      </c>
      <c r="V5">
        <v>668</v>
      </c>
      <c r="W5">
        <v>2264</v>
      </c>
      <c r="X5">
        <v>3</v>
      </c>
      <c r="Y5">
        <f t="shared" ref="Y5" si="1">VLOOKUP(R5,$A$3:$G$23,7, FALSE)</f>
        <v>15</v>
      </c>
      <c r="AA5" t="s">
        <v>19</v>
      </c>
      <c r="AB5">
        <v>-9.8738153374233098E-2</v>
      </c>
      <c r="AC5">
        <v>-3.3022325664348103E-2</v>
      </c>
      <c r="AD5">
        <v>-6.5715827709884905E-2</v>
      </c>
      <c r="AE5">
        <v>815</v>
      </c>
      <c r="AF5">
        <v>5608</v>
      </c>
      <c r="AG5">
        <v>3</v>
      </c>
      <c r="AH5">
        <f t="shared" ref="AH5" si="2">VLOOKUP(AA5,$A$3:$G$23,7, FALSE)</f>
        <v>1</v>
      </c>
      <c r="AJ5" t="s">
        <v>16</v>
      </c>
      <c r="AK5">
        <v>-5.0077980620154998E-2</v>
      </c>
      <c r="AL5">
        <v>-1.15170925542916E-2</v>
      </c>
      <c r="AM5">
        <v>-3.85608880658634E-2</v>
      </c>
      <c r="AN5">
        <v>774</v>
      </c>
      <c r="AO5">
        <v>3868</v>
      </c>
      <c r="AP5">
        <v>3</v>
      </c>
      <c r="AQ5">
        <f t="shared" ref="AQ5" si="3">VLOOKUP(AJ5,$A$3:$G$23,7, FALSE)</f>
        <v>10</v>
      </c>
    </row>
    <row r="6" spans="1:43" x14ac:dyDescent="0.25">
      <c r="A6" s="2">
        <v>0</v>
      </c>
      <c r="B6">
        <v>-6.0390466639708797E-2</v>
      </c>
      <c r="C6">
        <v>-2.3773752915706398E-2</v>
      </c>
      <c r="D6">
        <v>-3.6616713724002402E-2</v>
      </c>
      <c r="E6">
        <v>2473</v>
      </c>
      <c r="F6">
        <v>14320</v>
      </c>
      <c r="G6">
        <v>4</v>
      </c>
      <c r="I6" t="s">
        <v>0</v>
      </c>
      <c r="J6">
        <v>-0.16034808900523501</v>
      </c>
      <c r="K6">
        <v>-6.1157326295585401E-2</v>
      </c>
      <c r="L6">
        <v>-9.9190762709650104E-2</v>
      </c>
      <c r="M6">
        <v>191</v>
      </c>
      <c r="N6">
        <v>2605</v>
      </c>
      <c r="O6">
        <v>4</v>
      </c>
      <c r="P6">
        <f>VLOOKUP(I6,$A$3:$G$23,7, FALSE)</f>
        <v>3</v>
      </c>
      <c r="R6" t="s">
        <v>20</v>
      </c>
      <c r="S6">
        <v>-4.8786464285714197E-2</v>
      </c>
      <c r="T6">
        <v>2.0037850644699099E-2</v>
      </c>
      <c r="U6">
        <v>-6.8824314930413397E-2</v>
      </c>
      <c r="V6">
        <v>140</v>
      </c>
      <c r="W6">
        <v>2792</v>
      </c>
      <c r="X6">
        <v>4</v>
      </c>
      <c r="Y6">
        <f>VLOOKUP(R6,$A$3:$G$23,7, FALSE)</f>
        <v>6</v>
      </c>
      <c r="AA6" t="s">
        <v>15</v>
      </c>
      <c r="AB6">
        <v>-6.6610670081967194E-2</v>
      </c>
      <c r="AC6">
        <v>-3.9285771486349798E-2</v>
      </c>
      <c r="AD6">
        <v>-2.7324898595617299E-2</v>
      </c>
      <c r="AE6">
        <v>488</v>
      </c>
      <c r="AF6">
        <v>5935</v>
      </c>
      <c r="AG6">
        <v>4</v>
      </c>
      <c r="AH6">
        <f>VLOOKUP(AA6,$A$3:$G$23,7, FALSE)</f>
        <v>18</v>
      </c>
      <c r="AJ6" t="s">
        <v>18</v>
      </c>
      <c r="AK6">
        <v>-5.0389428571428502E-2</v>
      </c>
      <c r="AL6">
        <v>-1.21856598173515E-2</v>
      </c>
      <c r="AM6">
        <v>-3.8203768754076897E-2</v>
      </c>
      <c r="AN6">
        <v>700</v>
      </c>
      <c r="AO6">
        <v>3942</v>
      </c>
      <c r="AP6">
        <v>4</v>
      </c>
      <c r="AQ6">
        <f>VLOOKUP(AJ6,$A$3:$G$23,7, FALSE)</f>
        <v>5</v>
      </c>
    </row>
    <row r="7" spans="1:43" x14ac:dyDescent="0.25">
      <c r="A7" t="s">
        <v>18</v>
      </c>
      <c r="B7">
        <v>-5.6601515267175502E-2</v>
      </c>
      <c r="C7">
        <v>-2.5802568057226902E-2</v>
      </c>
      <c r="D7">
        <v>-3.07989472099486E-2</v>
      </c>
      <c r="E7">
        <v>1834</v>
      </c>
      <c r="F7">
        <v>14959</v>
      </c>
      <c r="G7">
        <v>5</v>
      </c>
      <c r="I7" t="s">
        <v>14</v>
      </c>
      <c r="J7">
        <v>-0.12159986991869901</v>
      </c>
      <c r="K7">
        <v>-5.9773781623403299E-2</v>
      </c>
      <c r="L7">
        <v>-6.1826088295295803E-2</v>
      </c>
      <c r="M7">
        <v>369</v>
      </c>
      <c r="N7">
        <v>2427</v>
      </c>
      <c r="O7">
        <v>5</v>
      </c>
      <c r="P7">
        <f t="shared" si="0"/>
        <v>9</v>
      </c>
      <c r="R7" t="s">
        <v>8</v>
      </c>
      <c r="S7">
        <v>-3.2912075085324198E-2</v>
      </c>
      <c r="T7">
        <v>2.2265559681697598E-2</v>
      </c>
      <c r="U7">
        <v>-5.5177634767021803E-2</v>
      </c>
      <c r="V7">
        <v>293</v>
      </c>
      <c r="W7">
        <v>2639</v>
      </c>
      <c r="X7">
        <v>5</v>
      </c>
      <c r="Y7">
        <f t="shared" ref="Y7:Y23" si="4">VLOOKUP(R7,$A$3:$G$23,7, FALSE)</f>
        <v>2</v>
      </c>
      <c r="AA7" t="s">
        <v>8</v>
      </c>
      <c r="AB7">
        <v>-6.4918521945432905E-2</v>
      </c>
      <c r="AC7">
        <v>-3.7802735436458103E-2</v>
      </c>
      <c r="AD7">
        <v>-2.7115786508974799E-2</v>
      </c>
      <c r="AE7">
        <v>843</v>
      </c>
      <c r="AF7">
        <v>5580</v>
      </c>
      <c r="AG7">
        <v>5</v>
      </c>
      <c r="AH7">
        <f t="shared" ref="AH7:AH23" si="5">VLOOKUP(AA7,$A$3:$G$23,7, FALSE)</f>
        <v>2</v>
      </c>
      <c r="AJ7" t="s">
        <v>9</v>
      </c>
      <c r="AK7">
        <v>-4.5154565560821397E-2</v>
      </c>
      <c r="AL7">
        <v>-1.36506936891993E-2</v>
      </c>
      <c r="AM7">
        <v>-3.1503871871622097E-2</v>
      </c>
      <c r="AN7">
        <v>633</v>
      </c>
      <c r="AO7">
        <v>4009</v>
      </c>
      <c r="AP7">
        <v>5</v>
      </c>
      <c r="AQ7">
        <f t="shared" ref="AQ7:AQ23" si="6">VLOOKUP(AJ7,$A$3:$G$23,7, FALSE)</f>
        <v>13</v>
      </c>
    </row>
    <row r="8" spans="1:43" x14ac:dyDescent="0.25">
      <c r="A8" t="s">
        <v>20</v>
      </c>
      <c r="B8">
        <v>-5.0512175266903901E-2</v>
      </c>
      <c r="C8">
        <v>-2.7635071930048501E-2</v>
      </c>
      <c r="D8">
        <v>-2.28771033368553E-2</v>
      </c>
      <c r="E8">
        <v>1124</v>
      </c>
      <c r="F8">
        <v>15669</v>
      </c>
      <c r="G8">
        <v>6</v>
      </c>
      <c r="I8" t="s">
        <v>4</v>
      </c>
      <c r="J8">
        <v>-0.120157988200589</v>
      </c>
      <c r="K8">
        <v>-6.07276198616198E-2</v>
      </c>
      <c r="L8">
        <v>-5.9430368338970099E-2</v>
      </c>
      <c r="M8">
        <v>339</v>
      </c>
      <c r="N8">
        <v>2457</v>
      </c>
      <c r="O8">
        <v>6</v>
      </c>
      <c r="P8">
        <f t="shared" si="0"/>
        <v>21</v>
      </c>
      <c r="R8" t="s">
        <v>10</v>
      </c>
      <c r="S8">
        <v>-2.4890051584377298E-3</v>
      </c>
      <c r="T8">
        <v>3.3328986666666602E-2</v>
      </c>
      <c r="U8">
        <v>-3.5817991825104402E-2</v>
      </c>
      <c r="V8">
        <v>1357</v>
      </c>
      <c r="W8">
        <v>1575</v>
      </c>
      <c r="X8">
        <v>6</v>
      </c>
      <c r="Y8">
        <f t="shared" si="4"/>
        <v>20</v>
      </c>
      <c r="AA8" t="s">
        <v>3</v>
      </c>
      <c r="AB8">
        <v>-6.0245761363636303E-2</v>
      </c>
      <c r="AC8">
        <v>-3.6879575529865101E-2</v>
      </c>
      <c r="AD8">
        <v>-2.3366185833771199E-2</v>
      </c>
      <c r="AE8">
        <v>1232</v>
      </c>
      <c r="AF8">
        <v>5191</v>
      </c>
      <c r="AG8">
        <v>6</v>
      </c>
      <c r="AH8">
        <f t="shared" si="5"/>
        <v>14</v>
      </c>
      <c r="AJ8" t="s">
        <v>3</v>
      </c>
      <c r="AK8">
        <v>-4.2908015804597702E-2</v>
      </c>
      <c r="AL8">
        <v>-1.35439665484034E-2</v>
      </c>
      <c r="AM8">
        <v>-2.9364049256194201E-2</v>
      </c>
      <c r="AN8">
        <v>696</v>
      </c>
      <c r="AO8">
        <v>3946</v>
      </c>
      <c r="AP8">
        <v>6</v>
      </c>
      <c r="AQ8">
        <f t="shared" si="6"/>
        <v>14</v>
      </c>
    </row>
    <row r="9" spans="1:43" x14ac:dyDescent="0.25">
      <c r="A9" t="s">
        <v>7</v>
      </c>
      <c r="B9">
        <v>-4.0412490272373501E-2</v>
      </c>
      <c r="C9">
        <v>-2.78169760554925E-2</v>
      </c>
      <c r="D9">
        <v>-1.2595514216880901E-2</v>
      </c>
      <c r="E9">
        <v>1799</v>
      </c>
      <c r="F9">
        <v>14994</v>
      </c>
      <c r="G9">
        <v>7</v>
      </c>
      <c r="I9" s="2">
        <v>0</v>
      </c>
      <c r="J9">
        <v>-0.10008225210084</v>
      </c>
      <c r="K9">
        <v>-6.3227534235342303E-2</v>
      </c>
      <c r="L9">
        <v>-3.6854717865498002E-2</v>
      </c>
      <c r="M9">
        <v>357</v>
      </c>
      <c r="N9">
        <v>2439</v>
      </c>
      <c r="O9">
        <v>7</v>
      </c>
      <c r="P9">
        <f t="shared" si="0"/>
        <v>4</v>
      </c>
      <c r="R9" t="s">
        <v>19</v>
      </c>
      <c r="S9">
        <v>6.4296881720430103E-3</v>
      </c>
      <c r="T9">
        <v>1.78370490011307E-2</v>
      </c>
      <c r="U9">
        <v>-1.14073608290877E-2</v>
      </c>
      <c r="V9">
        <v>279</v>
      </c>
      <c r="W9">
        <v>2653</v>
      </c>
      <c r="X9">
        <v>7</v>
      </c>
      <c r="Y9">
        <f t="shared" si="4"/>
        <v>1</v>
      </c>
      <c r="AA9" t="s">
        <v>14</v>
      </c>
      <c r="AB9">
        <v>-6.1416955863808298E-2</v>
      </c>
      <c r="AC9">
        <v>-3.8536885592467499E-2</v>
      </c>
      <c r="AD9">
        <v>-2.2880070271340699E-2</v>
      </c>
      <c r="AE9">
        <v>794</v>
      </c>
      <c r="AF9">
        <v>5629</v>
      </c>
      <c r="AG9">
        <v>7</v>
      </c>
      <c r="AH9">
        <f t="shared" si="5"/>
        <v>9</v>
      </c>
      <c r="AJ9" t="s">
        <v>17</v>
      </c>
      <c r="AK9">
        <v>-4.4213545801526699E-2</v>
      </c>
      <c r="AL9">
        <v>-1.63754616438356E-2</v>
      </c>
      <c r="AM9">
        <v>-2.7838084157691099E-2</v>
      </c>
      <c r="AN9">
        <v>262</v>
      </c>
      <c r="AO9">
        <v>4380</v>
      </c>
      <c r="AP9">
        <v>7</v>
      </c>
      <c r="AQ9">
        <f t="shared" si="6"/>
        <v>8</v>
      </c>
    </row>
    <row r="10" spans="1:43" x14ac:dyDescent="0.25">
      <c r="A10" t="s">
        <v>17</v>
      </c>
      <c r="B10">
        <v>-3.8711610474631702E-2</v>
      </c>
      <c r="C10">
        <v>-2.84172385356454E-2</v>
      </c>
      <c r="D10">
        <v>-1.02943719389862E-2</v>
      </c>
      <c r="E10">
        <v>1222</v>
      </c>
      <c r="F10">
        <v>15571</v>
      </c>
      <c r="G10">
        <v>8</v>
      </c>
      <c r="I10" t="s">
        <v>2</v>
      </c>
      <c r="J10">
        <v>-8.7321251391465599E-2</v>
      </c>
      <c r="K10">
        <v>-5.5767759604190899E-2</v>
      </c>
      <c r="L10">
        <v>-3.15534917872747E-2</v>
      </c>
      <c r="M10">
        <v>1078</v>
      </c>
      <c r="N10">
        <v>1718</v>
      </c>
      <c r="O10">
        <v>8</v>
      </c>
      <c r="P10">
        <f t="shared" si="0"/>
        <v>16</v>
      </c>
      <c r="R10" t="s">
        <v>2</v>
      </c>
      <c r="S10">
        <v>1.7090715477996898E-2</v>
      </c>
      <c r="T10">
        <v>1.6474604089219299E-2</v>
      </c>
      <c r="U10">
        <v>6.16111388777644E-4</v>
      </c>
      <c r="V10">
        <v>1318</v>
      </c>
      <c r="W10">
        <v>1614</v>
      </c>
      <c r="X10">
        <v>8</v>
      </c>
      <c r="Y10">
        <f t="shared" si="4"/>
        <v>16</v>
      </c>
      <c r="AA10" s="2">
        <v>0</v>
      </c>
      <c r="AB10">
        <v>-5.4160996617049997E-2</v>
      </c>
      <c r="AC10">
        <v>-3.7535967233009698E-2</v>
      </c>
      <c r="AD10">
        <v>-1.6625029384040299E-2</v>
      </c>
      <c r="AE10">
        <v>1478</v>
      </c>
      <c r="AF10">
        <v>4945</v>
      </c>
      <c r="AG10">
        <v>8</v>
      </c>
      <c r="AH10">
        <f t="shared" si="5"/>
        <v>4</v>
      </c>
      <c r="AJ10" t="s">
        <v>1</v>
      </c>
      <c r="AK10">
        <v>-4.2372049792531098E-2</v>
      </c>
      <c r="AL10">
        <v>-1.6609135878209499E-2</v>
      </c>
      <c r="AM10">
        <v>-2.5762913914321599E-2</v>
      </c>
      <c r="AN10">
        <v>241</v>
      </c>
      <c r="AO10">
        <v>4401</v>
      </c>
      <c r="AP10">
        <v>8</v>
      </c>
      <c r="AQ10">
        <f t="shared" si="6"/>
        <v>12</v>
      </c>
    </row>
    <row r="11" spans="1:43" x14ac:dyDescent="0.25">
      <c r="A11" t="s">
        <v>14</v>
      </c>
      <c r="B11">
        <v>-3.7436291041751099E-2</v>
      </c>
      <c r="C11">
        <v>-2.7742175357766099E-2</v>
      </c>
      <c r="D11">
        <v>-9.6941156839849708E-3</v>
      </c>
      <c r="E11">
        <v>2468</v>
      </c>
      <c r="F11">
        <v>14325</v>
      </c>
      <c r="G11">
        <v>9</v>
      </c>
      <c r="I11" t="s">
        <v>20</v>
      </c>
      <c r="J11">
        <v>-7.9820384146341405E-2</v>
      </c>
      <c r="K11">
        <v>-6.7192544452887498E-2</v>
      </c>
      <c r="L11">
        <v>-1.26278396934539E-2</v>
      </c>
      <c r="M11">
        <v>164</v>
      </c>
      <c r="N11">
        <v>2632</v>
      </c>
      <c r="O11">
        <v>9</v>
      </c>
      <c r="P11">
        <f t="shared" si="0"/>
        <v>6</v>
      </c>
      <c r="R11" t="s">
        <v>15</v>
      </c>
      <c r="S11">
        <v>2.7385380255941401E-2</v>
      </c>
      <c r="T11">
        <v>1.4312692243186501E-2</v>
      </c>
      <c r="U11">
        <v>1.30726880127549E-2</v>
      </c>
      <c r="V11">
        <v>547</v>
      </c>
      <c r="W11">
        <v>2385</v>
      </c>
      <c r="X11">
        <v>9</v>
      </c>
      <c r="Y11">
        <f t="shared" si="4"/>
        <v>18</v>
      </c>
      <c r="AA11" t="s">
        <v>20</v>
      </c>
      <c r="AB11">
        <v>-5.1816340949033299E-2</v>
      </c>
      <c r="AC11">
        <v>-4.0345852895950697E-2</v>
      </c>
      <c r="AD11">
        <v>-1.1470488053082499E-2</v>
      </c>
      <c r="AE11">
        <v>569</v>
      </c>
      <c r="AF11">
        <v>5854</v>
      </c>
      <c r="AG11">
        <v>9</v>
      </c>
      <c r="AH11">
        <f t="shared" si="5"/>
        <v>6</v>
      </c>
      <c r="AJ11" t="s">
        <v>12</v>
      </c>
      <c r="AK11">
        <v>-2.95415114440283E-2</v>
      </c>
      <c r="AL11">
        <v>-5.5025542652970098E-3</v>
      </c>
      <c r="AM11">
        <v>-2.40389571787312E-2</v>
      </c>
      <c r="AN11">
        <v>2403</v>
      </c>
      <c r="AO11">
        <v>2239</v>
      </c>
      <c r="AP11">
        <v>9</v>
      </c>
      <c r="AQ11">
        <f t="shared" si="6"/>
        <v>11</v>
      </c>
    </row>
    <row r="12" spans="1:43" x14ac:dyDescent="0.25">
      <c r="A12" t="s">
        <v>16</v>
      </c>
      <c r="B12">
        <v>-3.2055134443021702E-2</v>
      </c>
      <c r="C12">
        <v>-2.8870116349310498E-2</v>
      </c>
      <c r="D12">
        <v>-3.1850180937111998E-3</v>
      </c>
      <c r="E12">
        <v>1562</v>
      </c>
      <c r="F12">
        <v>15231</v>
      </c>
      <c r="G12">
        <v>10</v>
      </c>
      <c r="I12" t="s">
        <v>18</v>
      </c>
      <c r="J12">
        <v>-6.9049600649350604E-2</v>
      </c>
      <c r="K12">
        <v>-6.7795033360128598E-2</v>
      </c>
      <c r="L12">
        <v>-1.2545672892220099E-3</v>
      </c>
      <c r="M12">
        <v>308</v>
      </c>
      <c r="N12">
        <v>2488</v>
      </c>
      <c r="O12">
        <v>10</v>
      </c>
      <c r="P12">
        <f t="shared" si="0"/>
        <v>5</v>
      </c>
      <c r="R12" t="s">
        <v>1</v>
      </c>
      <c r="S12">
        <v>2.9647558620689601E-2</v>
      </c>
      <c r="T12">
        <v>1.60806164334409E-2</v>
      </c>
      <c r="U12">
        <v>1.3566942187248601E-2</v>
      </c>
      <c r="V12">
        <v>145</v>
      </c>
      <c r="W12">
        <v>2787</v>
      </c>
      <c r="X12">
        <v>10</v>
      </c>
      <c r="Y12">
        <f t="shared" si="4"/>
        <v>12</v>
      </c>
      <c r="AA12" t="s">
        <v>18</v>
      </c>
      <c r="AB12">
        <v>-4.6107823104693101E-2</v>
      </c>
      <c r="AC12">
        <v>-4.0914117416496198E-2</v>
      </c>
      <c r="AD12">
        <v>-5.1937056881969004E-3</v>
      </c>
      <c r="AE12">
        <v>554</v>
      </c>
      <c r="AF12">
        <v>5869</v>
      </c>
      <c r="AG12">
        <v>10</v>
      </c>
      <c r="AH12">
        <f t="shared" si="5"/>
        <v>5</v>
      </c>
      <c r="AJ12" s="2">
        <v>0</v>
      </c>
      <c r="AK12">
        <v>-3.2324629787234001E-2</v>
      </c>
      <c r="AL12">
        <v>-1.7179982527796601E-2</v>
      </c>
      <c r="AM12">
        <v>-1.51446472594373E-2</v>
      </c>
      <c r="AN12">
        <v>235</v>
      </c>
      <c r="AO12">
        <v>4407</v>
      </c>
      <c r="AP12">
        <v>10</v>
      </c>
      <c r="AQ12">
        <f t="shared" si="6"/>
        <v>4</v>
      </c>
    </row>
    <row r="13" spans="1:43" x14ac:dyDescent="0.25">
      <c r="A13" t="s">
        <v>12</v>
      </c>
      <c r="B13">
        <v>-3.00424294585196E-2</v>
      </c>
      <c r="C13">
        <v>-2.9000149056160399E-2</v>
      </c>
      <c r="D13">
        <v>-1.04228040235921E-3</v>
      </c>
      <c r="E13">
        <v>4026</v>
      </c>
      <c r="F13">
        <v>12768</v>
      </c>
      <c r="G13">
        <v>11</v>
      </c>
      <c r="I13" t="s">
        <v>16</v>
      </c>
      <c r="J13">
        <v>-6.5947491094147506E-2</v>
      </c>
      <c r="K13">
        <v>-6.8257992509363194E-2</v>
      </c>
      <c r="L13">
        <v>2.3105014152157099E-3</v>
      </c>
      <c r="M13">
        <v>393</v>
      </c>
      <c r="N13">
        <v>2403</v>
      </c>
      <c r="O13">
        <v>11</v>
      </c>
      <c r="P13">
        <f t="shared" si="0"/>
        <v>10</v>
      </c>
      <c r="R13" t="s">
        <v>9</v>
      </c>
      <c r="S13">
        <v>3.5820415384615299E-2</v>
      </c>
      <c r="T13">
        <v>1.48960576347305E-2</v>
      </c>
      <c r="U13">
        <v>2.0924357749884801E-2</v>
      </c>
      <c r="V13">
        <v>260</v>
      </c>
      <c r="W13">
        <v>2672</v>
      </c>
      <c r="X13">
        <v>11</v>
      </c>
      <c r="Y13">
        <f t="shared" si="4"/>
        <v>13</v>
      </c>
      <c r="AA13" t="s">
        <v>5</v>
      </c>
      <c r="AB13">
        <v>-4.28964126984126E-2</v>
      </c>
      <c r="AC13">
        <v>-4.0964075505000898E-2</v>
      </c>
      <c r="AD13">
        <v>-1.9323371934117E-3</v>
      </c>
      <c r="AE13">
        <v>1323</v>
      </c>
      <c r="AF13">
        <v>5100</v>
      </c>
      <c r="AG13">
        <v>11</v>
      </c>
      <c r="AH13">
        <f t="shared" si="5"/>
        <v>15</v>
      </c>
      <c r="AJ13" t="s">
        <v>20</v>
      </c>
      <c r="AK13">
        <v>-2.9368681274900301E-2</v>
      </c>
      <c r="AL13">
        <v>-1.7293767251195601E-2</v>
      </c>
      <c r="AM13">
        <v>-1.20749140237047E-2</v>
      </c>
      <c r="AN13">
        <v>251</v>
      </c>
      <c r="AO13">
        <v>4391</v>
      </c>
      <c r="AP13">
        <v>11</v>
      </c>
      <c r="AQ13">
        <f t="shared" si="6"/>
        <v>6</v>
      </c>
    </row>
    <row r="14" spans="1:43" x14ac:dyDescent="0.25">
      <c r="A14" t="s">
        <v>1</v>
      </c>
      <c r="B14">
        <v>-2.4032050368550301E-2</v>
      </c>
      <c r="C14">
        <v>-2.9427957378895898E-2</v>
      </c>
      <c r="D14">
        <v>5.3959070103456004E-3</v>
      </c>
      <c r="E14">
        <v>814</v>
      </c>
      <c r="F14">
        <v>15979</v>
      </c>
      <c r="G14">
        <v>12</v>
      </c>
      <c r="I14" t="s">
        <v>5</v>
      </c>
      <c r="J14">
        <v>-6.3336124542124506E-2</v>
      </c>
      <c r="K14">
        <v>-6.9048798222222194E-2</v>
      </c>
      <c r="L14">
        <v>5.7126736800976697E-3</v>
      </c>
      <c r="M14">
        <v>546</v>
      </c>
      <c r="N14">
        <v>2250</v>
      </c>
      <c r="O14">
        <v>12</v>
      </c>
      <c r="P14">
        <f t="shared" si="0"/>
        <v>15</v>
      </c>
      <c r="R14" t="s">
        <v>16</v>
      </c>
      <c r="S14">
        <v>3.8451918128654901E-2</v>
      </c>
      <c r="T14">
        <v>1.5407568272365E-2</v>
      </c>
      <c r="U14">
        <v>2.3044349856289802E-2</v>
      </c>
      <c r="V14">
        <v>171</v>
      </c>
      <c r="W14">
        <v>2761</v>
      </c>
      <c r="X14">
        <v>12</v>
      </c>
      <c r="Y14">
        <f t="shared" si="4"/>
        <v>10</v>
      </c>
      <c r="AA14" t="s">
        <v>17</v>
      </c>
      <c r="AB14">
        <v>-2.95758452380952E-2</v>
      </c>
      <c r="AC14">
        <v>-4.25500819334933E-2</v>
      </c>
      <c r="AD14">
        <v>1.2974236695398E-2</v>
      </c>
      <c r="AE14">
        <v>588</v>
      </c>
      <c r="AF14">
        <v>5835</v>
      </c>
      <c r="AG14">
        <v>12</v>
      </c>
      <c r="AH14">
        <f t="shared" si="5"/>
        <v>8</v>
      </c>
      <c r="AJ14" t="s">
        <v>14</v>
      </c>
      <c r="AK14">
        <v>-1.63615814977973E-2</v>
      </c>
      <c r="AL14">
        <v>-1.8332125066952299E-2</v>
      </c>
      <c r="AM14">
        <v>1.9705435691549601E-3</v>
      </c>
      <c r="AN14">
        <v>908</v>
      </c>
      <c r="AO14">
        <v>3734</v>
      </c>
      <c r="AP14">
        <v>12</v>
      </c>
      <c r="AQ14">
        <f t="shared" si="6"/>
        <v>9</v>
      </c>
    </row>
    <row r="15" spans="1:43" x14ac:dyDescent="0.25">
      <c r="A15" t="s">
        <v>9</v>
      </c>
      <c r="B15">
        <v>-2.3758253556485299E-2</v>
      </c>
      <c r="C15">
        <v>-2.9580744950952101E-2</v>
      </c>
      <c r="D15">
        <v>5.8224913944667396E-3</v>
      </c>
      <c r="E15">
        <v>1195</v>
      </c>
      <c r="F15">
        <v>15598</v>
      </c>
      <c r="G15">
        <v>13</v>
      </c>
      <c r="I15" t="s">
        <v>9</v>
      </c>
      <c r="J15">
        <v>-6.1974881889763703E-2</v>
      </c>
      <c r="K15">
        <v>-6.8216751592356697E-2</v>
      </c>
      <c r="L15">
        <v>6.2418697025929202E-3</v>
      </c>
      <c r="M15">
        <v>127</v>
      </c>
      <c r="N15">
        <v>2669</v>
      </c>
      <c r="O15">
        <v>13</v>
      </c>
      <c r="P15">
        <f t="shared" si="0"/>
        <v>13</v>
      </c>
      <c r="R15" t="s">
        <v>17</v>
      </c>
      <c r="S15">
        <v>3.9597780952380902E-2</v>
      </c>
      <c r="T15">
        <v>1.49889933872152E-2</v>
      </c>
      <c r="U15">
        <v>2.4608787565165598E-2</v>
      </c>
      <c r="V15">
        <v>210</v>
      </c>
      <c r="W15">
        <v>2722</v>
      </c>
      <c r="X15">
        <v>13</v>
      </c>
      <c r="Y15">
        <f t="shared" si="4"/>
        <v>8</v>
      </c>
      <c r="AA15" t="s">
        <v>1</v>
      </c>
      <c r="AB15">
        <v>-1.9286675585284199E-2</v>
      </c>
      <c r="AC15">
        <v>-4.2440153356197899E-2</v>
      </c>
      <c r="AD15">
        <v>2.3153477770913599E-2</v>
      </c>
      <c r="AE15">
        <v>299</v>
      </c>
      <c r="AF15">
        <v>6124</v>
      </c>
      <c r="AG15">
        <v>13</v>
      </c>
      <c r="AH15">
        <f t="shared" si="5"/>
        <v>12</v>
      </c>
      <c r="AJ15" t="s">
        <v>0</v>
      </c>
      <c r="AK15">
        <v>-8.3410135135135004E-3</v>
      </c>
      <c r="AL15">
        <v>-1.8600904509894101E-2</v>
      </c>
      <c r="AM15">
        <v>1.02598909963806E-2</v>
      </c>
      <c r="AN15">
        <v>296</v>
      </c>
      <c r="AO15">
        <v>4346</v>
      </c>
      <c r="AP15">
        <v>13</v>
      </c>
      <c r="AQ15">
        <f t="shared" si="6"/>
        <v>3</v>
      </c>
    </row>
    <row r="16" spans="1:43" x14ac:dyDescent="0.25">
      <c r="A16" t="s">
        <v>3</v>
      </c>
      <c r="B16">
        <v>-2.0843245072273298E-2</v>
      </c>
      <c r="C16">
        <v>-3.10092489089322E-2</v>
      </c>
      <c r="D16">
        <v>1.0166003836658799E-2</v>
      </c>
      <c r="E16">
        <v>3044</v>
      </c>
      <c r="F16">
        <v>13749</v>
      </c>
      <c r="G16">
        <v>14</v>
      </c>
      <c r="I16" t="s">
        <v>1</v>
      </c>
      <c r="J16">
        <v>-6.1105465116278998E-2</v>
      </c>
      <c r="K16">
        <v>-6.8263485189351297E-2</v>
      </c>
      <c r="L16">
        <v>7.1580200730722802E-3</v>
      </c>
      <c r="M16">
        <v>129</v>
      </c>
      <c r="N16">
        <v>2667</v>
      </c>
      <c r="O16">
        <v>14</v>
      </c>
      <c r="P16">
        <f t="shared" si="0"/>
        <v>12</v>
      </c>
      <c r="R16" t="s">
        <v>7</v>
      </c>
      <c r="S16">
        <v>3.98559581589958E-2</v>
      </c>
      <c r="T16">
        <v>1.47010768659487E-2</v>
      </c>
      <c r="U16">
        <v>2.5154881293047E-2</v>
      </c>
      <c r="V16">
        <v>239</v>
      </c>
      <c r="W16">
        <v>2693</v>
      </c>
      <c r="X16">
        <v>14</v>
      </c>
      <c r="Y16">
        <f t="shared" si="4"/>
        <v>7</v>
      </c>
      <c r="AA16" t="s">
        <v>2</v>
      </c>
      <c r="AB16">
        <v>-2.5778154291923198E-2</v>
      </c>
      <c r="AC16">
        <v>-5.3115075389237897E-2</v>
      </c>
      <c r="AD16">
        <v>2.7336921097314702E-2</v>
      </c>
      <c r="AE16">
        <v>2762</v>
      </c>
      <c r="AF16">
        <v>3661</v>
      </c>
      <c r="AG16">
        <v>14</v>
      </c>
      <c r="AH16">
        <f t="shared" si="5"/>
        <v>16</v>
      </c>
      <c r="AJ16" t="s">
        <v>8</v>
      </c>
      <c r="AK16">
        <v>-5.2681065088757296E-3</v>
      </c>
      <c r="AL16">
        <v>-1.9501219105199499E-2</v>
      </c>
      <c r="AM16">
        <v>1.42331125963237E-2</v>
      </c>
      <c r="AN16">
        <v>507</v>
      </c>
      <c r="AO16">
        <v>4135</v>
      </c>
      <c r="AP16">
        <v>14</v>
      </c>
      <c r="AQ16">
        <f t="shared" si="6"/>
        <v>2</v>
      </c>
    </row>
    <row r="17" spans="1:43" x14ac:dyDescent="0.25">
      <c r="A17" t="s">
        <v>5</v>
      </c>
      <c r="B17">
        <v>-1.84034430848036E-2</v>
      </c>
      <c r="C17">
        <v>-3.2014783325802001E-2</v>
      </c>
      <c r="D17">
        <v>1.36113402409984E-2</v>
      </c>
      <c r="E17">
        <v>3514</v>
      </c>
      <c r="F17">
        <v>13279</v>
      </c>
      <c r="G17">
        <v>15</v>
      </c>
      <c r="I17" t="s">
        <v>6</v>
      </c>
      <c r="J17">
        <v>-6.0115001886792398E-2</v>
      </c>
      <c r="K17">
        <v>-7.2707038018433104E-2</v>
      </c>
      <c r="L17">
        <v>1.2592036131640699E-2</v>
      </c>
      <c r="M17">
        <v>1060</v>
      </c>
      <c r="N17">
        <v>1736</v>
      </c>
      <c r="O17">
        <v>15</v>
      </c>
      <c r="P17">
        <f t="shared" si="0"/>
        <v>19</v>
      </c>
      <c r="R17" t="s">
        <v>14</v>
      </c>
      <c r="S17">
        <v>4.0491143576826101E-2</v>
      </c>
      <c r="T17">
        <v>1.3033763313609399E-2</v>
      </c>
      <c r="U17">
        <v>2.7457380263216698E-2</v>
      </c>
      <c r="V17">
        <v>397</v>
      </c>
      <c r="W17">
        <v>2535</v>
      </c>
      <c r="X17">
        <v>15</v>
      </c>
      <c r="Y17">
        <f t="shared" si="4"/>
        <v>9</v>
      </c>
      <c r="AA17" t="s">
        <v>9</v>
      </c>
      <c r="AB17">
        <v>-7.1472628571428399E-3</v>
      </c>
      <c r="AC17">
        <v>-4.2320634544581397E-2</v>
      </c>
      <c r="AD17">
        <v>3.5173371687438497E-2</v>
      </c>
      <c r="AE17">
        <v>175</v>
      </c>
      <c r="AF17">
        <v>6248</v>
      </c>
      <c r="AG17">
        <v>15</v>
      </c>
      <c r="AH17">
        <f t="shared" si="5"/>
        <v>13</v>
      </c>
      <c r="AJ17" t="s">
        <v>7</v>
      </c>
      <c r="AK17">
        <v>8.9594379844960999E-4</v>
      </c>
      <c r="AL17">
        <v>-2.03031454192922E-2</v>
      </c>
      <c r="AM17">
        <v>2.1199089217741902E-2</v>
      </c>
      <c r="AN17">
        <v>516</v>
      </c>
      <c r="AO17">
        <v>4126</v>
      </c>
      <c r="AP17">
        <v>15</v>
      </c>
      <c r="AQ17">
        <f t="shared" si="6"/>
        <v>7</v>
      </c>
    </row>
    <row r="18" spans="1:43" x14ac:dyDescent="0.25">
      <c r="A18" t="s">
        <v>2</v>
      </c>
      <c r="B18">
        <v>-2.00919980265012E-2</v>
      </c>
      <c r="C18">
        <v>-3.5804223345019502E-2</v>
      </c>
      <c r="D18">
        <v>1.5712225318518298E-2</v>
      </c>
      <c r="E18">
        <v>7095</v>
      </c>
      <c r="F18">
        <v>9698</v>
      </c>
      <c r="G18">
        <v>16</v>
      </c>
      <c r="I18" t="s">
        <v>11</v>
      </c>
      <c r="J18">
        <v>-2.7010201834862298E-2</v>
      </c>
      <c r="K18">
        <v>-6.9593304056568606E-2</v>
      </c>
      <c r="L18">
        <v>4.25831022217062E-2</v>
      </c>
      <c r="M18">
        <v>109</v>
      </c>
      <c r="N18">
        <v>2687</v>
      </c>
      <c r="O18">
        <v>16</v>
      </c>
      <c r="P18">
        <f t="shared" si="0"/>
        <v>17</v>
      </c>
      <c r="R18" t="s">
        <v>0</v>
      </c>
      <c r="S18">
        <v>4.3552229166666602E-2</v>
      </c>
      <c r="T18">
        <v>1.53673073888091E-2</v>
      </c>
      <c r="U18">
        <v>2.8184921777857402E-2</v>
      </c>
      <c r="V18">
        <v>144</v>
      </c>
      <c r="W18">
        <v>2788</v>
      </c>
      <c r="X18">
        <v>16</v>
      </c>
      <c r="Y18">
        <f t="shared" si="4"/>
        <v>3</v>
      </c>
      <c r="AA18" t="s">
        <v>6</v>
      </c>
      <c r="AB18">
        <v>-1.5681905442987601E-2</v>
      </c>
      <c r="AC18">
        <v>-5.7914575928296998E-2</v>
      </c>
      <c r="AD18">
        <v>4.22326704853093E-2</v>
      </c>
      <c r="AE18">
        <v>2517</v>
      </c>
      <c r="AF18">
        <v>3906</v>
      </c>
      <c r="AG18">
        <v>16</v>
      </c>
      <c r="AH18">
        <f t="shared" si="5"/>
        <v>19</v>
      </c>
      <c r="AJ18" t="s">
        <v>15</v>
      </c>
      <c r="AK18">
        <v>9.1612307692307705E-3</v>
      </c>
      <c r="AL18">
        <v>-2.1756436117936099E-2</v>
      </c>
      <c r="AM18">
        <v>3.0917666887166899E-2</v>
      </c>
      <c r="AN18">
        <v>572</v>
      </c>
      <c r="AO18">
        <v>4070</v>
      </c>
      <c r="AP18">
        <v>16</v>
      </c>
      <c r="AQ18">
        <f t="shared" si="6"/>
        <v>18</v>
      </c>
    </row>
    <row r="19" spans="1:43" x14ac:dyDescent="0.25">
      <c r="A19" t="s">
        <v>11</v>
      </c>
      <c r="B19">
        <v>-6.29619339045287E-3</v>
      </c>
      <c r="C19">
        <v>-3.1722227323702001E-2</v>
      </c>
      <c r="D19">
        <v>2.5426033933249201E-2</v>
      </c>
      <c r="E19">
        <v>1634</v>
      </c>
      <c r="F19">
        <v>15160</v>
      </c>
      <c r="G19">
        <v>17</v>
      </c>
      <c r="I19" t="s">
        <v>12</v>
      </c>
      <c r="J19">
        <v>-4.5459128129602303E-2</v>
      </c>
      <c r="K19">
        <v>-9.0091421820708797E-2</v>
      </c>
      <c r="L19">
        <v>4.4632293691106398E-2</v>
      </c>
      <c r="M19">
        <v>1358</v>
      </c>
      <c r="N19">
        <v>1439</v>
      </c>
      <c r="O19">
        <v>17</v>
      </c>
      <c r="P19">
        <f t="shared" si="0"/>
        <v>11</v>
      </c>
      <c r="R19" t="s">
        <v>6</v>
      </c>
      <c r="S19">
        <v>4.58893981308411E-2</v>
      </c>
      <c r="T19" s="3">
        <v>7.4747583243749197E-6</v>
      </c>
      <c r="U19">
        <v>4.5881923372516703E-2</v>
      </c>
      <c r="V19">
        <v>1070</v>
      </c>
      <c r="W19">
        <v>1862</v>
      </c>
      <c r="X19">
        <v>17</v>
      </c>
      <c r="Y19">
        <f t="shared" si="4"/>
        <v>19</v>
      </c>
      <c r="AA19" t="s">
        <v>4</v>
      </c>
      <c r="AB19">
        <v>1.37181818181818E-3</v>
      </c>
      <c r="AC19">
        <v>-4.2956657244386999E-2</v>
      </c>
      <c r="AD19">
        <v>4.4328475426205098E-2</v>
      </c>
      <c r="AE19">
        <v>232</v>
      </c>
      <c r="AF19">
        <v>6191</v>
      </c>
      <c r="AG19">
        <v>17</v>
      </c>
      <c r="AH19">
        <f t="shared" si="5"/>
        <v>21</v>
      </c>
      <c r="AJ19" t="s">
        <v>2</v>
      </c>
      <c r="AK19">
        <v>1.27824470831181E-4</v>
      </c>
      <c r="AL19">
        <v>-3.0889488724584E-2</v>
      </c>
      <c r="AM19">
        <v>3.1017313195415199E-2</v>
      </c>
      <c r="AN19">
        <v>1937</v>
      </c>
      <c r="AO19">
        <v>2705</v>
      </c>
      <c r="AP19">
        <v>17</v>
      </c>
      <c r="AQ19">
        <f t="shared" si="6"/>
        <v>16</v>
      </c>
    </row>
    <row r="20" spans="1:43" x14ac:dyDescent="0.25">
      <c r="A20" t="s">
        <v>15</v>
      </c>
      <c r="B20">
        <v>-3.8139849414389202E-3</v>
      </c>
      <c r="C20">
        <v>-3.2197047603173497E-2</v>
      </c>
      <c r="D20">
        <v>2.8383062661734602E-2</v>
      </c>
      <c r="E20">
        <v>1793</v>
      </c>
      <c r="F20">
        <v>15000</v>
      </c>
      <c r="G20">
        <v>18</v>
      </c>
      <c r="I20" t="s">
        <v>7</v>
      </c>
      <c r="J20">
        <v>-1.94473452914798E-2</v>
      </c>
      <c r="K20">
        <v>-7.71352357446808E-2</v>
      </c>
      <c r="L20">
        <v>5.7687890453201003E-2</v>
      </c>
      <c r="M20">
        <v>446</v>
      </c>
      <c r="N20">
        <v>2350</v>
      </c>
      <c r="O20">
        <v>18</v>
      </c>
      <c r="P20">
        <f t="shared" si="0"/>
        <v>7</v>
      </c>
      <c r="R20" t="s">
        <v>3</v>
      </c>
      <c r="S20">
        <v>5.6136126142595902E-2</v>
      </c>
      <c r="T20">
        <v>7.7187056603773502E-3</v>
      </c>
      <c r="U20">
        <v>4.8417420482218601E-2</v>
      </c>
      <c r="V20">
        <v>547</v>
      </c>
      <c r="W20">
        <v>2385</v>
      </c>
      <c r="X20">
        <v>18</v>
      </c>
      <c r="Y20">
        <f t="shared" si="4"/>
        <v>14</v>
      </c>
      <c r="AA20" t="s">
        <v>12</v>
      </c>
      <c r="AB20">
        <v>2.2632933333332698E-3</v>
      </c>
      <c r="AC20">
        <v>-4.2405495695152999E-2</v>
      </c>
      <c r="AD20">
        <v>4.4668789028486297E-2</v>
      </c>
      <c r="AE20">
        <v>150</v>
      </c>
      <c r="AF20">
        <v>6273</v>
      </c>
      <c r="AG20">
        <v>18</v>
      </c>
      <c r="AH20">
        <f t="shared" si="5"/>
        <v>11</v>
      </c>
      <c r="AJ20" t="s">
        <v>10</v>
      </c>
      <c r="AK20">
        <v>-1.96408508880628E-3</v>
      </c>
      <c r="AL20">
        <v>-3.68806788124156E-2</v>
      </c>
      <c r="AM20">
        <v>3.49165937236093E-2</v>
      </c>
      <c r="AN20">
        <v>2421</v>
      </c>
      <c r="AO20">
        <v>2223</v>
      </c>
      <c r="AP20">
        <v>18</v>
      </c>
      <c r="AQ20">
        <f t="shared" si="6"/>
        <v>20</v>
      </c>
    </row>
    <row r="21" spans="1:43" x14ac:dyDescent="0.25">
      <c r="A21" t="s">
        <v>6</v>
      </c>
      <c r="B21">
        <v>-7.0151836603409403E-3</v>
      </c>
      <c r="C21">
        <v>-4.2192318895403799E-2</v>
      </c>
      <c r="D21">
        <v>3.5177135235062801E-2</v>
      </c>
      <c r="E21">
        <v>6218</v>
      </c>
      <c r="F21">
        <v>10575</v>
      </c>
      <c r="G21">
        <v>19</v>
      </c>
      <c r="I21" t="s">
        <v>15</v>
      </c>
      <c r="J21">
        <v>2.9287661290322502E-2</v>
      </c>
      <c r="K21">
        <v>-7.4861618773946301E-2</v>
      </c>
      <c r="L21">
        <v>0.104149280064268</v>
      </c>
      <c r="M21">
        <v>186</v>
      </c>
      <c r="N21">
        <v>2610</v>
      </c>
      <c r="O21">
        <v>19</v>
      </c>
      <c r="P21">
        <f t="shared" si="0"/>
        <v>18</v>
      </c>
      <c r="R21" t="s">
        <v>4</v>
      </c>
      <c r="S21">
        <v>7.3106849740932595E-2</v>
      </c>
      <c r="T21">
        <v>1.27805593282219E-2</v>
      </c>
      <c r="U21">
        <v>6.0326290412710599E-2</v>
      </c>
      <c r="V21">
        <v>193</v>
      </c>
      <c r="W21">
        <v>2739</v>
      </c>
      <c r="X21">
        <v>19</v>
      </c>
      <c r="Y21">
        <f t="shared" si="4"/>
        <v>21</v>
      </c>
      <c r="AA21" t="s">
        <v>16</v>
      </c>
      <c r="AB21">
        <v>3.5858584821428501E-2</v>
      </c>
      <c r="AC21">
        <v>-4.4152968376895703E-2</v>
      </c>
      <c r="AD21">
        <v>8.0011553198324301E-2</v>
      </c>
      <c r="AE21">
        <v>224</v>
      </c>
      <c r="AF21">
        <v>6199</v>
      </c>
      <c r="AG21">
        <v>19</v>
      </c>
      <c r="AH21">
        <f t="shared" si="5"/>
        <v>10</v>
      </c>
      <c r="AJ21" t="s">
        <v>6</v>
      </c>
      <c r="AK21">
        <v>6.6653023551877704E-3</v>
      </c>
      <c r="AL21">
        <v>-3.0537173884728101E-2</v>
      </c>
      <c r="AM21">
        <v>3.7202476239915801E-2</v>
      </c>
      <c r="AN21">
        <v>1571</v>
      </c>
      <c r="AO21">
        <v>3071</v>
      </c>
      <c r="AP21">
        <v>19</v>
      </c>
      <c r="AQ21">
        <f t="shared" si="6"/>
        <v>19</v>
      </c>
    </row>
    <row r="22" spans="1:43" x14ac:dyDescent="0.25">
      <c r="A22" t="s">
        <v>10</v>
      </c>
      <c r="B22">
        <v>3.2896297412710299E-3</v>
      </c>
      <c r="C22">
        <v>-3.9513801295559099E-2</v>
      </c>
      <c r="D22">
        <v>4.2803431036830202E-2</v>
      </c>
      <c r="E22">
        <v>3981</v>
      </c>
      <c r="F22">
        <v>12814</v>
      </c>
      <c r="G22">
        <v>20</v>
      </c>
      <c r="I22" t="s">
        <v>3</v>
      </c>
      <c r="J22">
        <v>1.7457746924428801E-2</v>
      </c>
      <c r="K22">
        <v>-8.97506861248316E-2</v>
      </c>
      <c r="L22">
        <v>0.10720843304926</v>
      </c>
      <c r="M22">
        <v>569</v>
      </c>
      <c r="N22">
        <v>2227</v>
      </c>
      <c r="O22">
        <v>20</v>
      </c>
      <c r="P22">
        <f t="shared" si="0"/>
        <v>14</v>
      </c>
      <c r="R22" t="s">
        <v>11</v>
      </c>
      <c r="S22">
        <v>7.1406348514851406E-2</v>
      </c>
      <c r="T22">
        <v>5.3792204367531897E-3</v>
      </c>
      <c r="U22">
        <v>6.6027128078098296E-2</v>
      </c>
      <c r="V22">
        <v>505</v>
      </c>
      <c r="W22">
        <v>2427</v>
      </c>
      <c r="X22">
        <v>20</v>
      </c>
      <c r="Y22">
        <f t="shared" si="4"/>
        <v>17</v>
      </c>
      <c r="AA22" t="s">
        <v>10</v>
      </c>
      <c r="AB22">
        <v>7.5847519230769198E-2</v>
      </c>
      <c r="AC22">
        <v>-4.3291534821145901E-2</v>
      </c>
      <c r="AD22">
        <v>0.11913905405191499</v>
      </c>
      <c r="AE22">
        <v>104</v>
      </c>
      <c r="AF22">
        <v>6319</v>
      </c>
      <c r="AG22">
        <v>20</v>
      </c>
      <c r="AH22">
        <f t="shared" si="5"/>
        <v>20</v>
      </c>
      <c r="AJ22" t="s">
        <v>4</v>
      </c>
      <c r="AK22">
        <v>5.6585711377245398E-2</v>
      </c>
      <c r="AL22">
        <v>-3.4294074074073998E-2</v>
      </c>
      <c r="AM22">
        <v>9.08797854513195E-2</v>
      </c>
      <c r="AN22">
        <v>835</v>
      </c>
      <c r="AO22">
        <v>3807</v>
      </c>
      <c r="AP22">
        <v>20</v>
      </c>
      <c r="AQ22">
        <f t="shared" si="6"/>
        <v>21</v>
      </c>
    </row>
    <row r="23" spans="1:43" x14ac:dyDescent="0.25">
      <c r="A23" t="s">
        <v>4</v>
      </c>
      <c r="B23">
        <v>1.3105145807259E-2</v>
      </c>
      <c r="C23">
        <v>-3.3612216335395503E-2</v>
      </c>
      <c r="D23">
        <v>4.6717362142654602E-2</v>
      </c>
      <c r="E23">
        <v>1599</v>
      </c>
      <c r="F23">
        <v>15194</v>
      </c>
      <c r="G23">
        <v>21</v>
      </c>
      <c r="I23" t="s">
        <v>10</v>
      </c>
      <c r="J23">
        <v>0.13475256565656499</v>
      </c>
      <c r="K23">
        <v>-7.5373312569521594E-2</v>
      </c>
      <c r="L23">
        <v>0.210125878226087</v>
      </c>
      <c r="M23">
        <v>99</v>
      </c>
      <c r="N23">
        <v>2697</v>
      </c>
      <c r="O23">
        <v>21</v>
      </c>
      <c r="P23">
        <f t="shared" si="0"/>
        <v>20</v>
      </c>
      <c r="R23" t="s">
        <v>12</v>
      </c>
      <c r="S23">
        <v>9.9403765217391304E-2</v>
      </c>
      <c r="T23">
        <v>1.33774018459353E-2</v>
      </c>
      <c r="U23">
        <v>8.6026363371455902E-2</v>
      </c>
      <c r="V23">
        <v>115</v>
      </c>
      <c r="W23">
        <v>2817</v>
      </c>
      <c r="X23">
        <v>21</v>
      </c>
      <c r="Y23">
        <f t="shared" si="4"/>
        <v>11</v>
      </c>
      <c r="AA23" t="s">
        <v>11</v>
      </c>
      <c r="AB23">
        <v>8.3440872222222198E-2</v>
      </c>
      <c r="AC23">
        <v>-4.4961091316885603E-2</v>
      </c>
      <c r="AD23">
        <v>0.12840196353910699</v>
      </c>
      <c r="AE23">
        <v>180</v>
      </c>
      <c r="AF23">
        <v>6243</v>
      </c>
      <c r="AG23">
        <v>21</v>
      </c>
      <c r="AH23">
        <f t="shared" si="5"/>
        <v>17</v>
      </c>
      <c r="AJ23" t="s">
        <v>5</v>
      </c>
      <c r="AK23">
        <v>5.7741946775844398E-2</v>
      </c>
      <c r="AL23">
        <v>-3.8123425102319197E-2</v>
      </c>
      <c r="AM23">
        <v>9.5865371878163602E-2</v>
      </c>
      <c r="AN23">
        <v>977</v>
      </c>
      <c r="AO23">
        <v>3665</v>
      </c>
      <c r="AP23">
        <v>21</v>
      </c>
      <c r="AQ23">
        <f t="shared" si="6"/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5574-EAB7-4E74-A2B2-03FAF5BE13A5}">
  <dimension ref="A1:AH23"/>
  <sheetViews>
    <sheetView workbookViewId="0">
      <selection activeCell="B5" sqref="B5"/>
    </sheetView>
  </sheetViews>
  <sheetFormatPr defaultRowHeight="15" x14ac:dyDescent="0.25"/>
  <sheetData>
    <row r="1" spans="1:34" x14ac:dyDescent="0.25">
      <c r="A1" t="s">
        <v>30</v>
      </c>
      <c r="I1" t="s">
        <v>39</v>
      </c>
      <c r="R1" t="s">
        <v>40</v>
      </c>
      <c r="AA1" t="s">
        <v>41</v>
      </c>
    </row>
    <row r="2" spans="1:34" x14ac:dyDescent="0.25">
      <c r="A2" t="s">
        <v>29</v>
      </c>
      <c r="B2" t="s">
        <v>28</v>
      </c>
      <c r="C2" t="s">
        <v>27</v>
      </c>
      <c r="D2" t="s">
        <v>26</v>
      </c>
      <c r="E2" t="s">
        <v>25</v>
      </c>
      <c r="F2" t="s">
        <v>24</v>
      </c>
      <c r="G2" t="s">
        <v>33</v>
      </c>
      <c r="J2" t="s">
        <v>28</v>
      </c>
      <c r="K2" t="s">
        <v>27</v>
      </c>
      <c r="L2" t="s">
        <v>26</v>
      </c>
      <c r="M2" t="s">
        <v>25</v>
      </c>
      <c r="N2" t="s">
        <v>24</v>
      </c>
      <c r="O2" t="s">
        <v>33</v>
      </c>
      <c r="P2" t="s">
        <v>34</v>
      </c>
      <c r="S2" t="s">
        <v>28</v>
      </c>
      <c r="T2" t="s">
        <v>27</v>
      </c>
      <c r="U2" t="s">
        <v>26</v>
      </c>
      <c r="V2" t="s">
        <v>25</v>
      </c>
      <c r="W2" t="s">
        <v>24</v>
      </c>
      <c r="X2" t="s">
        <v>33</v>
      </c>
      <c r="Y2" t="s">
        <v>34</v>
      </c>
      <c r="AB2" t="s">
        <v>28</v>
      </c>
      <c r="AC2" t="s">
        <v>27</v>
      </c>
      <c r="AD2" t="s">
        <v>26</v>
      </c>
      <c r="AE2" t="s">
        <v>25</v>
      </c>
      <c r="AF2" t="s">
        <v>24</v>
      </c>
      <c r="AG2" t="s">
        <v>33</v>
      </c>
      <c r="AH2" t="s">
        <v>34</v>
      </c>
    </row>
    <row r="3" spans="1:34" x14ac:dyDescent="0.25">
      <c r="A3" t="s">
        <v>19</v>
      </c>
      <c r="B3">
        <v>-9.1370863220247706E-2</v>
      </c>
      <c r="C3">
        <v>-2.1679018344938399E-2</v>
      </c>
      <c r="D3">
        <v>-6.96918448753093E-2</v>
      </c>
      <c r="E3">
        <v>1857</v>
      </c>
      <c r="F3">
        <v>14937</v>
      </c>
      <c r="G3">
        <v>1</v>
      </c>
      <c r="I3" t="s">
        <v>16</v>
      </c>
      <c r="J3">
        <v>-0.23132520454545399</v>
      </c>
      <c r="K3">
        <v>-2.7542327717736799E-2</v>
      </c>
      <c r="L3">
        <v>-0.20378287682771701</v>
      </c>
      <c r="M3">
        <v>44</v>
      </c>
      <c r="N3">
        <v>3146</v>
      </c>
      <c r="O3">
        <v>1</v>
      </c>
      <c r="P3">
        <f>VLOOKUP(I3,$A$3:$G$23,7, FALSE)</f>
        <v>10</v>
      </c>
      <c r="R3" t="s">
        <v>4</v>
      </c>
      <c r="S3">
        <v>-0.17083450166112901</v>
      </c>
      <c r="T3">
        <v>-3.7326328401415199E-2</v>
      </c>
      <c r="U3">
        <v>-0.13350817325971401</v>
      </c>
      <c r="V3">
        <v>302</v>
      </c>
      <c r="W3">
        <v>6218</v>
      </c>
      <c r="X3">
        <v>1</v>
      </c>
      <c r="Y3">
        <f>VLOOKUP(R3,$A$3:$G$23,7, FALSE)</f>
        <v>21</v>
      </c>
      <c r="AA3" t="s">
        <v>19</v>
      </c>
      <c r="AB3">
        <v>-0.153436845238095</v>
      </c>
      <c r="AC3" s="3">
        <v>3.1608093328466198E-5</v>
      </c>
      <c r="AD3">
        <v>-0.153468453331423</v>
      </c>
      <c r="AE3">
        <v>672</v>
      </c>
      <c r="AF3">
        <v>5486</v>
      </c>
      <c r="AG3">
        <v>1</v>
      </c>
      <c r="AH3">
        <f>VLOOKUP(AA3,$A$3:$G$23,7, FALSE)</f>
        <v>1</v>
      </c>
    </row>
    <row r="4" spans="1:34" x14ac:dyDescent="0.25">
      <c r="A4" t="s">
        <v>8</v>
      </c>
      <c r="B4">
        <v>-7.0667395576131595E-2</v>
      </c>
      <c r="C4">
        <v>-2.3732797346443901E-2</v>
      </c>
      <c r="D4">
        <v>-4.69345982296877E-2</v>
      </c>
      <c r="E4">
        <v>1944</v>
      </c>
      <c r="F4">
        <v>14849</v>
      </c>
      <c r="G4">
        <v>2</v>
      </c>
      <c r="I4" t="s">
        <v>17</v>
      </c>
      <c r="J4">
        <v>-0.227430656862745</v>
      </c>
      <c r="K4">
        <v>-2.3843440738341899E-2</v>
      </c>
      <c r="L4">
        <v>-0.203587216124403</v>
      </c>
      <c r="M4">
        <v>102</v>
      </c>
      <c r="N4">
        <v>3088</v>
      </c>
      <c r="O4">
        <v>2</v>
      </c>
      <c r="P4">
        <f t="shared" ref="P4:P23" si="0">VLOOKUP(I4,$A$3:$G$23,7, FALSE)</f>
        <v>8</v>
      </c>
      <c r="R4" t="s">
        <v>0</v>
      </c>
      <c r="S4">
        <v>-0.12423636874999899</v>
      </c>
      <c r="T4">
        <v>-3.9322577351185599E-2</v>
      </c>
      <c r="U4">
        <v>-8.4913791398814303E-2</v>
      </c>
      <c r="V4">
        <v>320</v>
      </c>
      <c r="W4">
        <v>6200</v>
      </c>
      <c r="X4">
        <v>2</v>
      </c>
      <c r="Y4">
        <f t="shared" ref="Y4:Y23" si="1">VLOOKUP(R4,$A$3:$G$23,7, FALSE)</f>
        <v>3</v>
      </c>
      <c r="AA4" s="2">
        <v>0</v>
      </c>
      <c r="AB4">
        <v>-0.13666194150417799</v>
      </c>
      <c r="AC4">
        <v>-8.6517768195929698E-3</v>
      </c>
      <c r="AD4">
        <v>-0.12801016468458501</v>
      </c>
      <c r="AE4">
        <v>359</v>
      </c>
      <c r="AF4">
        <v>5798</v>
      </c>
      <c r="AG4">
        <v>2</v>
      </c>
      <c r="AH4">
        <f t="shared" ref="AH4:AH23" si="2">VLOOKUP(AA4,$A$3:$G$23,7, FALSE)</f>
        <v>4</v>
      </c>
    </row>
    <row r="5" spans="1:34" x14ac:dyDescent="0.25">
      <c r="A5" t="s">
        <v>0</v>
      </c>
      <c r="B5">
        <v>-6.4111173733195401E-2</v>
      </c>
      <c r="C5">
        <v>-2.7031057630331701E-2</v>
      </c>
      <c r="D5">
        <v>-3.70801161028637E-2</v>
      </c>
      <c r="E5">
        <v>967</v>
      </c>
      <c r="F5">
        <v>15826</v>
      </c>
      <c r="G5">
        <v>3</v>
      </c>
      <c r="I5" t="s">
        <v>20</v>
      </c>
      <c r="J5">
        <v>-0.132542028169014</v>
      </c>
      <c r="K5">
        <v>-2.8026927861494001E-2</v>
      </c>
      <c r="L5">
        <v>-0.104515100307519</v>
      </c>
      <c r="M5">
        <v>71</v>
      </c>
      <c r="N5">
        <v>3119</v>
      </c>
      <c r="O5">
        <v>3</v>
      </c>
      <c r="P5">
        <f t="shared" si="0"/>
        <v>6</v>
      </c>
      <c r="R5" t="s">
        <v>8</v>
      </c>
      <c r="S5">
        <v>-0.112671392938496</v>
      </c>
      <c r="T5">
        <v>-3.2723065413933702E-2</v>
      </c>
      <c r="U5">
        <v>-7.9948327524562796E-2</v>
      </c>
      <c r="V5">
        <v>878</v>
      </c>
      <c r="W5">
        <v>5642</v>
      </c>
      <c r="X5">
        <v>3</v>
      </c>
      <c r="Y5">
        <f t="shared" si="1"/>
        <v>2</v>
      </c>
      <c r="AA5" t="s">
        <v>1</v>
      </c>
      <c r="AB5">
        <v>-8.7291556231003001E-2</v>
      </c>
      <c r="AC5">
        <v>-1.2097755147563401E-2</v>
      </c>
      <c r="AD5">
        <v>-7.5193801083439496E-2</v>
      </c>
      <c r="AE5">
        <v>329</v>
      </c>
      <c r="AF5">
        <v>5828</v>
      </c>
      <c r="AG5">
        <v>3</v>
      </c>
      <c r="AH5">
        <f t="shared" si="2"/>
        <v>12</v>
      </c>
    </row>
    <row r="6" spans="1:34" x14ac:dyDescent="0.25">
      <c r="A6" s="2">
        <v>0</v>
      </c>
      <c r="B6">
        <v>-6.0390466639708797E-2</v>
      </c>
      <c r="C6">
        <v>-2.3773752915706398E-2</v>
      </c>
      <c r="D6">
        <v>-3.6616713724002402E-2</v>
      </c>
      <c r="E6">
        <v>2473</v>
      </c>
      <c r="F6">
        <v>14320</v>
      </c>
      <c r="G6">
        <v>4</v>
      </c>
      <c r="I6" t="s">
        <v>19</v>
      </c>
      <c r="J6">
        <v>-7.8929841269841206E-2</v>
      </c>
      <c r="K6">
        <v>-2.61865731790333E-2</v>
      </c>
      <c r="L6">
        <v>-5.2743268090807802E-2</v>
      </c>
      <c r="M6">
        <v>252</v>
      </c>
      <c r="N6">
        <v>2938</v>
      </c>
      <c r="O6">
        <v>4</v>
      </c>
      <c r="P6">
        <f>VLOOKUP(I6,$A$3:$G$23,7, FALSE)</f>
        <v>1</v>
      </c>
      <c r="R6" t="s">
        <v>9</v>
      </c>
      <c r="S6">
        <v>-7.0231916279069703E-2</v>
      </c>
      <c r="T6">
        <v>-4.2578748889593898E-2</v>
      </c>
      <c r="U6">
        <v>-2.7653167389475802E-2</v>
      </c>
      <c r="V6">
        <v>215</v>
      </c>
      <c r="W6">
        <v>6305</v>
      </c>
      <c r="X6">
        <v>4</v>
      </c>
      <c r="Y6">
        <f>VLOOKUP(R6,$A$3:$G$23,7, FALSE)</f>
        <v>13</v>
      </c>
      <c r="AA6" t="s">
        <v>18</v>
      </c>
      <c r="AB6">
        <v>-5.21765796943231E-2</v>
      </c>
      <c r="AC6">
        <v>-9.8131829803472601E-3</v>
      </c>
      <c r="AD6">
        <v>-4.23633967139758E-2</v>
      </c>
      <c r="AE6">
        <v>916</v>
      </c>
      <c r="AF6">
        <v>5241</v>
      </c>
      <c r="AG6">
        <v>4</v>
      </c>
      <c r="AH6">
        <f>VLOOKUP(AA6,$A$3:$G$23,7, FALSE)</f>
        <v>5</v>
      </c>
    </row>
    <row r="7" spans="1:34" x14ac:dyDescent="0.25">
      <c r="A7" t="s">
        <v>18</v>
      </c>
      <c r="B7">
        <v>-5.6601515267175502E-2</v>
      </c>
      <c r="C7">
        <v>-2.5802568057226902E-2</v>
      </c>
      <c r="D7">
        <v>-3.07989472099486E-2</v>
      </c>
      <c r="E7">
        <v>1834</v>
      </c>
      <c r="F7">
        <v>14959</v>
      </c>
      <c r="G7">
        <v>5</v>
      </c>
      <c r="I7" t="s">
        <v>8</v>
      </c>
      <c r="J7">
        <v>-7.0787675241157505E-2</v>
      </c>
      <c r="K7">
        <v>-2.5985239666550801E-2</v>
      </c>
      <c r="L7">
        <v>-4.48024355746066E-2</v>
      </c>
      <c r="M7">
        <v>311</v>
      </c>
      <c r="N7">
        <v>2879</v>
      </c>
      <c r="O7">
        <v>5</v>
      </c>
      <c r="P7">
        <f t="shared" si="0"/>
        <v>2</v>
      </c>
      <c r="R7" t="s">
        <v>18</v>
      </c>
      <c r="S7">
        <v>-6.8155556169429102E-2</v>
      </c>
      <c r="T7">
        <v>-4.1249636546184701E-2</v>
      </c>
      <c r="U7">
        <v>-2.69059196232443E-2</v>
      </c>
      <c r="V7">
        <v>543</v>
      </c>
      <c r="W7">
        <v>5977</v>
      </c>
      <c r="X7">
        <v>5</v>
      </c>
      <c r="Y7">
        <f t="shared" ref="Y7:Y23" si="3">VLOOKUP(R7,$A$3:$G$23,7, FALSE)</f>
        <v>5</v>
      </c>
      <c r="AA7" t="s">
        <v>20</v>
      </c>
      <c r="AB7">
        <v>-4.5495960000000002E-2</v>
      </c>
      <c r="AC7">
        <v>-1.40743885704359E-2</v>
      </c>
      <c r="AD7">
        <v>-3.1421571429563998E-2</v>
      </c>
      <c r="AE7">
        <v>400</v>
      </c>
      <c r="AF7">
        <v>5757</v>
      </c>
      <c r="AG7">
        <v>5</v>
      </c>
      <c r="AH7">
        <f t="shared" ref="AH7:AH23" si="4">VLOOKUP(AA7,$A$3:$G$23,7, FALSE)</f>
        <v>6</v>
      </c>
    </row>
    <row r="8" spans="1:34" x14ac:dyDescent="0.25">
      <c r="A8" t="s">
        <v>20</v>
      </c>
      <c r="B8">
        <v>-5.0512175266903901E-2</v>
      </c>
      <c r="C8">
        <v>-2.7635071930048501E-2</v>
      </c>
      <c r="D8">
        <v>-2.28771033368553E-2</v>
      </c>
      <c r="E8">
        <v>1124</v>
      </c>
      <c r="F8">
        <v>15669</v>
      </c>
      <c r="G8">
        <v>6</v>
      </c>
      <c r="I8" s="2">
        <v>0</v>
      </c>
      <c r="J8">
        <v>-6.91289133663366E-2</v>
      </c>
      <c r="K8">
        <v>-2.47302193108399E-2</v>
      </c>
      <c r="L8">
        <v>-4.43986940554967E-2</v>
      </c>
      <c r="M8">
        <v>404</v>
      </c>
      <c r="N8">
        <v>2786</v>
      </c>
      <c r="O8">
        <v>6</v>
      </c>
      <c r="P8">
        <f t="shared" si="0"/>
        <v>4</v>
      </c>
      <c r="R8" t="s">
        <v>14</v>
      </c>
      <c r="S8">
        <v>-6.7423639517345299E-2</v>
      </c>
      <c r="T8">
        <v>-4.0781151297814199E-2</v>
      </c>
      <c r="U8">
        <v>-2.6642488219531101E-2</v>
      </c>
      <c r="V8">
        <v>664</v>
      </c>
      <c r="W8">
        <v>5856</v>
      </c>
      <c r="X8">
        <v>6</v>
      </c>
      <c r="Y8">
        <f t="shared" si="3"/>
        <v>9</v>
      </c>
      <c r="AA8" t="s">
        <v>16</v>
      </c>
      <c r="AB8">
        <v>-3.77461324444444E-2</v>
      </c>
      <c r="AC8">
        <v>-1.1279856915739199E-2</v>
      </c>
      <c r="AD8">
        <v>-2.6466275528705101E-2</v>
      </c>
      <c r="AE8">
        <v>1125</v>
      </c>
      <c r="AF8">
        <v>5032</v>
      </c>
      <c r="AG8">
        <v>6</v>
      </c>
      <c r="AH8">
        <f t="shared" si="4"/>
        <v>10</v>
      </c>
    </row>
    <row r="9" spans="1:34" x14ac:dyDescent="0.25">
      <c r="A9" t="s">
        <v>7</v>
      </c>
      <c r="B9">
        <v>-4.0412490272373501E-2</v>
      </c>
      <c r="C9">
        <v>-2.78169760554925E-2</v>
      </c>
      <c r="D9">
        <v>-1.2595514216880901E-2</v>
      </c>
      <c r="E9">
        <v>1799</v>
      </c>
      <c r="F9">
        <v>14994</v>
      </c>
      <c r="G9">
        <v>7</v>
      </c>
      <c r="I9" t="s">
        <v>3</v>
      </c>
      <c r="J9">
        <v>-6.6059818991097904E-2</v>
      </c>
      <c r="K9">
        <v>-2.6135405888538299E-2</v>
      </c>
      <c r="L9">
        <v>-3.9924413102559501E-2</v>
      </c>
      <c r="M9">
        <v>337</v>
      </c>
      <c r="N9">
        <v>2853</v>
      </c>
      <c r="O9">
        <v>7</v>
      </c>
      <c r="P9">
        <f t="shared" si="0"/>
        <v>14</v>
      </c>
      <c r="R9" t="s">
        <v>19</v>
      </c>
      <c r="S9">
        <v>-6.4839077981651297E-2</v>
      </c>
      <c r="T9">
        <v>-4.0194194970780903E-2</v>
      </c>
      <c r="U9">
        <v>-2.4644883010870401E-2</v>
      </c>
      <c r="V9">
        <v>872</v>
      </c>
      <c r="W9">
        <v>5648</v>
      </c>
      <c r="X9">
        <v>7</v>
      </c>
      <c r="Y9">
        <f t="shared" si="3"/>
        <v>1</v>
      </c>
      <c r="AA9" t="s">
        <v>11</v>
      </c>
      <c r="AB9">
        <v>-3.57442848689771E-2</v>
      </c>
      <c r="AC9">
        <v>-1.1447356252513001E-2</v>
      </c>
      <c r="AD9">
        <v>-2.4296928616464101E-2</v>
      </c>
      <c r="AE9">
        <v>1183</v>
      </c>
      <c r="AF9">
        <v>4974</v>
      </c>
      <c r="AG9">
        <v>7</v>
      </c>
      <c r="AH9">
        <f t="shared" si="4"/>
        <v>17</v>
      </c>
    </row>
    <row r="10" spans="1:34" x14ac:dyDescent="0.25">
      <c r="A10" t="s">
        <v>17</v>
      </c>
      <c r="B10">
        <v>-3.8711610474631702E-2</v>
      </c>
      <c r="C10">
        <v>-2.84172385356454E-2</v>
      </c>
      <c r="D10">
        <v>-1.02943719389862E-2</v>
      </c>
      <c r="E10">
        <v>1222</v>
      </c>
      <c r="F10">
        <v>15571</v>
      </c>
      <c r="G10">
        <v>8</v>
      </c>
      <c r="I10" t="s">
        <v>0</v>
      </c>
      <c r="J10">
        <v>-5.6502248995983897E-2</v>
      </c>
      <c r="K10">
        <v>-2.8139208432505902E-2</v>
      </c>
      <c r="L10">
        <v>-2.8363040563477999E-2</v>
      </c>
      <c r="M10">
        <v>249</v>
      </c>
      <c r="N10">
        <v>2941</v>
      </c>
      <c r="O10">
        <v>8</v>
      </c>
      <c r="P10">
        <f t="shared" si="0"/>
        <v>3</v>
      </c>
      <c r="R10" t="s">
        <v>2</v>
      </c>
      <c r="S10">
        <v>-5.3259257215929799E-2</v>
      </c>
      <c r="T10">
        <v>-3.6421392913802197E-2</v>
      </c>
      <c r="U10">
        <v>-1.6837864302127602E-2</v>
      </c>
      <c r="V10">
        <v>2738</v>
      </c>
      <c r="W10">
        <v>3782</v>
      </c>
      <c r="X10">
        <v>8</v>
      </c>
      <c r="Y10">
        <f t="shared" si="3"/>
        <v>16</v>
      </c>
      <c r="AA10" t="s">
        <v>7</v>
      </c>
      <c r="AB10">
        <v>-3.4857862700228802E-2</v>
      </c>
      <c r="AC10">
        <v>-1.30151177361347E-2</v>
      </c>
      <c r="AD10">
        <v>-2.1842744964094E-2</v>
      </c>
      <c r="AE10">
        <v>874</v>
      </c>
      <c r="AF10">
        <v>5283</v>
      </c>
      <c r="AG10">
        <v>8</v>
      </c>
      <c r="AH10">
        <f t="shared" si="4"/>
        <v>7</v>
      </c>
    </row>
    <row r="11" spans="1:34" x14ac:dyDescent="0.25">
      <c r="A11" t="s">
        <v>14</v>
      </c>
      <c r="B11">
        <v>-3.7436291041751099E-2</v>
      </c>
      <c r="C11">
        <v>-2.7742175357766099E-2</v>
      </c>
      <c r="D11">
        <v>-9.6941156839849708E-3</v>
      </c>
      <c r="E11">
        <v>2468</v>
      </c>
      <c r="F11">
        <v>14325</v>
      </c>
      <c r="G11">
        <v>9</v>
      </c>
      <c r="I11" t="s">
        <v>15</v>
      </c>
      <c r="J11">
        <v>-5.4482387096774103E-2</v>
      </c>
      <c r="K11">
        <v>-2.96285469809493E-2</v>
      </c>
      <c r="L11">
        <v>-2.48538401158248E-2</v>
      </c>
      <c r="M11">
        <v>93</v>
      </c>
      <c r="N11">
        <v>3097</v>
      </c>
      <c r="O11">
        <v>9</v>
      </c>
      <c r="P11">
        <f t="shared" si="0"/>
        <v>18</v>
      </c>
      <c r="R11" s="2">
        <v>0</v>
      </c>
      <c r="S11">
        <v>-5.2319952982456099E-2</v>
      </c>
      <c r="T11">
        <v>-4.1020879858657197E-2</v>
      </c>
      <c r="U11">
        <v>-1.1299073123798801E-2</v>
      </c>
      <c r="V11">
        <v>1425</v>
      </c>
      <c r="W11">
        <v>5095</v>
      </c>
      <c r="X11">
        <v>9</v>
      </c>
      <c r="Y11">
        <f t="shared" si="3"/>
        <v>4</v>
      </c>
      <c r="AA11" t="s">
        <v>8</v>
      </c>
      <c r="AB11">
        <v>-2.93786061884669E-2</v>
      </c>
      <c r="AC11">
        <v>-1.4384217774513401E-2</v>
      </c>
      <c r="AD11">
        <v>-1.4994388413953501E-2</v>
      </c>
      <c r="AE11">
        <v>711</v>
      </c>
      <c r="AF11">
        <v>5446</v>
      </c>
      <c r="AG11">
        <v>9</v>
      </c>
      <c r="AH11">
        <f t="shared" si="4"/>
        <v>2</v>
      </c>
    </row>
    <row r="12" spans="1:34" x14ac:dyDescent="0.25">
      <c r="A12" t="s">
        <v>16</v>
      </c>
      <c r="B12">
        <v>-3.2055134443021702E-2</v>
      </c>
      <c r="C12">
        <v>-2.8870116349310498E-2</v>
      </c>
      <c r="D12">
        <v>-3.1850180937111998E-3</v>
      </c>
      <c r="E12">
        <v>1562</v>
      </c>
      <c r="F12">
        <v>15231</v>
      </c>
      <c r="G12">
        <v>10</v>
      </c>
      <c r="I12" t="s">
        <v>5</v>
      </c>
      <c r="J12">
        <v>-4.8891531317494602E-2</v>
      </c>
      <c r="K12">
        <v>-2.7205607994132699E-2</v>
      </c>
      <c r="L12">
        <v>-2.1685923323361798E-2</v>
      </c>
      <c r="M12">
        <v>463</v>
      </c>
      <c r="N12">
        <v>2727</v>
      </c>
      <c r="O12">
        <v>10</v>
      </c>
      <c r="P12">
        <f t="shared" si="0"/>
        <v>15</v>
      </c>
      <c r="R12" t="s">
        <v>20</v>
      </c>
      <c r="S12">
        <v>-5.0461246732026101E-2</v>
      </c>
      <c r="T12">
        <v>-4.2768581682749197E-2</v>
      </c>
      <c r="U12">
        <v>-7.6926650492768599E-3</v>
      </c>
      <c r="V12">
        <v>612</v>
      </c>
      <c r="W12">
        <v>5908</v>
      </c>
      <c r="X12">
        <v>10</v>
      </c>
      <c r="Y12">
        <f t="shared" si="3"/>
        <v>6</v>
      </c>
      <c r="AA12" t="s">
        <v>17</v>
      </c>
      <c r="AB12">
        <v>-2.94802034313725E-2</v>
      </c>
      <c r="AC12">
        <v>-1.51672840493998E-2</v>
      </c>
      <c r="AD12">
        <v>-1.43129193819726E-2</v>
      </c>
      <c r="AE12">
        <v>408</v>
      </c>
      <c r="AF12">
        <v>5749</v>
      </c>
      <c r="AG12">
        <v>10</v>
      </c>
      <c r="AH12">
        <f t="shared" si="4"/>
        <v>8</v>
      </c>
    </row>
    <row r="13" spans="1:34" x14ac:dyDescent="0.25">
      <c r="A13" t="s">
        <v>12</v>
      </c>
      <c r="B13">
        <v>-3.00424294585196E-2</v>
      </c>
      <c r="C13">
        <v>-2.9000149056160399E-2</v>
      </c>
      <c r="D13">
        <v>-1.04228040235921E-3</v>
      </c>
      <c r="E13">
        <v>4026</v>
      </c>
      <c r="F13">
        <v>12768</v>
      </c>
      <c r="G13">
        <v>11</v>
      </c>
      <c r="I13" t="s">
        <v>18</v>
      </c>
      <c r="J13">
        <v>-4.4083783132530099E-2</v>
      </c>
      <c r="K13">
        <v>-2.8758102169349101E-2</v>
      </c>
      <c r="L13">
        <v>-1.5325680963180899E-2</v>
      </c>
      <c r="M13">
        <v>332</v>
      </c>
      <c r="N13">
        <v>2858</v>
      </c>
      <c r="O13">
        <v>11</v>
      </c>
      <c r="P13">
        <f t="shared" si="0"/>
        <v>5</v>
      </c>
      <c r="R13" t="s">
        <v>7</v>
      </c>
      <c r="S13">
        <v>-4.9786809402795403E-2</v>
      </c>
      <c r="T13">
        <v>-4.2626321702721501E-2</v>
      </c>
      <c r="U13">
        <v>-7.1604877000738601E-3</v>
      </c>
      <c r="V13">
        <v>787</v>
      </c>
      <c r="W13">
        <v>5733</v>
      </c>
      <c r="X13">
        <v>11</v>
      </c>
      <c r="Y13">
        <f t="shared" si="3"/>
        <v>7</v>
      </c>
      <c r="AA13" t="s">
        <v>12</v>
      </c>
      <c r="AB13">
        <v>-2.32386686531585E-2</v>
      </c>
      <c r="AC13">
        <v>-1.15810606976105E-2</v>
      </c>
      <c r="AD13">
        <v>-1.16576079555479E-2</v>
      </c>
      <c r="AE13">
        <v>2517</v>
      </c>
      <c r="AF13">
        <v>3641</v>
      </c>
      <c r="AG13">
        <v>11</v>
      </c>
      <c r="AH13">
        <f t="shared" si="4"/>
        <v>11</v>
      </c>
    </row>
    <row r="14" spans="1:34" x14ac:dyDescent="0.25">
      <c r="A14" t="s">
        <v>1</v>
      </c>
      <c r="B14">
        <v>-2.4032050368550301E-2</v>
      </c>
      <c r="C14">
        <v>-2.9427957378895898E-2</v>
      </c>
      <c r="D14">
        <v>5.3959070103456004E-3</v>
      </c>
      <c r="E14">
        <v>814</v>
      </c>
      <c r="F14">
        <v>15979</v>
      </c>
      <c r="G14">
        <v>12</v>
      </c>
      <c r="I14" t="s">
        <v>14</v>
      </c>
      <c r="J14">
        <v>-3.6742233788395903E-2</v>
      </c>
      <c r="K14">
        <v>-2.8915331413210399E-2</v>
      </c>
      <c r="L14">
        <v>-7.8269023751854506E-3</v>
      </c>
      <c r="M14">
        <v>586</v>
      </c>
      <c r="N14">
        <v>2604</v>
      </c>
      <c r="O14">
        <v>12</v>
      </c>
      <c r="P14">
        <f t="shared" si="0"/>
        <v>9</v>
      </c>
      <c r="R14" t="s">
        <v>12</v>
      </c>
      <c r="S14">
        <v>-4.9256229991575397E-2</v>
      </c>
      <c r="T14">
        <v>-4.2207267441860402E-2</v>
      </c>
      <c r="U14">
        <v>-7.0489625497149296E-3</v>
      </c>
      <c r="V14">
        <v>1187</v>
      </c>
      <c r="W14">
        <v>5333</v>
      </c>
      <c r="X14">
        <v>12</v>
      </c>
      <c r="Y14">
        <f t="shared" si="3"/>
        <v>11</v>
      </c>
      <c r="AA14" t="s">
        <v>3</v>
      </c>
      <c r="AB14">
        <v>-2.1133021626297498E-2</v>
      </c>
      <c r="AC14">
        <v>-1.49559820035992E-2</v>
      </c>
      <c r="AD14">
        <v>-6.1770396226983101E-3</v>
      </c>
      <c r="AE14">
        <v>1156</v>
      </c>
      <c r="AF14">
        <v>5001</v>
      </c>
      <c r="AG14">
        <v>12</v>
      </c>
      <c r="AH14">
        <f t="shared" si="4"/>
        <v>14</v>
      </c>
    </row>
    <row r="15" spans="1:34" x14ac:dyDescent="0.25">
      <c r="A15" t="s">
        <v>9</v>
      </c>
      <c r="B15">
        <v>-2.3758253556485299E-2</v>
      </c>
      <c r="C15">
        <v>-2.9580744950952101E-2</v>
      </c>
      <c r="D15">
        <v>5.8224913944667396E-3</v>
      </c>
      <c r="E15">
        <v>1195</v>
      </c>
      <c r="F15">
        <v>15598</v>
      </c>
      <c r="G15">
        <v>13</v>
      </c>
      <c r="I15" t="s">
        <v>7</v>
      </c>
      <c r="J15">
        <v>-2.5525419047619E-2</v>
      </c>
      <c r="K15">
        <v>-3.05174401944894E-2</v>
      </c>
      <c r="L15">
        <v>4.99202114687043E-3</v>
      </c>
      <c r="M15">
        <v>105</v>
      </c>
      <c r="N15">
        <v>3085</v>
      </c>
      <c r="O15">
        <v>13</v>
      </c>
      <c r="P15">
        <f t="shared" si="0"/>
        <v>7</v>
      </c>
      <c r="R15" t="s">
        <v>5</v>
      </c>
      <c r="S15">
        <v>-4.6112627266134798E-2</v>
      </c>
      <c r="T15">
        <v>-4.2787350583657499E-2</v>
      </c>
      <c r="U15">
        <v>-3.3252766824772898E-3</v>
      </c>
      <c r="V15">
        <v>1379</v>
      </c>
      <c r="W15">
        <v>5141</v>
      </c>
      <c r="X15">
        <v>13</v>
      </c>
      <c r="Y15">
        <f t="shared" si="3"/>
        <v>15</v>
      </c>
      <c r="AA15" t="s">
        <v>9</v>
      </c>
      <c r="AB15">
        <v>-2.1364566371681399E-2</v>
      </c>
      <c r="AC15">
        <v>-1.52124635446411E-2</v>
      </c>
      <c r="AD15">
        <v>-6.1521028270402501E-3</v>
      </c>
      <c r="AE15">
        <v>904</v>
      </c>
      <c r="AF15">
        <v>5253</v>
      </c>
      <c r="AG15">
        <v>13</v>
      </c>
      <c r="AH15">
        <f t="shared" si="4"/>
        <v>13</v>
      </c>
    </row>
    <row r="16" spans="1:34" x14ac:dyDescent="0.25">
      <c r="A16" t="s">
        <v>3</v>
      </c>
      <c r="B16">
        <v>-2.0843245072273298E-2</v>
      </c>
      <c r="C16">
        <v>-3.10092489089322E-2</v>
      </c>
      <c r="D16">
        <v>1.0166003836658799E-2</v>
      </c>
      <c r="E16">
        <v>3044</v>
      </c>
      <c r="F16">
        <v>13749</v>
      </c>
      <c r="G16">
        <v>14</v>
      </c>
      <c r="I16" t="s">
        <v>2</v>
      </c>
      <c r="J16">
        <v>-1.21302037037036E-2</v>
      </c>
      <c r="K16">
        <v>-4.2822454065469903E-2</v>
      </c>
      <c r="L16">
        <v>3.0692250361766201E-2</v>
      </c>
      <c r="M16">
        <v>1296</v>
      </c>
      <c r="N16">
        <v>1894</v>
      </c>
      <c r="O16">
        <v>14</v>
      </c>
      <c r="P16">
        <f t="shared" si="0"/>
        <v>16</v>
      </c>
      <c r="R16" t="s">
        <v>6</v>
      </c>
      <c r="S16">
        <v>-3.2730087758112002E-2</v>
      </c>
      <c r="T16">
        <v>-5.1156369057000203E-2</v>
      </c>
      <c r="U16">
        <v>1.8426281298888101E-2</v>
      </c>
      <c r="V16">
        <v>2712</v>
      </c>
      <c r="W16">
        <v>3808</v>
      </c>
      <c r="X16">
        <v>14</v>
      </c>
      <c r="Y16">
        <f t="shared" si="3"/>
        <v>19</v>
      </c>
      <c r="AA16" t="s">
        <v>14</v>
      </c>
      <c r="AB16">
        <v>-1.88902592592592E-2</v>
      </c>
      <c r="AC16">
        <v>-1.5470986389111201E-2</v>
      </c>
      <c r="AD16">
        <v>-3.4192728701479698E-3</v>
      </c>
      <c r="AE16">
        <v>1161</v>
      </c>
      <c r="AF16">
        <v>4996</v>
      </c>
      <c r="AG16">
        <v>14</v>
      </c>
      <c r="AH16">
        <f t="shared" si="4"/>
        <v>9</v>
      </c>
    </row>
    <row r="17" spans="1:34" x14ac:dyDescent="0.25">
      <c r="A17" t="s">
        <v>5</v>
      </c>
      <c r="B17">
        <v>-1.84034430848036E-2</v>
      </c>
      <c r="C17">
        <v>-3.2014783325802001E-2</v>
      </c>
      <c r="D17">
        <v>1.36113402409984E-2</v>
      </c>
      <c r="E17">
        <v>3514</v>
      </c>
      <c r="F17">
        <v>13279</v>
      </c>
      <c r="G17">
        <v>15</v>
      </c>
      <c r="I17" t="s">
        <v>6</v>
      </c>
      <c r="J17">
        <v>-4.79496015549076E-3</v>
      </c>
      <c r="K17">
        <v>-4.2523118000925397E-2</v>
      </c>
      <c r="L17">
        <v>3.77281578454347E-2</v>
      </c>
      <c r="M17">
        <v>1029</v>
      </c>
      <c r="N17">
        <v>2161</v>
      </c>
      <c r="O17">
        <v>15</v>
      </c>
      <c r="P17">
        <f t="shared" si="0"/>
        <v>19</v>
      </c>
      <c r="R17" t="s">
        <v>17</v>
      </c>
      <c r="S17">
        <v>-2.4510023880597E-2</v>
      </c>
      <c r="T17">
        <v>-4.56649989741836E-2</v>
      </c>
      <c r="U17">
        <v>2.11549750935866E-2</v>
      </c>
      <c r="V17">
        <v>670</v>
      </c>
      <c r="W17">
        <v>5850</v>
      </c>
      <c r="X17">
        <v>15</v>
      </c>
      <c r="Y17">
        <f t="shared" si="3"/>
        <v>8</v>
      </c>
      <c r="AA17" t="s">
        <v>0</v>
      </c>
      <c r="AB17">
        <v>-1.21822565445026E-2</v>
      </c>
      <c r="AC17">
        <v>-1.63759336796536E-2</v>
      </c>
      <c r="AD17">
        <v>4.1936771351510404E-3</v>
      </c>
      <c r="AE17">
        <v>382</v>
      </c>
      <c r="AF17">
        <v>5775</v>
      </c>
      <c r="AG17">
        <v>15</v>
      </c>
      <c r="AH17">
        <f t="shared" si="4"/>
        <v>3</v>
      </c>
    </row>
    <row r="18" spans="1:34" x14ac:dyDescent="0.25">
      <c r="A18" t="s">
        <v>2</v>
      </c>
      <c r="B18">
        <v>-2.00919980265012E-2</v>
      </c>
      <c r="C18">
        <v>-3.5804223345019502E-2</v>
      </c>
      <c r="D18">
        <v>1.5712225318518298E-2</v>
      </c>
      <c r="E18">
        <v>7095</v>
      </c>
      <c r="F18">
        <v>9698</v>
      </c>
      <c r="G18">
        <v>16</v>
      </c>
      <c r="I18" t="s">
        <v>9</v>
      </c>
      <c r="J18">
        <v>4.3047214285714203E-2</v>
      </c>
      <c r="K18">
        <v>-3.0676679156171199E-2</v>
      </c>
      <c r="L18">
        <v>7.3723893441885499E-2</v>
      </c>
      <c r="M18">
        <v>14</v>
      </c>
      <c r="N18">
        <v>3176</v>
      </c>
      <c r="O18">
        <v>16</v>
      </c>
      <c r="P18">
        <f t="shared" si="0"/>
        <v>13</v>
      </c>
      <c r="R18" t="s">
        <v>1</v>
      </c>
      <c r="S18">
        <v>-9.3278262548262703E-3</v>
      </c>
      <c r="T18">
        <v>-4.4904215335463203E-2</v>
      </c>
      <c r="U18">
        <v>3.55763890806369E-2</v>
      </c>
      <c r="V18">
        <v>259</v>
      </c>
      <c r="W18">
        <v>6261</v>
      </c>
      <c r="X18">
        <v>16</v>
      </c>
      <c r="Y18">
        <f t="shared" si="3"/>
        <v>12</v>
      </c>
      <c r="AA18" t="s">
        <v>15</v>
      </c>
      <c r="AB18">
        <v>-8.6060465116279197E-3</v>
      </c>
      <c r="AC18">
        <v>-1.74790479754365E-2</v>
      </c>
      <c r="AD18">
        <v>8.8730014638086496E-3</v>
      </c>
      <c r="AE18">
        <v>946</v>
      </c>
      <c r="AF18">
        <v>5211</v>
      </c>
      <c r="AG18">
        <v>16</v>
      </c>
      <c r="AH18">
        <f t="shared" si="4"/>
        <v>18</v>
      </c>
    </row>
    <row r="19" spans="1:34" x14ac:dyDescent="0.25">
      <c r="A19" t="s">
        <v>11</v>
      </c>
      <c r="B19">
        <v>-6.29619339045287E-3</v>
      </c>
      <c r="C19">
        <v>-3.1722227323702001E-2</v>
      </c>
      <c r="D19">
        <v>2.5426033933249201E-2</v>
      </c>
      <c r="E19">
        <v>1634</v>
      </c>
      <c r="F19">
        <v>15160</v>
      </c>
      <c r="G19">
        <v>17</v>
      </c>
      <c r="I19" t="s">
        <v>10</v>
      </c>
      <c r="J19">
        <v>4.5602306532663298E-2</v>
      </c>
      <c r="K19">
        <v>-3.5406663657639503E-2</v>
      </c>
      <c r="L19">
        <v>8.1008970190302898E-2</v>
      </c>
      <c r="M19">
        <v>199</v>
      </c>
      <c r="N19">
        <v>2991</v>
      </c>
      <c r="O19">
        <v>17</v>
      </c>
      <c r="P19">
        <f t="shared" si="0"/>
        <v>20</v>
      </c>
      <c r="R19" t="s">
        <v>3</v>
      </c>
      <c r="S19">
        <v>-1.5689053184044701E-2</v>
      </c>
      <c r="T19">
        <v>-5.1295999607072602E-2</v>
      </c>
      <c r="U19">
        <v>3.5606946423027898E-2</v>
      </c>
      <c r="V19">
        <v>1429</v>
      </c>
      <c r="W19">
        <v>5091</v>
      </c>
      <c r="X19">
        <v>17</v>
      </c>
      <c r="Y19">
        <f t="shared" si="3"/>
        <v>14</v>
      </c>
      <c r="AA19" t="s">
        <v>10</v>
      </c>
      <c r="AB19">
        <v>-2.25575019334891E-4</v>
      </c>
      <c r="AC19">
        <v>-2.7622879305516601E-2</v>
      </c>
      <c r="AD19">
        <v>2.7397304286181701E-2</v>
      </c>
      <c r="AE19">
        <v>2586</v>
      </c>
      <c r="AF19">
        <v>3571</v>
      </c>
      <c r="AG19">
        <v>17</v>
      </c>
      <c r="AH19">
        <f t="shared" si="4"/>
        <v>20</v>
      </c>
    </row>
    <row r="20" spans="1:34" x14ac:dyDescent="0.25">
      <c r="A20" t="s">
        <v>15</v>
      </c>
      <c r="B20">
        <v>-3.8139849414389202E-3</v>
      </c>
      <c r="C20">
        <v>-3.2197047603173497E-2</v>
      </c>
      <c r="D20">
        <v>2.8383062661734602E-2</v>
      </c>
      <c r="E20">
        <v>1793</v>
      </c>
      <c r="F20">
        <v>15000</v>
      </c>
      <c r="G20">
        <v>18</v>
      </c>
      <c r="I20" t="s">
        <v>12</v>
      </c>
      <c r="J20">
        <v>5.9100582959641199E-2</v>
      </c>
      <c r="K20">
        <v>-3.7076475227502501E-2</v>
      </c>
      <c r="L20">
        <v>9.6177058187143699E-2</v>
      </c>
      <c r="M20">
        <v>223</v>
      </c>
      <c r="N20">
        <v>2967</v>
      </c>
      <c r="O20">
        <v>18</v>
      </c>
      <c r="P20">
        <f t="shared" si="0"/>
        <v>11</v>
      </c>
      <c r="R20" t="s">
        <v>16</v>
      </c>
      <c r="S20">
        <v>-8.9799663865546206E-3</v>
      </c>
      <c r="T20">
        <v>-4.54901731580655E-2</v>
      </c>
      <c r="U20">
        <v>3.65102067715109E-2</v>
      </c>
      <c r="V20">
        <v>357</v>
      </c>
      <c r="W20">
        <v>6163</v>
      </c>
      <c r="X20">
        <v>18</v>
      </c>
      <c r="Y20">
        <f t="shared" si="3"/>
        <v>10</v>
      </c>
      <c r="AA20" t="s">
        <v>2</v>
      </c>
      <c r="AB20">
        <v>7.4067668393782001E-4</v>
      </c>
      <c r="AC20">
        <v>-3.1075689147762101E-2</v>
      </c>
      <c r="AD20">
        <v>3.1816365831699903E-2</v>
      </c>
      <c r="AE20">
        <v>2895</v>
      </c>
      <c r="AF20">
        <v>3262</v>
      </c>
      <c r="AG20">
        <v>18</v>
      </c>
      <c r="AH20">
        <f t="shared" si="4"/>
        <v>16</v>
      </c>
    </row>
    <row r="21" spans="1:34" x14ac:dyDescent="0.25">
      <c r="A21" t="s">
        <v>6</v>
      </c>
      <c r="B21">
        <v>-7.0151836603409403E-3</v>
      </c>
      <c r="C21">
        <v>-4.2192318895403799E-2</v>
      </c>
      <c r="D21">
        <v>3.5177135235062801E-2</v>
      </c>
      <c r="E21">
        <v>6218</v>
      </c>
      <c r="F21">
        <v>10575</v>
      </c>
      <c r="G21">
        <v>19</v>
      </c>
      <c r="I21" t="s">
        <v>11</v>
      </c>
      <c r="J21">
        <v>6.5198342857142794E-2</v>
      </c>
      <c r="K21">
        <v>-3.1413126465926998E-2</v>
      </c>
      <c r="L21">
        <v>9.6611469323069896E-2</v>
      </c>
      <c r="M21">
        <v>35</v>
      </c>
      <c r="N21">
        <v>3155</v>
      </c>
      <c r="O21">
        <v>19</v>
      </c>
      <c r="P21">
        <f t="shared" si="0"/>
        <v>17</v>
      </c>
      <c r="R21" t="s">
        <v>15</v>
      </c>
      <c r="S21">
        <v>1.49614896551724E-3</v>
      </c>
      <c r="T21">
        <v>-4.9119952191922597E-2</v>
      </c>
      <c r="U21">
        <v>5.0616101157439898E-2</v>
      </c>
      <c r="V21">
        <v>725</v>
      </c>
      <c r="W21">
        <v>5795</v>
      </c>
      <c r="X21">
        <v>19</v>
      </c>
      <c r="Y21">
        <f t="shared" si="3"/>
        <v>18</v>
      </c>
      <c r="AA21" t="s">
        <v>5</v>
      </c>
      <c r="AB21">
        <v>1.2452789032258001E-2</v>
      </c>
      <c r="AC21">
        <v>-2.5727471673540201E-2</v>
      </c>
      <c r="AD21">
        <v>3.8180260705798302E-2</v>
      </c>
      <c r="AE21">
        <v>1550</v>
      </c>
      <c r="AF21">
        <v>4607</v>
      </c>
      <c r="AG21">
        <v>19</v>
      </c>
      <c r="AH21">
        <f t="shared" si="4"/>
        <v>15</v>
      </c>
    </row>
    <row r="22" spans="1:34" x14ac:dyDescent="0.25">
      <c r="A22" t="s">
        <v>10</v>
      </c>
      <c r="B22">
        <v>3.2896297412710299E-3</v>
      </c>
      <c r="C22">
        <v>-3.9513801295559099E-2</v>
      </c>
      <c r="D22">
        <v>4.2803431036830202E-2</v>
      </c>
      <c r="E22">
        <v>3981</v>
      </c>
      <c r="F22">
        <v>12814</v>
      </c>
      <c r="G22">
        <v>20</v>
      </c>
      <c r="I22" t="s">
        <v>1</v>
      </c>
      <c r="J22">
        <v>6.8545221698113196E-2</v>
      </c>
      <c r="K22">
        <v>-3.7393572531900503E-2</v>
      </c>
      <c r="L22">
        <v>0.105938794230013</v>
      </c>
      <c r="M22">
        <v>212</v>
      </c>
      <c r="N22">
        <v>2978</v>
      </c>
      <c r="O22">
        <v>20</v>
      </c>
      <c r="P22">
        <f t="shared" si="0"/>
        <v>12</v>
      </c>
      <c r="R22" t="s">
        <v>10</v>
      </c>
      <c r="S22">
        <v>9.2229999999999795E-3</v>
      </c>
      <c r="T22">
        <v>-5.4331842241538697E-2</v>
      </c>
      <c r="U22">
        <v>6.3554842241538706E-2</v>
      </c>
      <c r="V22">
        <v>1112</v>
      </c>
      <c r="W22">
        <v>5408</v>
      </c>
      <c r="X22">
        <v>20</v>
      </c>
      <c r="Y22">
        <f t="shared" si="3"/>
        <v>20</v>
      </c>
      <c r="AA22" t="s">
        <v>6</v>
      </c>
      <c r="AB22">
        <v>2.4748090441491601E-2</v>
      </c>
      <c r="AC22">
        <v>-4.1046530857740599E-2</v>
      </c>
      <c r="AD22">
        <v>6.5794621299232206E-2</v>
      </c>
      <c r="AE22">
        <v>2333</v>
      </c>
      <c r="AF22">
        <v>3824</v>
      </c>
      <c r="AG22">
        <v>20</v>
      </c>
      <c r="AH22">
        <f t="shared" si="4"/>
        <v>19</v>
      </c>
    </row>
    <row r="23" spans="1:34" x14ac:dyDescent="0.25">
      <c r="A23" t="s">
        <v>4</v>
      </c>
      <c r="B23">
        <v>1.3105145807259E-2</v>
      </c>
      <c r="C23">
        <v>-3.3612216335395503E-2</v>
      </c>
      <c r="D23">
        <v>4.6717362142654602E-2</v>
      </c>
      <c r="E23">
        <v>1599</v>
      </c>
      <c r="F23">
        <v>15194</v>
      </c>
      <c r="G23">
        <v>21</v>
      </c>
      <c r="I23" t="s">
        <v>4</v>
      </c>
      <c r="J23">
        <v>0.123183347826086</v>
      </c>
      <c r="K23">
        <v>-3.14681682980738E-2</v>
      </c>
      <c r="L23">
        <v>0.15465151612416</v>
      </c>
      <c r="M23">
        <v>23</v>
      </c>
      <c r="N23">
        <v>3167</v>
      </c>
      <c r="O23">
        <v>21</v>
      </c>
      <c r="P23">
        <f t="shared" si="0"/>
        <v>21</v>
      </c>
      <c r="R23" t="s">
        <v>11</v>
      </c>
      <c r="S23">
        <v>7.2826794117647004E-2</v>
      </c>
      <c r="T23">
        <v>-5.0570140927583399E-2</v>
      </c>
      <c r="U23">
        <v>0.12339693504523</v>
      </c>
      <c r="V23">
        <v>374</v>
      </c>
      <c r="W23">
        <v>6146</v>
      </c>
      <c r="X23">
        <v>21</v>
      </c>
      <c r="Y23">
        <f t="shared" si="3"/>
        <v>17</v>
      </c>
      <c r="AA23" t="s">
        <v>4</v>
      </c>
      <c r="AB23">
        <v>4.6254733005732997E-2</v>
      </c>
      <c r="AC23">
        <v>-3.1544098055105302E-2</v>
      </c>
      <c r="AD23">
        <v>7.7798831060838305E-2</v>
      </c>
      <c r="AE23">
        <v>1221</v>
      </c>
      <c r="AF23">
        <v>4936</v>
      </c>
      <c r="AG23">
        <v>21</v>
      </c>
      <c r="AH23">
        <f t="shared" si="4"/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 Dev</vt:lpstr>
      <vt:lpstr>passing vs rushing</vt:lpstr>
      <vt:lpstr>Outside Rushers</vt:lpstr>
      <vt:lpstr># of D Linemen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Fields</dc:creator>
  <cp:lastModifiedBy>Scott Fields</cp:lastModifiedBy>
  <dcterms:created xsi:type="dcterms:W3CDTF">2020-07-19T02:05:09Z</dcterms:created>
  <dcterms:modified xsi:type="dcterms:W3CDTF">2020-07-20T00:35:46Z</dcterms:modified>
</cp:coreProperties>
</file>