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760" activeTab="3"/>
  </bookViews>
  <sheets>
    <sheet name="app互联互通写入" sheetId="1" r:id="rId1"/>
    <sheet name="app互联读取" sheetId="2" r:id="rId2"/>
    <sheet name="Sheet3" sheetId="3" r:id="rId3"/>
    <sheet name="Sheet1" sheetId="4" r:id="rId4"/>
  </sheets>
  <definedNames>
    <definedName name="_xlnm._FilterDatabase" localSheetId="0" hidden="1">app互联互通写入!$I$1:$I$33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4" l="1"/>
  <c r="B5" i="4"/>
  <c r="D28" i="3" l="1"/>
  <c r="B24" i="3" l="1"/>
  <c r="B3" i="3"/>
</calcChain>
</file>

<file path=xl/sharedStrings.xml><?xml version="1.0" encoding="utf-8"?>
<sst xmlns="http://schemas.openxmlformats.org/spreadsheetml/2006/main" count="158" uniqueCount="70">
  <si>
    <t>薄荷</t>
    <phoneticPr fontId="1" type="noConversion"/>
  </si>
  <si>
    <t>步数</t>
    <phoneticPr fontId="1" type="noConversion"/>
  </si>
  <si>
    <t>步行距离</t>
    <phoneticPr fontId="1" type="noConversion"/>
  </si>
  <si>
    <t>蛋白质</t>
    <phoneticPr fontId="1" type="noConversion"/>
  </si>
  <si>
    <t>活动能量</t>
    <phoneticPr fontId="1" type="noConversion"/>
  </si>
  <si>
    <t>膳食能量</t>
    <phoneticPr fontId="1" type="noConversion"/>
  </si>
  <si>
    <t>水</t>
    <phoneticPr fontId="1" type="noConversion"/>
  </si>
  <si>
    <t>睡眠</t>
    <phoneticPr fontId="1" type="noConversion"/>
  </si>
  <si>
    <t>碳水化合物</t>
    <phoneticPr fontId="1" type="noConversion"/>
  </si>
  <si>
    <t>体脂率</t>
    <phoneticPr fontId="1" type="noConversion"/>
  </si>
  <si>
    <t>体重</t>
    <phoneticPr fontId="1" type="noConversion"/>
  </si>
  <si>
    <t>总脂肪</t>
    <phoneticPr fontId="1" type="noConversion"/>
  </si>
  <si>
    <t>keep</t>
    <phoneticPr fontId="1" type="noConversion"/>
  </si>
  <si>
    <t>静息能量</t>
    <phoneticPr fontId="1" type="noConversion"/>
  </si>
  <si>
    <t>骑车距离</t>
    <phoneticPr fontId="1" type="noConversion"/>
  </si>
  <si>
    <t>去脂体重</t>
    <phoneticPr fontId="1" type="noConversion"/>
  </si>
  <si>
    <t>身高</t>
    <phoneticPr fontId="1" type="noConversion"/>
  </si>
  <si>
    <t>BMI</t>
    <phoneticPr fontId="1" type="noConversion"/>
  </si>
  <si>
    <t>体能训练</t>
    <phoneticPr fontId="1" type="noConversion"/>
  </si>
  <si>
    <t>体能训练路线</t>
    <phoneticPr fontId="1" type="noConversion"/>
  </si>
  <si>
    <t>心率</t>
    <phoneticPr fontId="1" type="noConversion"/>
  </si>
  <si>
    <t>有氧适能</t>
    <phoneticPr fontId="1" type="noConversion"/>
  </si>
  <si>
    <t>picooc</t>
    <phoneticPr fontId="1" type="noConversion"/>
  </si>
  <si>
    <t>ZEPP</t>
    <phoneticPr fontId="1" type="noConversion"/>
  </si>
  <si>
    <t>健康</t>
    <phoneticPr fontId="1" type="noConversion"/>
  </si>
  <si>
    <t>电动牙刷</t>
    <phoneticPr fontId="1" type="noConversion"/>
  </si>
  <si>
    <t>牙刷头</t>
    <phoneticPr fontId="1" type="noConversion"/>
  </si>
  <si>
    <t>洗发露</t>
    <phoneticPr fontId="1" type="noConversion"/>
  </si>
  <si>
    <t>睡衣</t>
    <phoneticPr fontId="1" type="noConversion"/>
  </si>
  <si>
    <t>蛋白粉</t>
    <phoneticPr fontId="1" type="noConversion"/>
  </si>
  <si>
    <t>气压计气枪</t>
    <phoneticPr fontId="1" type="noConversion"/>
  </si>
  <si>
    <t>运动衣</t>
    <phoneticPr fontId="1" type="noConversion"/>
  </si>
  <si>
    <t>头盔</t>
    <phoneticPr fontId="1" type="noConversion"/>
  </si>
  <si>
    <t>水杯架</t>
    <phoneticPr fontId="1" type="noConversion"/>
  </si>
  <si>
    <t>桦树茸</t>
    <phoneticPr fontId="1" type="noConversion"/>
  </si>
  <si>
    <t>手纸</t>
    <phoneticPr fontId="1" type="noConversion"/>
  </si>
  <si>
    <t>普洱</t>
    <phoneticPr fontId="1" type="noConversion"/>
  </si>
  <si>
    <t>祁门红茶</t>
    <phoneticPr fontId="1" type="noConversion"/>
  </si>
  <si>
    <t>漱口水</t>
    <phoneticPr fontId="1" type="noConversion"/>
  </si>
  <si>
    <t>洗衣液</t>
    <phoneticPr fontId="1" type="noConversion"/>
  </si>
  <si>
    <t>复合维生素</t>
    <phoneticPr fontId="1" type="noConversion"/>
  </si>
  <si>
    <t>手机壳</t>
    <phoneticPr fontId="1" type="noConversion"/>
  </si>
  <si>
    <t>前梁包</t>
    <phoneticPr fontId="1" type="noConversion"/>
  </si>
  <si>
    <t>双十一</t>
    <phoneticPr fontId="1" type="noConversion"/>
  </si>
  <si>
    <t>摄像头</t>
    <phoneticPr fontId="1" type="noConversion"/>
  </si>
  <si>
    <t>车控制器</t>
    <phoneticPr fontId="1" type="noConversion"/>
  </si>
  <si>
    <t>咖啡</t>
    <phoneticPr fontId="1" type="noConversion"/>
  </si>
  <si>
    <t>红豆薏仁</t>
    <phoneticPr fontId="1" type="noConversion"/>
  </si>
  <si>
    <t>普洱</t>
    <phoneticPr fontId="1" type="noConversion"/>
  </si>
  <si>
    <t>仓鼠蛋白条</t>
    <phoneticPr fontId="1" type="noConversion"/>
  </si>
  <si>
    <t>仓鼠木屑</t>
    <phoneticPr fontId="1" type="noConversion"/>
  </si>
  <si>
    <t>骨传导耳机</t>
    <phoneticPr fontId="1" type="noConversion"/>
  </si>
  <si>
    <t>骑行手套</t>
    <phoneticPr fontId="1" type="noConversion"/>
  </si>
  <si>
    <t>袜子</t>
    <phoneticPr fontId="1" type="noConversion"/>
  </si>
  <si>
    <t>内裤</t>
    <phoneticPr fontId="1" type="noConversion"/>
  </si>
  <si>
    <t>牛奶</t>
    <phoneticPr fontId="1" type="noConversion"/>
  </si>
  <si>
    <t>自行车</t>
    <phoneticPr fontId="1" type="noConversion"/>
  </si>
  <si>
    <t>短袖</t>
    <phoneticPr fontId="1" type="noConversion"/>
  </si>
  <si>
    <t>运动鞋</t>
    <phoneticPr fontId="1" type="noConversion"/>
  </si>
  <si>
    <t>睡衣</t>
    <phoneticPr fontId="1" type="noConversion"/>
  </si>
  <si>
    <t>木屑</t>
    <phoneticPr fontId="1" type="noConversion"/>
  </si>
  <si>
    <t>浴沙</t>
    <phoneticPr fontId="1" type="noConversion"/>
  </si>
  <si>
    <t>螺蛳粉</t>
    <phoneticPr fontId="1" type="noConversion"/>
  </si>
  <si>
    <t>垃圾袋</t>
    <phoneticPr fontId="1" type="noConversion"/>
  </si>
  <si>
    <t>缴费基数</t>
    <phoneticPr fontId="1" type="noConversion"/>
  </si>
  <si>
    <t>平均薪资</t>
    <phoneticPr fontId="1" type="noConversion"/>
  </si>
  <si>
    <t>指数</t>
    <phoneticPr fontId="1" type="noConversion"/>
  </si>
  <si>
    <t>个人</t>
    <phoneticPr fontId="1" type="noConversion"/>
  </si>
  <si>
    <t>（1）基础养老金=[(参保人员退休时全区上年度城镇单位在岗职工月平均工资+本人指数化月平均缴费工资)÷2]×缴费年限×1%。（2）个人账户养老金=个人账户储存额÷计发月数</t>
    <phoneticPr fontId="1" type="noConversion"/>
  </si>
  <si>
    <t>基础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</si>
</sst>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19191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13" sqref="G13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22</v>
      </c>
      <c r="D1" t="s">
        <v>23</v>
      </c>
      <c r="I1" t="s">
        <v>24</v>
      </c>
    </row>
    <row r="2" spans="1:9" x14ac:dyDescent="0.15">
      <c r="A2" t="s">
        <v>1</v>
      </c>
      <c r="B2" t="s">
        <v>1</v>
      </c>
      <c r="C2" s="1" t="s">
        <v>15</v>
      </c>
      <c r="D2" s="1" t="s">
        <v>1</v>
      </c>
      <c r="I2" t="s">
        <v>1</v>
      </c>
    </row>
    <row r="3" spans="1:9" x14ac:dyDescent="0.15">
      <c r="A3" t="s">
        <v>2</v>
      </c>
      <c r="B3" s="1" t="s">
        <v>2</v>
      </c>
      <c r="C3" s="1" t="s">
        <v>16</v>
      </c>
      <c r="D3" s="1" t="s">
        <v>4</v>
      </c>
      <c r="I3" t="s">
        <v>2</v>
      </c>
    </row>
    <row r="4" spans="1:9" x14ac:dyDescent="0.15">
      <c r="A4" s="1" t="s">
        <v>3</v>
      </c>
      <c r="B4" t="s">
        <v>4</v>
      </c>
      <c r="C4" s="1" t="s">
        <v>17</v>
      </c>
      <c r="D4" t="s">
        <v>17</v>
      </c>
      <c r="I4" t="s">
        <v>3</v>
      </c>
    </row>
    <row r="5" spans="1:9" x14ac:dyDescent="0.15">
      <c r="A5" t="s">
        <v>4</v>
      </c>
      <c r="B5" s="1" t="s">
        <v>13</v>
      </c>
      <c r="C5" s="1" t="s">
        <v>9</v>
      </c>
      <c r="D5" s="1" t="s">
        <v>7</v>
      </c>
      <c r="I5" t="s">
        <v>4</v>
      </c>
    </row>
    <row r="6" spans="1:9" x14ac:dyDescent="0.15">
      <c r="A6" s="1" t="s">
        <v>5</v>
      </c>
      <c r="B6" s="1" t="s">
        <v>14</v>
      </c>
      <c r="C6" s="1" t="s">
        <v>10</v>
      </c>
      <c r="D6" t="s">
        <v>10</v>
      </c>
      <c r="I6" t="s">
        <v>5</v>
      </c>
    </row>
    <row r="7" spans="1:9" x14ac:dyDescent="0.15">
      <c r="A7" s="1" t="s">
        <v>6</v>
      </c>
      <c r="B7" t="s">
        <v>15</v>
      </c>
      <c r="D7" s="1" t="s">
        <v>20</v>
      </c>
      <c r="I7" t="s">
        <v>6</v>
      </c>
    </row>
    <row r="8" spans="1:9" x14ac:dyDescent="0.15">
      <c r="A8" t="s">
        <v>7</v>
      </c>
      <c r="B8" t="s">
        <v>16</v>
      </c>
      <c r="I8" t="s">
        <v>7</v>
      </c>
    </row>
    <row r="9" spans="1:9" x14ac:dyDescent="0.15">
      <c r="A9" s="1" t="s">
        <v>8</v>
      </c>
      <c r="B9" t="s">
        <v>17</v>
      </c>
      <c r="I9" t="s">
        <v>8</v>
      </c>
    </row>
    <row r="10" spans="1:9" x14ac:dyDescent="0.15">
      <c r="A10" t="s">
        <v>9</v>
      </c>
      <c r="B10" s="1" t="s">
        <v>18</v>
      </c>
      <c r="I10" t="s">
        <v>9</v>
      </c>
    </row>
    <row r="11" spans="1:9" x14ac:dyDescent="0.15">
      <c r="A11" t="s">
        <v>10</v>
      </c>
      <c r="B11" t="s">
        <v>10</v>
      </c>
      <c r="I11" t="s">
        <v>10</v>
      </c>
    </row>
    <row r="12" spans="1:9" x14ac:dyDescent="0.15">
      <c r="A12" s="1" t="s">
        <v>11</v>
      </c>
      <c r="I12" t="s">
        <v>11</v>
      </c>
    </row>
    <row r="13" spans="1:9" x14ac:dyDescent="0.15">
      <c r="I13" t="s">
        <v>13</v>
      </c>
    </row>
    <row r="14" spans="1:9" x14ac:dyDescent="0.15">
      <c r="I14" t="s">
        <v>14</v>
      </c>
    </row>
    <row r="15" spans="1:9" x14ac:dyDescent="0.15">
      <c r="I15" t="s">
        <v>15</v>
      </c>
    </row>
    <row r="16" spans="1:9" x14ac:dyDescent="0.15">
      <c r="I16" t="s">
        <v>16</v>
      </c>
    </row>
    <row r="17" spans="9:9" x14ac:dyDescent="0.15">
      <c r="I17" t="s">
        <v>17</v>
      </c>
    </row>
    <row r="18" spans="9:9" x14ac:dyDescent="0.15">
      <c r="I18" t="s">
        <v>18</v>
      </c>
    </row>
    <row r="19" spans="9:9" x14ac:dyDescent="0.15">
      <c r="I1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2" sqref="A2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23</v>
      </c>
    </row>
    <row r="2" spans="1:9" x14ac:dyDescent="0.15">
      <c r="A2" t="s">
        <v>1</v>
      </c>
      <c r="B2" t="s">
        <v>1</v>
      </c>
      <c r="C2" t="s">
        <v>1</v>
      </c>
      <c r="I2" t="s">
        <v>1</v>
      </c>
    </row>
    <row r="3" spans="1:9" x14ac:dyDescent="0.15">
      <c r="A3" t="s">
        <v>2</v>
      </c>
      <c r="B3" t="s">
        <v>2</v>
      </c>
      <c r="C3" t="s">
        <v>7</v>
      </c>
      <c r="I3" t="s">
        <v>2</v>
      </c>
    </row>
    <row r="4" spans="1:9" x14ac:dyDescent="0.15">
      <c r="A4" t="s">
        <v>3</v>
      </c>
      <c r="B4" t="s">
        <v>4</v>
      </c>
      <c r="C4" t="s">
        <v>20</v>
      </c>
      <c r="I4" t="s">
        <v>3</v>
      </c>
    </row>
    <row r="5" spans="1:9" x14ac:dyDescent="0.15">
      <c r="A5" t="s">
        <v>4</v>
      </c>
      <c r="B5" t="s">
        <v>13</v>
      </c>
      <c r="I5" t="s">
        <v>4</v>
      </c>
    </row>
    <row r="6" spans="1:9" x14ac:dyDescent="0.15">
      <c r="A6" t="s">
        <v>5</v>
      </c>
      <c r="B6" t="s">
        <v>14</v>
      </c>
      <c r="I6" t="s">
        <v>5</v>
      </c>
    </row>
    <row r="7" spans="1:9" x14ac:dyDescent="0.15">
      <c r="A7" t="s">
        <v>6</v>
      </c>
      <c r="B7" t="s">
        <v>16</v>
      </c>
      <c r="I7" t="s">
        <v>6</v>
      </c>
    </row>
    <row r="8" spans="1:9" x14ac:dyDescent="0.15">
      <c r="A8" t="s">
        <v>8</v>
      </c>
      <c r="B8" t="s">
        <v>17</v>
      </c>
      <c r="I8" t="s">
        <v>8</v>
      </c>
    </row>
    <row r="9" spans="1:9" x14ac:dyDescent="0.15">
      <c r="A9" t="s">
        <v>9</v>
      </c>
      <c r="B9" t="s">
        <v>18</v>
      </c>
      <c r="I9" t="s">
        <v>9</v>
      </c>
    </row>
    <row r="10" spans="1:9" x14ac:dyDescent="0.15">
      <c r="A10" t="s">
        <v>10</v>
      </c>
      <c r="B10" t="s">
        <v>19</v>
      </c>
      <c r="I10" t="s">
        <v>10</v>
      </c>
    </row>
    <row r="11" spans="1:9" x14ac:dyDescent="0.15">
      <c r="A11" t="s">
        <v>11</v>
      </c>
      <c r="B11" t="s">
        <v>20</v>
      </c>
      <c r="I11" t="s">
        <v>11</v>
      </c>
    </row>
    <row r="12" spans="1:9" x14ac:dyDescent="0.15">
      <c r="B12" t="s">
        <v>21</v>
      </c>
      <c r="I12" t="s">
        <v>1</v>
      </c>
    </row>
    <row r="13" spans="1:9" x14ac:dyDescent="0.15">
      <c r="I13" t="s">
        <v>2</v>
      </c>
    </row>
    <row r="14" spans="1:9" x14ac:dyDescent="0.15">
      <c r="I14" t="s">
        <v>4</v>
      </c>
    </row>
    <row r="15" spans="1:9" x14ac:dyDescent="0.15">
      <c r="I15" t="s">
        <v>13</v>
      </c>
    </row>
    <row r="16" spans="1:9" x14ac:dyDescent="0.15">
      <c r="I16" t="s">
        <v>14</v>
      </c>
    </row>
    <row r="17" spans="9:9" x14ac:dyDescent="0.15">
      <c r="I17" t="s">
        <v>16</v>
      </c>
    </row>
    <row r="18" spans="9:9" x14ac:dyDescent="0.15">
      <c r="I18" t="s">
        <v>17</v>
      </c>
    </row>
    <row r="19" spans="9:9" x14ac:dyDescent="0.15">
      <c r="I19" t="s">
        <v>18</v>
      </c>
    </row>
    <row r="20" spans="9:9" x14ac:dyDescent="0.15">
      <c r="I20" t="s">
        <v>19</v>
      </c>
    </row>
    <row r="21" spans="9:9" x14ac:dyDescent="0.15">
      <c r="I21" t="s">
        <v>20</v>
      </c>
    </row>
    <row r="22" spans="9:9" x14ac:dyDescent="0.15">
      <c r="I22" t="s">
        <v>21</v>
      </c>
    </row>
    <row r="23" spans="9:9" x14ac:dyDescent="0.15">
      <c r="I23" t="s">
        <v>1</v>
      </c>
    </row>
    <row r="24" spans="9:9" x14ac:dyDescent="0.15">
      <c r="I24" t="s">
        <v>7</v>
      </c>
    </row>
    <row r="25" spans="9:9" x14ac:dyDescent="0.15">
      <c r="I25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Normal="100" workbookViewId="0">
      <selection activeCell="I15" sqref="I15"/>
    </sheetView>
  </sheetViews>
  <sheetFormatPr defaultRowHeight="13.5" x14ac:dyDescent="0.15"/>
  <cols>
    <col min="1" max="2" width="11.25" customWidth="1"/>
  </cols>
  <sheetData>
    <row r="1" spans="1:5" x14ac:dyDescent="0.15">
      <c r="A1">
        <v>3.8</v>
      </c>
      <c r="C1">
        <v>618</v>
      </c>
      <c r="E1" t="s">
        <v>43</v>
      </c>
    </row>
    <row r="2" spans="1:5" x14ac:dyDescent="0.15">
      <c r="A2" t="s">
        <v>25</v>
      </c>
      <c r="B2">
        <v>269</v>
      </c>
      <c r="C2" t="s">
        <v>63</v>
      </c>
      <c r="D2">
        <v>10</v>
      </c>
      <c r="E2" t="s">
        <v>29</v>
      </c>
    </row>
    <row r="3" spans="1:5" x14ac:dyDescent="0.15">
      <c r="A3" t="s">
        <v>26</v>
      </c>
      <c r="B3">
        <f>99*6*0.48</f>
        <v>285.12</v>
      </c>
      <c r="C3" t="s">
        <v>36</v>
      </c>
      <c r="D3">
        <v>200</v>
      </c>
      <c r="E3" t="s">
        <v>38</v>
      </c>
    </row>
    <row r="4" spans="1:5" x14ac:dyDescent="0.15">
      <c r="A4" s="2" t="s">
        <v>27</v>
      </c>
      <c r="B4" s="2">
        <v>75</v>
      </c>
      <c r="C4" t="s">
        <v>37</v>
      </c>
      <c r="D4">
        <v>150</v>
      </c>
      <c r="E4" t="s">
        <v>40</v>
      </c>
    </row>
    <row r="5" spans="1:5" x14ac:dyDescent="0.15">
      <c r="A5" s="3" t="s">
        <v>28</v>
      </c>
      <c r="B5" s="3"/>
      <c r="C5" t="s">
        <v>38</v>
      </c>
      <c r="D5">
        <v>75</v>
      </c>
      <c r="E5" t="s">
        <v>44</v>
      </c>
    </row>
    <row r="6" spans="1:5" x14ac:dyDescent="0.15">
      <c r="A6" t="s">
        <v>29</v>
      </c>
      <c r="C6" t="s">
        <v>39</v>
      </c>
      <c r="D6">
        <v>50</v>
      </c>
      <c r="E6" t="s">
        <v>45</v>
      </c>
    </row>
    <row r="7" spans="1:5" x14ac:dyDescent="0.15">
      <c r="A7" s="2" t="s">
        <v>30</v>
      </c>
      <c r="B7" s="2">
        <v>17.7</v>
      </c>
      <c r="C7" t="s">
        <v>29</v>
      </c>
      <c r="D7">
        <v>300</v>
      </c>
      <c r="E7" t="s">
        <v>35</v>
      </c>
    </row>
    <row r="8" spans="1:5" x14ac:dyDescent="0.15">
      <c r="A8" s="2" t="s">
        <v>31</v>
      </c>
      <c r="B8" s="2">
        <v>74</v>
      </c>
      <c r="C8" t="s">
        <v>40</v>
      </c>
      <c r="D8">
        <v>150</v>
      </c>
      <c r="E8" t="s">
        <v>48</v>
      </c>
    </row>
    <row r="9" spans="1:5" x14ac:dyDescent="0.15">
      <c r="A9" s="2" t="s">
        <v>32</v>
      </c>
      <c r="B9" s="2">
        <v>107</v>
      </c>
      <c r="C9" t="s">
        <v>53</v>
      </c>
      <c r="D9">
        <v>30</v>
      </c>
      <c r="E9" t="s">
        <v>56</v>
      </c>
    </row>
    <row r="10" spans="1:5" x14ac:dyDescent="0.15">
      <c r="A10" s="2" t="s">
        <v>33</v>
      </c>
      <c r="B10" s="2">
        <v>8.3000000000000007</v>
      </c>
      <c r="C10" t="s">
        <v>41</v>
      </c>
      <c r="D10">
        <v>20</v>
      </c>
    </row>
    <row r="11" spans="1:5" x14ac:dyDescent="0.15">
      <c r="A11" s="2" t="s">
        <v>52</v>
      </c>
      <c r="B11" s="2">
        <v>22</v>
      </c>
      <c r="C11" t="s">
        <v>54</v>
      </c>
      <c r="D11">
        <v>30</v>
      </c>
    </row>
    <row r="12" spans="1:5" x14ac:dyDescent="0.15">
      <c r="A12" s="2" t="s">
        <v>34</v>
      </c>
      <c r="B12" s="2">
        <v>138</v>
      </c>
      <c r="C12" t="s">
        <v>55</v>
      </c>
      <c r="D12">
        <v>200</v>
      </c>
    </row>
    <row r="13" spans="1:5" x14ac:dyDescent="0.15">
      <c r="A13" s="2" t="s">
        <v>35</v>
      </c>
      <c r="B13" s="2">
        <v>32</v>
      </c>
      <c r="C13" t="s">
        <v>57</v>
      </c>
      <c r="D13">
        <v>150</v>
      </c>
    </row>
    <row r="14" spans="1:5" x14ac:dyDescent="0.15">
      <c r="A14" s="2" t="s">
        <v>42</v>
      </c>
      <c r="B14" s="2">
        <v>25</v>
      </c>
      <c r="C14" t="s">
        <v>35</v>
      </c>
      <c r="D14">
        <v>50</v>
      </c>
    </row>
    <row r="15" spans="1:5" x14ac:dyDescent="0.15">
      <c r="A15" s="2" t="s">
        <v>46</v>
      </c>
      <c r="B15" s="2">
        <v>40</v>
      </c>
      <c r="C15" t="s">
        <v>58</v>
      </c>
      <c r="D15">
        <v>200</v>
      </c>
    </row>
    <row r="16" spans="1:5" x14ac:dyDescent="0.15">
      <c r="A16" s="2" t="s">
        <v>47</v>
      </c>
      <c r="B16" s="2">
        <v>10</v>
      </c>
      <c r="C16" t="s">
        <v>59</v>
      </c>
      <c r="D16">
        <v>200</v>
      </c>
    </row>
    <row r="17" spans="1:4" x14ac:dyDescent="0.15">
      <c r="A17" s="2" t="s">
        <v>49</v>
      </c>
      <c r="B17" s="2">
        <v>19.07</v>
      </c>
      <c r="C17" t="s">
        <v>60</v>
      </c>
      <c r="D17">
        <v>30</v>
      </c>
    </row>
    <row r="18" spans="1:4" x14ac:dyDescent="0.15">
      <c r="A18" s="2" t="s">
        <v>50</v>
      </c>
      <c r="B18" s="2"/>
      <c r="C18" t="s">
        <v>61</v>
      </c>
      <c r="D18">
        <v>20</v>
      </c>
    </row>
    <row r="19" spans="1:4" x14ac:dyDescent="0.15">
      <c r="A19" s="2" t="s">
        <v>51</v>
      </c>
      <c r="B19" s="2">
        <v>40</v>
      </c>
      <c r="C19" t="s">
        <v>62</v>
      </c>
      <c r="D19">
        <v>140</v>
      </c>
    </row>
    <row r="24" spans="1:4" x14ac:dyDescent="0.15">
      <c r="B24">
        <f>SUM(B1:B23)</f>
        <v>1162.1899999999998</v>
      </c>
    </row>
    <row r="28" spans="1:4" x14ac:dyDescent="0.15">
      <c r="D28">
        <f>SUM(D2:D27)</f>
        <v>2005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E12" sqref="E12"/>
    </sheetView>
  </sheetViews>
  <sheetFormatPr defaultRowHeight="13.5" x14ac:dyDescent="0.15"/>
  <sheetData>
    <row r="1" spans="1:11" x14ac:dyDescent="0.15">
      <c r="A1" t="s">
        <v>64</v>
      </c>
      <c r="B1" t="s">
        <v>65</v>
      </c>
      <c r="C1" t="s">
        <v>66</v>
      </c>
      <c r="D1" t="s">
        <v>67</v>
      </c>
    </row>
    <row r="2" spans="1:11" ht="14.25" x14ac:dyDescent="0.2">
      <c r="A2">
        <v>5800</v>
      </c>
      <c r="B2" s="4">
        <v>10628</v>
      </c>
      <c r="C2">
        <v>0.6</v>
      </c>
      <c r="D2">
        <v>428</v>
      </c>
      <c r="K2" t="s">
        <v>68</v>
      </c>
    </row>
    <row r="4" spans="1:11" x14ac:dyDescent="0.15">
      <c r="A4" t="s">
        <v>69</v>
      </c>
      <c r="B4" t="s">
        <v>67</v>
      </c>
    </row>
    <row r="5" spans="1:11" x14ac:dyDescent="0.15">
      <c r="A5">
        <f>(B2+(B2*C2))/2*40*0.01</f>
        <v>3400.96</v>
      </c>
      <c r="B5">
        <f>D2*30/101*12</f>
        <v>1525.5445544554457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app互联互通写入</vt:lpstr>
      <vt:lpstr>app互联读取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2023-03-31T06:51:22Z</dcterms:modified>
</cp:coreProperties>
</file>