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/>
  <mc:AlternateContent xmlns:mc="http://schemas.openxmlformats.org/markup-compatibility/2006">
    <mc:Choice Requires="x15">
      <x15ac:absPath xmlns:x15ac="http://schemas.microsoft.com/office/spreadsheetml/2010/11/ac" url="/Users/kingtous/github/Bots_OpenMP_Tasks/"/>
    </mc:Choice>
  </mc:AlternateContent>
  <xr:revisionPtr revIDLastSave="0" documentId="13_ncr:1_{B87DE2D1-316A-CE49-B893-9854A7B217A1}" xr6:coauthVersionLast="36" xr6:coauthVersionMax="36" xr10:uidLastSave="{00000000-0000-0000-0000-000000000000}"/>
  <bookViews>
    <workbookView xWindow="0" yWindow="460" windowWidth="28700" windowHeight="124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14" i="1" l="1"/>
  <c r="M14" i="1" s="1"/>
  <c r="M13" i="1"/>
  <c r="M12" i="1"/>
  <c r="M11" i="1"/>
  <c r="M10" i="1"/>
  <c r="M9" i="1"/>
  <c r="M8" i="1"/>
  <c r="M7" i="1"/>
  <c r="M6" i="1"/>
  <c r="Q5" i="1"/>
  <c r="M5" i="1" s="1"/>
  <c r="L5" i="1"/>
  <c r="K5" i="1"/>
  <c r="J5" i="1"/>
  <c r="I5" i="1"/>
  <c r="H5" i="1"/>
  <c r="N5" i="1" s="1"/>
  <c r="M4" i="1"/>
  <c r="M3" i="1"/>
</calcChain>
</file>

<file path=xl/sharedStrings.xml><?xml version="1.0" encoding="utf-8"?>
<sst xmlns="http://schemas.openxmlformats.org/spreadsheetml/2006/main" count="44" uniqueCount="33">
  <si>
    <t>PROG</t>
  </si>
  <si>
    <t>features of programs</t>
  </si>
  <si>
    <t>features of PCFGs</t>
  </si>
  <si>
    <t>LOC</t>
  </si>
  <si>
    <t>N_td</t>
  </si>
  <si>
    <t xml:space="preserve">N_wd </t>
  </si>
  <si>
    <t>N_if</t>
  </si>
  <si>
    <t>N_loop</t>
  </si>
  <si>
    <t xml:space="preserve">RSV </t>
  </si>
  <si>
    <t>|V|</t>
  </si>
  <si>
    <t>|E|</t>
  </si>
  <si>
    <t>N_ce</t>
  </si>
  <si>
    <t>N_we</t>
  </si>
  <si>
    <t>N_cd</t>
  </si>
  <si>
    <t>N_br</t>
  </si>
  <si>
    <t>C</t>
  </si>
  <si>
    <t>e</t>
  </si>
  <si>
    <t>Br</t>
  </si>
  <si>
    <t>alignment_single</t>
  </si>
  <si>
    <t>RF</t>
  </si>
  <si>
    <t>concom</t>
  </si>
  <si>
    <t>RT</t>
  </si>
  <si>
    <t>fft</t>
  </si>
  <si>
    <t>fib</t>
  </si>
  <si>
    <t>floorplan</t>
  </si>
  <si>
    <t>health</t>
  </si>
  <si>
    <t>Knapsack</t>
  </si>
  <si>
    <t>nqueens</t>
  </si>
  <si>
    <t>sort</t>
  </si>
  <si>
    <t>sparselu_single</t>
  </si>
  <si>
    <t>NO</t>
  </si>
  <si>
    <t>strassen</t>
  </si>
  <si>
    <t>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</si>
</sst>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_ "/>
  </numFmts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="115" zoomScaleNormal="115" workbookViewId="0">
      <selection activeCell="O6" sqref="O6"/>
    </sheetView>
  </sheetViews>
  <sheetFormatPr baseColWidth="10" defaultColWidth="9" defaultRowHeight="14"/>
  <cols>
    <col min="1" max="1" width="15.33203125" customWidth="1"/>
    <col min="13" max="14" width="12.6640625"/>
    <col min="15" max="15" width="18.1640625" customWidth="1"/>
  </cols>
  <sheetData>
    <row r="1" spans="1:19">
      <c r="A1" s="8" t="s">
        <v>0</v>
      </c>
      <c r="B1" s="8" t="s">
        <v>1</v>
      </c>
      <c r="C1" s="8"/>
      <c r="D1" s="8"/>
      <c r="E1" s="8"/>
      <c r="F1" s="8"/>
      <c r="G1" s="8"/>
      <c r="H1" s="8" t="s">
        <v>2</v>
      </c>
      <c r="I1" s="8"/>
      <c r="J1" s="8"/>
      <c r="K1" s="8"/>
      <c r="L1" s="8"/>
      <c r="M1" s="8"/>
      <c r="N1" s="8"/>
      <c r="O1" s="8"/>
    </row>
    <row r="2" spans="1:19">
      <c r="A2" s="8"/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4"/>
      <c r="Q2" s="6" t="s">
        <v>17</v>
      </c>
      <c r="R2" s="7" t="s">
        <v>6</v>
      </c>
      <c r="S2" s="7" t="s">
        <v>7</v>
      </c>
    </row>
    <row r="3" spans="1:19">
      <c r="A3" s="1" t="s">
        <v>18</v>
      </c>
      <c r="B3" s="1">
        <v>309</v>
      </c>
      <c r="C3" s="1">
        <v>1</v>
      </c>
      <c r="D3" s="1">
        <v>0</v>
      </c>
      <c r="E3" s="1">
        <v>45</v>
      </c>
      <c r="F3" s="1">
        <v>20</v>
      </c>
      <c r="G3" s="1" t="s">
        <v>19</v>
      </c>
      <c r="H3" s="1">
        <v>1208</v>
      </c>
      <c r="I3" s="1">
        <v>1320</v>
      </c>
      <c r="J3" s="1">
        <v>1</v>
      </c>
      <c r="K3" s="1">
        <v>1</v>
      </c>
      <c r="L3" s="1">
        <v>83</v>
      </c>
      <c r="M3" s="5">
        <f>Q3/(R3+S3)</f>
        <v>2.5538461538461537</v>
      </c>
      <c r="N3" s="5">
        <v>4.5529801324503296</v>
      </c>
      <c r="O3" s="5">
        <v>9.2554712512609001</v>
      </c>
      <c r="P3" s="4"/>
      <c r="Q3" s="6">
        <v>166</v>
      </c>
      <c r="R3" s="6">
        <v>45</v>
      </c>
      <c r="S3" s="6">
        <v>20</v>
      </c>
    </row>
    <row r="4" spans="1:19">
      <c r="A4" s="1" t="s">
        <v>20</v>
      </c>
      <c r="B4" s="1">
        <v>35</v>
      </c>
      <c r="C4" s="1">
        <v>3</v>
      </c>
      <c r="D4" s="1">
        <v>2</v>
      </c>
      <c r="E4" s="1">
        <v>3</v>
      </c>
      <c r="F4" s="1">
        <v>2</v>
      </c>
      <c r="G4" s="1" t="s">
        <v>21</v>
      </c>
      <c r="H4" s="1">
        <v>126</v>
      </c>
      <c r="I4" s="1">
        <v>145</v>
      </c>
      <c r="J4" s="1">
        <v>3</v>
      </c>
      <c r="K4" s="1">
        <v>3</v>
      </c>
      <c r="L4" s="1">
        <v>6</v>
      </c>
      <c r="M4" s="5">
        <f t="shared" ref="M4:M14" si="0">Q4/(R4+S4)</f>
        <v>2.4</v>
      </c>
      <c r="N4" s="5">
        <v>5.2460317460317398</v>
      </c>
      <c r="O4" s="5">
        <v>13.915658856135</v>
      </c>
      <c r="P4" s="4"/>
      <c r="Q4" s="6">
        <v>12</v>
      </c>
      <c r="R4" s="6">
        <v>3</v>
      </c>
      <c r="S4" s="6">
        <v>2</v>
      </c>
    </row>
    <row r="5" spans="1:19">
      <c r="A5" s="1" t="s">
        <v>22</v>
      </c>
      <c r="B5" s="1">
        <v>2947</v>
      </c>
      <c r="C5" s="1">
        <v>41</v>
      </c>
      <c r="D5" s="1">
        <v>16</v>
      </c>
      <c r="E5" s="1">
        <v>27</v>
      </c>
      <c r="F5" s="1">
        <v>15</v>
      </c>
      <c r="G5" s="1" t="s">
        <v>21</v>
      </c>
      <c r="H5" s="3">
        <f>8227+134</f>
        <v>8361</v>
      </c>
      <c r="I5" s="3">
        <f>8451+151</f>
        <v>8602</v>
      </c>
      <c r="J5" s="3">
        <f>38+3</f>
        <v>41</v>
      </c>
      <c r="K5" s="3">
        <f>16+2</f>
        <v>18</v>
      </c>
      <c r="L5" s="3">
        <f>46+3</f>
        <v>49</v>
      </c>
      <c r="M5" s="5">
        <f t="shared" si="0"/>
        <v>2.3333333333333335</v>
      </c>
      <c r="N5" s="5">
        <f>(49298+714)/(H5)</f>
        <v>5.981581150580074</v>
      </c>
      <c r="O5" s="5">
        <v>205.49015231397999</v>
      </c>
      <c r="P5" s="4"/>
      <c r="Q5" s="6">
        <f>92+6</f>
        <v>98</v>
      </c>
      <c r="R5" s="6">
        <v>27</v>
      </c>
      <c r="S5" s="6">
        <v>15</v>
      </c>
    </row>
    <row r="6" spans="1:19">
      <c r="A6" s="1" t="s">
        <v>23</v>
      </c>
      <c r="B6" s="1">
        <v>65</v>
      </c>
      <c r="C6" s="1">
        <v>8</v>
      </c>
      <c r="D6" s="1">
        <v>4</v>
      </c>
      <c r="E6" s="1">
        <v>5</v>
      </c>
      <c r="F6" s="1">
        <v>0</v>
      </c>
      <c r="G6" s="1" t="s">
        <v>21</v>
      </c>
      <c r="H6" s="1">
        <v>63</v>
      </c>
      <c r="I6" s="1">
        <v>76</v>
      </c>
      <c r="J6" s="1">
        <v>2</v>
      </c>
      <c r="K6" s="1">
        <v>2</v>
      </c>
      <c r="L6" s="1">
        <v>2</v>
      </c>
      <c r="M6" s="5">
        <f t="shared" si="0"/>
        <v>4</v>
      </c>
      <c r="N6" s="5">
        <v>5.3333333333333304</v>
      </c>
      <c r="O6" s="5">
        <v>15.650793650793601</v>
      </c>
      <c r="P6" s="4"/>
      <c r="Q6" s="6">
        <v>4</v>
      </c>
      <c r="R6" s="6">
        <v>1</v>
      </c>
      <c r="S6" s="6">
        <v>0</v>
      </c>
    </row>
    <row r="7" spans="1:19">
      <c r="A7" s="1" t="s">
        <v>24</v>
      </c>
      <c r="B7" s="1">
        <v>269</v>
      </c>
      <c r="C7" s="1">
        <v>4</v>
      </c>
      <c r="D7" s="1">
        <v>4</v>
      </c>
      <c r="E7" s="1">
        <v>22</v>
      </c>
      <c r="F7" s="1">
        <v>8</v>
      </c>
      <c r="G7" s="1" t="s">
        <v>21</v>
      </c>
      <c r="H7" s="1">
        <v>436</v>
      </c>
      <c r="I7" s="1">
        <v>473</v>
      </c>
      <c r="J7" s="1">
        <v>1</v>
      </c>
      <c r="K7" s="1">
        <v>2</v>
      </c>
      <c r="L7" s="1">
        <v>26</v>
      </c>
      <c r="M7" s="5">
        <f t="shared" si="0"/>
        <v>7.4285714285714288</v>
      </c>
      <c r="N7" s="5">
        <v>80.520642201834804</v>
      </c>
      <c r="O7" s="5">
        <v>1225516.51104178</v>
      </c>
      <c r="P7" s="4"/>
      <c r="Q7" s="6">
        <v>52</v>
      </c>
      <c r="R7" s="6">
        <v>5</v>
      </c>
      <c r="S7" s="6">
        <v>2</v>
      </c>
    </row>
    <row r="8" spans="1:19">
      <c r="A8" s="1" t="s">
        <v>25</v>
      </c>
      <c r="B8" s="1">
        <v>279</v>
      </c>
      <c r="C8" s="1">
        <v>4</v>
      </c>
      <c r="D8" s="1">
        <v>3</v>
      </c>
      <c r="E8" s="1">
        <v>21</v>
      </c>
      <c r="F8" s="1">
        <v>13</v>
      </c>
      <c r="G8" s="1" t="s">
        <v>21</v>
      </c>
      <c r="H8" s="1">
        <v>412</v>
      </c>
      <c r="I8" s="1">
        <v>479</v>
      </c>
      <c r="J8" s="1">
        <v>2</v>
      </c>
      <c r="K8" s="1">
        <v>2</v>
      </c>
      <c r="L8" s="1">
        <v>24</v>
      </c>
      <c r="M8" s="5">
        <f t="shared" si="0"/>
        <v>1.7777777777777777</v>
      </c>
      <c r="N8" s="5">
        <v>4.9320388349514497</v>
      </c>
      <c r="O8" s="5">
        <v>13.8109152606277</v>
      </c>
      <c r="P8" s="4"/>
      <c r="Q8" s="6">
        <v>48</v>
      </c>
      <c r="R8" s="6">
        <v>17</v>
      </c>
      <c r="S8" s="6">
        <v>10</v>
      </c>
    </row>
    <row r="9" spans="1:19">
      <c r="A9" s="1" t="s">
        <v>26</v>
      </c>
      <c r="B9" s="1">
        <v>166</v>
      </c>
      <c r="C9" s="1">
        <v>7</v>
      </c>
      <c r="D9" s="1">
        <v>3</v>
      </c>
      <c r="E9" s="1">
        <v>17</v>
      </c>
      <c r="F9" s="1">
        <v>0</v>
      </c>
      <c r="G9" s="1" t="s">
        <v>21</v>
      </c>
      <c r="H9" s="1">
        <v>189</v>
      </c>
      <c r="I9" s="1">
        <v>211</v>
      </c>
      <c r="J9" s="1">
        <v>3</v>
      </c>
      <c r="K9" s="1">
        <v>2</v>
      </c>
      <c r="L9" s="1">
        <v>8</v>
      </c>
      <c r="M9" s="5">
        <f t="shared" si="0"/>
        <v>2</v>
      </c>
      <c r="N9" s="5">
        <v>4.9735449735449704</v>
      </c>
      <c r="O9" s="5">
        <v>12.1315752638503</v>
      </c>
      <c r="P9" s="4"/>
      <c r="Q9" s="6">
        <v>16</v>
      </c>
      <c r="R9" s="6">
        <v>8</v>
      </c>
      <c r="S9" s="6">
        <v>0</v>
      </c>
    </row>
    <row r="10" spans="1:19">
      <c r="A10" s="1" t="s">
        <v>27</v>
      </c>
      <c r="B10" s="1">
        <v>189</v>
      </c>
      <c r="C10" s="1">
        <v>4</v>
      </c>
      <c r="D10" s="1">
        <v>4</v>
      </c>
      <c r="E10" s="1">
        <v>15</v>
      </c>
      <c r="F10" s="1">
        <v>9</v>
      </c>
      <c r="G10" s="1" t="s">
        <v>21</v>
      </c>
      <c r="H10" s="1">
        <v>161</v>
      </c>
      <c r="I10" s="1">
        <v>180</v>
      </c>
      <c r="J10" s="1">
        <v>1</v>
      </c>
      <c r="K10" s="1">
        <v>2</v>
      </c>
      <c r="L10" s="1">
        <v>10</v>
      </c>
      <c r="M10" s="5">
        <f t="shared" si="0"/>
        <v>5</v>
      </c>
      <c r="N10" s="5">
        <v>4.8509316770186297</v>
      </c>
      <c r="O10" s="5">
        <v>13.7914432313568</v>
      </c>
      <c r="P10" s="4"/>
      <c r="Q10" s="6">
        <v>20</v>
      </c>
      <c r="R10" s="6">
        <v>2</v>
      </c>
      <c r="S10" s="6">
        <v>2</v>
      </c>
    </row>
    <row r="11" spans="1:19">
      <c r="A11" s="1" t="s">
        <v>28</v>
      </c>
      <c r="B11" s="1">
        <v>139</v>
      </c>
      <c r="C11" s="1">
        <v>9</v>
      </c>
      <c r="D11" s="1">
        <v>3</v>
      </c>
      <c r="E11" s="1">
        <v>15</v>
      </c>
      <c r="F11" s="1">
        <v>3</v>
      </c>
      <c r="G11" s="1" t="s">
        <v>21</v>
      </c>
      <c r="H11" s="1">
        <v>638</v>
      </c>
      <c r="I11" s="1">
        <v>725</v>
      </c>
      <c r="J11" s="1">
        <v>9</v>
      </c>
      <c r="K11" s="1">
        <v>4</v>
      </c>
      <c r="L11" s="1">
        <v>32</v>
      </c>
      <c r="M11" s="5">
        <f t="shared" si="0"/>
        <v>3.5555555555555554</v>
      </c>
      <c r="N11" s="5">
        <v>4.9498432601880804</v>
      </c>
      <c r="O11" s="5">
        <v>22.339177091420002</v>
      </c>
      <c r="P11" s="4"/>
      <c r="Q11" s="6">
        <v>64</v>
      </c>
      <c r="R11" s="6">
        <v>15</v>
      </c>
      <c r="S11" s="6">
        <v>3</v>
      </c>
    </row>
    <row r="12" spans="1:19">
      <c r="A12" s="1" t="s">
        <v>29</v>
      </c>
      <c r="B12" s="1">
        <v>68</v>
      </c>
      <c r="C12" s="1">
        <v>4</v>
      </c>
      <c r="D12" s="1">
        <v>2</v>
      </c>
      <c r="E12" s="1">
        <v>5</v>
      </c>
      <c r="F12" s="1">
        <v>17</v>
      </c>
      <c r="G12" s="1" t="s">
        <v>30</v>
      </c>
      <c r="H12" s="1">
        <v>544</v>
      </c>
      <c r="I12" s="1">
        <v>594</v>
      </c>
      <c r="J12" s="1">
        <v>4</v>
      </c>
      <c r="K12" s="1">
        <v>3</v>
      </c>
      <c r="L12" s="1">
        <v>27</v>
      </c>
      <c r="M12" s="5">
        <f t="shared" si="0"/>
        <v>2.4545454545454546</v>
      </c>
      <c r="N12" s="5">
        <v>4.8694852941176396</v>
      </c>
      <c r="O12" s="5">
        <v>16.565686499783698</v>
      </c>
      <c r="P12" s="4"/>
      <c r="Q12" s="6">
        <v>54</v>
      </c>
      <c r="R12" s="6">
        <v>5</v>
      </c>
      <c r="S12" s="6">
        <v>17</v>
      </c>
    </row>
    <row r="13" spans="1:19">
      <c r="A13" s="1" t="s">
        <v>31</v>
      </c>
      <c r="B13" s="1">
        <v>699</v>
      </c>
      <c r="C13" s="1">
        <v>22</v>
      </c>
      <c r="D13" s="1">
        <v>3</v>
      </c>
      <c r="E13" s="1">
        <v>9</v>
      </c>
      <c r="F13" s="1">
        <v>21</v>
      </c>
      <c r="G13" s="1" t="s">
        <v>21</v>
      </c>
      <c r="H13" s="1">
        <v>1246</v>
      </c>
      <c r="I13" s="1">
        <v>1319</v>
      </c>
      <c r="J13" s="1">
        <v>8</v>
      </c>
      <c r="K13" s="1">
        <v>2</v>
      </c>
      <c r="L13" s="1">
        <v>15</v>
      </c>
      <c r="M13" s="5">
        <f t="shared" si="0"/>
        <v>1.7647058823529411</v>
      </c>
      <c r="N13" s="5">
        <v>4.7431781701444597</v>
      </c>
      <c r="O13" s="5">
        <v>5.8794679088653501</v>
      </c>
      <c r="P13" s="4"/>
      <c r="Q13" s="6">
        <v>30</v>
      </c>
      <c r="R13" s="6">
        <v>4</v>
      </c>
      <c r="S13" s="6">
        <v>13</v>
      </c>
    </row>
    <row r="14" spans="1:19">
      <c r="A14" s="1" t="s">
        <v>32</v>
      </c>
      <c r="B14" s="1">
        <v>197</v>
      </c>
      <c r="C14" s="1">
        <v>2</v>
      </c>
      <c r="D14" s="1">
        <v>1</v>
      </c>
      <c r="E14" s="1">
        <v>7</v>
      </c>
      <c r="F14" s="1">
        <v>6</v>
      </c>
      <c r="G14" s="1" t="s">
        <v>21</v>
      </c>
      <c r="H14" s="1">
        <v>191</v>
      </c>
      <c r="I14" s="1">
        <v>218</v>
      </c>
      <c r="J14" s="1">
        <v>2</v>
      </c>
      <c r="K14" s="1">
        <v>2</v>
      </c>
      <c r="L14" s="1">
        <v>11</v>
      </c>
      <c r="M14" s="5">
        <f t="shared" si="0"/>
        <v>1.6923076923076923</v>
      </c>
      <c r="N14" s="5">
        <v>4.6230366492146597</v>
      </c>
      <c r="O14" s="5">
        <v>11.816013815410701</v>
      </c>
      <c r="P14" s="4"/>
      <c r="Q14" s="6">
        <f>22</f>
        <v>22</v>
      </c>
      <c r="R14" s="6">
        <v>7</v>
      </c>
      <c r="S14" s="6">
        <v>6</v>
      </c>
    </row>
  </sheetData>
  <mergeCells count="3">
    <mergeCell ref="B1:G1"/>
    <mergeCell ref="H1:O1"/>
    <mergeCell ref="A1:A2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2019-03-05T05:00:00Z</dcterms:created>
  <dcterms:modified xsi:type="dcterms:W3CDTF">2019-03-06T13:25:14Z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