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<sst xmlns="http://schemas.openxmlformats.org/spreadsheetml/2006/main" count="44" uniqueCount="33">
  <si>
    <t>PROG</t>
  </si>
  <si>
    <t>features of programs</t>
  </si>
  <si>
    <t>features of PCFGs</t>
  </si>
  <si>
    <t>LOC</t>
  </si>
  <si>
    <t>N_td</t>
  </si>
  <si>
    <t xml:space="preserve">N_wd </t>
  </si>
  <si>
    <t>N_if</t>
  </si>
  <si>
    <t>N_loop</t>
  </si>
  <si>
    <t xml:space="preserve">RSV </t>
  </si>
  <si>
    <t>|V|</t>
  </si>
  <si>
    <t>|E|</t>
  </si>
  <si>
    <t>N_ce</t>
  </si>
  <si>
    <t>N_we</t>
  </si>
  <si>
    <t>N_cd</t>
  </si>
  <si>
    <t>N_br</t>
  </si>
  <si>
    <t>C</t>
  </si>
  <si>
    <t>e</t>
  </si>
  <si>
    <t>Br</t>
  </si>
  <si>
    <t>alignment_single</t>
  </si>
  <si>
    <t>RF</t>
  </si>
  <si>
    <t>concom</t>
  </si>
  <si>
    <t>RT</t>
  </si>
  <si>
    <t>fft</t>
  </si>
  <si>
    <t>fib</t>
  </si>
  <si>
    <t>floorplan</t>
  </si>
  <si>
    <t>health</t>
  </si>
  <si>
    <t>Knapsack</t>
  </si>
  <si>
    <t>nqueens</t>
  </si>
  <si>
    <t>sort</t>
  </si>
  <si>
    <t>sparselu_single</t>
  </si>
  <si>
    <t>NO</t>
  </si>
  <si>
    <t>strassen</t>
  </si>
  <si>
    <t>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</si>
</sst>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"/>
  <sheetViews>
    <sheetView workbookViewId="0" tabSelected="1"/>
  </sheetViews>
  <sheetFormatPr defaultRowHeight="15" x14ac:dyDescent="0.25"/>
  <cols>
    <col min="1" max="1" style="10" width="15.43357142857143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2" width="12.576428571428572" customWidth="1" bestFit="1"/>
    <col min="14" max="14" style="12" width="12.576428571428572" customWidth="1" bestFit="1"/>
    <col min="15" max="15" style="12" width="18.14785714285714" customWidth="1" bestFit="1"/>
    <col min="16" max="16" style="13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/>
      <c r="J1" s="2"/>
      <c r="K1" s="2"/>
      <c r="L1" s="2"/>
      <c r="M1" s="4"/>
      <c r="N1" s="4"/>
      <c r="O1" s="4"/>
      <c r="P1" s="5"/>
      <c r="Q1" s="6"/>
      <c r="R1" s="6"/>
      <c r="S1" s="6"/>
    </row>
    <row x14ac:dyDescent="0.25" r="2" customHeight="1" ht="18.75">
      <c r="A2" s="3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4" t="s">
        <v>14</v>
      </c>
      <c r="N2" s="4" t="s">
        <v>15</v>
      </c>
      <c r="O2" s="4" t="s">
        <v>16</v>
      </c>
      <c r="P2" s="5"/>
      <c r="Q2" s="7" t="s">
        <v>17</v>
      </c>
      <c r="R2" s="7" t="s">
        <v>6</v>
      </c>
      <c r="S2" s="7" t="s">
        <v>7</v>
      </c>
    </row>
    <row x14ac:dyDescent="0.25" r="3" customHeight="1" ht="18.75">
      <c r="A3" s="8" t="s">
        <v>18</v>
      </c>
      <c r="B3" s="2">
        <v>309</v>
      </c>
      <c r="C3" s="2">
        <v>1</v>
      </c>
      <c r="D3" s="2">
        <v>0</v>
      </c>
      <c r="E3" s="2">
        <v>45</v>
      </c>
      <c r="F3" s="2">
        <v>20</v>
      </c>
      <c r="G3" s="3" t="s">
        <v>19</v>
      </c>
      <c r="H3" s="2">
        <v>1208</v>
      </c>
      <c r="I3" s="2">
        <v>1320</v>
      </c>
      <c r="J3" s="2">
        <v>1</v>
      </c>
      <c r="K3" s="2">
        <v>1</v>
      </c>
      <c r="L3" s="2">
        <v>83</v>
      </c>
      <c r="M3" s="4">
        <f>Q3/(R3+S3)</f>
      </c>
      <c r="N3" s="4">
        <v>4.55298013245033</v>
      </c>
      <c r="O3" s="4">
        <v>9.2554712512609</v>
      </c>
      <c r="P3" s="5"/>
      <c r="Q3" s="9">
        <v>166</v>
      </c>
      <c r="R3" s="9">
        <v>45</v>
      </c>
      <c r="S3" s="9">
        <v>20</v>
      </c>
    </row>
    <row x14ac:dyDescent="0.25" r="4" customHeight="1" ht="18.75">
      <c r="A4" s="3" t="s">
        <v>20</v>
      </c>
      <c r="B4" s="2">
        <v>35</v>
      </c>
      <c r="C4" s="2">
        <v>3</v>
      </c>
      <c r="D4" s="2">
        <v>2</v>
      </c>
      <c r="E4" s="2">
        <v>3</v>
      </c>
      <c r="F4" s="2">
        <v>2</v>
      </c>
      <c r="G4" s="3" t="s">
        <v>21</v>
      </c>
      <c r="H4" s="2">
        <v>126</v>
      </c>
      <c r="I4" s="2">
        <v>145</v>
      </c>
      <c r="J4" s="2">
        <v>3</v>
      </c>
      <c r="K4" s="2">
        <v>3</v>
      </c>
      <c r="L4" s="2">
        <v>6</v>
      </c>
      <c r="M4" s="4">
        <f>Q4/(R4+S4)</f>
      </c>
      <c r="N4" s="4">
        <v>5.24603174603174</v>
      </c>
      <c r="O4" s="4">
        <v>13.915658856135</v>
      </c>
      <c r="P4" s="5"/>
      <c r="Q4" s="9">
        <v>12</v>
      </c>
      <c r="R4" s="9">
        <v>3</v>
      </c>
      <c r="S4" s="9">
        <v>2</v>
      </c>
    </row>
    <row x14ac:dyDescent="0.25" r="5" customHeight="1" ht="18.75">
      <c r="A5" s="3" t="s">
        <v>22</v>
      </c>
      <c r="B5" s="2">
        <v>2947</v>
      </c>
      <c r="C5" s="2">
        <v>41</v>
      </c>
      <c r="D5" s="2">
        <v>16</v>
      </c>
      <c r="E5" s="2">
        <v>27</v>
      </c>
      <c r="F5" s="2">
        <v>15</v>
      </c>
      <c r="G5" s="3" t="s">
        <v>21</v>
      </c>
      <c r="H5" s="2">
        <f>8227+134</f>
      </c>
      <c r="I5" s="2">
        <f>8451+151</f>
      </c>
      <c r="J5" s="2">
        <f>38+3</f>
      </c>
      <c r="K5" s="2">
        <f>16+2</f>
      </c>
      <c r="L5" s="2">
        <f>46+3</f>
      </c>
      <c r="M5" s="4">
        <f>Q5/(R5+S5)</f>
      </c>
      <c r="N5" s="4">
        <f>(49298+714)/(H5)</f>
      </c>
      <c r="O5" s="4">
        <v>205.49015231398</v>
      </c>
      <c r="P5" s="5"/>
      <c r="Q5" s="9">
        <f>92+6</f>
      </c>
      <c r="R5" s="9">
        <v>27</v>
      </c>
      <c r="S5" s="9">
        <v>15</v>
      </c>
    </row>
    <row x14ac:dyDescent="0.25" r="6" customHeight="1" ht="18.75">
      <c r="A6" s="3" t="s">
        <v>23</v>
      </c>
      <c r="B6" s="2">
        <v>65</v>
      </c>
      <c r="C6" s="2">
        <v>8</v>
      </c>
      <c r="D6" s="2">
        <v>4</v>
      </c>
      <c r="E6" s="2">
        <v>5</v>
      </c>
      <c r="F6" s="2">
        <v>0</v>
      </c>
      <c r="G6" s="3" t="s">
        <v>21</v>
      </c>
      <c r="H6" s="2">
        <v>63</v>
      </c>
      <c r="I6" s="2">
        <v>76</v>
      </c>
      <c r="J6" s="2">
        <v>2</v>
      </c>
      <c r="K6" s="2">
        <v>2</v>
      </c>
      <c r="L6" s="2">
        <v>2</v>
      </c>
      <c r="M6" s="4">
        <f>Q6/(R6+S6)</f>
      </c>
      <c r="N6" s="4">
        <v>5.33333333333333</v>
      </c>
      <c r="O6" s="4">
        <v>15.6507936507936</v>
      </c>
      <c r="P6" s="5"/>
      <c r="Q6" s="9">
        <v>4</v>
      </c>
      <c r="R6" s="9">
        <v>1</v>
      </c>
      <c r="S6" s="9">
        <v>0</v>
      </c>
    </row>
    <row x14ac:dyDescent="0.25" r="7" customHeight="1" ht="18.75">
      <c r="A7" s="3" t="s">
        <v>24</v>
      </c>
      <c r="B7" s="2">
        <v>269</v>
      </c>
      <c r="C7" s="2">
        <v>4</v>
      </c>
      <c r="D7" s="2">
        <v>4</v>
      </c>
      <c r="E7" s="2">
        <v>22</v>
      </c>
      <c r="F7" s="2">
        <v>8</v>
      </c>
      <c r="G7" s="3" t="s">
        <v>21</v>
      </c>
      <c r="H7" s="2">
        <v>436</v>
      </c>
      <c r="I7" s="2">
        <v>473</v>
      </c>
      <c r="J7" s="2">
        <v>1</v>
      </c>
      <c r="K7" s="2">
        <v>2</v>
      </c>
      <c r="L7" s="2">
        <v>26</v>
      </c>
      <c r="M7" s="4">
        <f>Q7/(R7+S7)</f>
      </c>
      <c r="N7" s="4">
        <v>80.5206422018348</v>
      </c>
      <c r="O7" s="4">
        <v>1225516.51104178</v>
      </c>
      <c r="P7" s="5"/>
      <c r="Q7" s="9">
        <v>52</v>
      </c>
      <c r="R7" s="9">
        <v>5</v>
      </c>
      <c r="S7" s="9">
        <v>2</v>
      </c>
    </row>
    <row x14ac:dyDescent="0.25" r="8" customHeight="1" ht="18.75">
      <c r="A8" s="3" t="s">
        <v>25</v>
      </c>
      <c r="B8" s="2">
        <v>279</v>
      </c>
      <c r="C8" s="2">
        <v>4</v>
      </c>
      <c r="D8" s="2">
        <v>3</v>
      </c>
      <c r="E8" s="2">
        <v>21</v>
      </c>
      <c r="F8" s="2">
        <v>13</v>
      </c>
      <c r="G8" s="3" t="s">
        <v>21</v>
      </c>
      <c r="H8" s="2">
        <v>412</v>
      </c>
      <c r="I8" s="2">
        <v>479</v>
      </c>
      <c r="J8" s="2">
        <v>2</v>
      </c>
      <c r="K8" s="2">
        <v>2</v>
      </c>
      <c r="L8" s="2">
        <v>24</v>
      </c>
      <c r="M8" s="4">
        <f>Q8/(R8+S8)</f>
      </c>
      <c r="N8" s="4">
        <v>4.93203883495145</v>
      </c>
      <c r="O8" s="4">
        <v>13.8109152606277</v>
      </c>
      <c r="P8" s="5"/>
      <c r="Q8" s="9">
        <v>48</v>
      </c>
      <c r="R8" s="9">
        <v>17</v>
      </c>
      <c r="S8" s="9">
        <v>10</v>
      </c>
    </row>
    <row x14ac:dyDescent="0.25" r="9" customHeight="1" ht="18.75">
      <c r="A9" s="3" t="s">
        <v>26</v>
      </c>
      <c r="B9" s="2">
        <v>166</v>
      </c>
      <c r="C9" s="2">
        <v>7</v>
      </c>
      <c r="D9" s="2">
        <v>3</v>
      </c>
      <c r="E9" s="2">
        <v>17</v>
      </c>
      <c r="F9" s="2">
        <v>0</v>
      </c>
      <c r="G9" s="3" t="s">
        <v>21</v>
      </c>
      <c r="H9" s="2">
        <v>189</v>
      </c>
      <c r="I9" s="2">
        <v>211</v>
      </c>
      <c r="J9" s="2">
        <v>3</v>
      </c>
      <c r="K9" s="2">
        <v>2</v>
      </c>
      <c r="L9" s="2">
        <v>8</v>
      </c>
      <c r="M9" s="4">
        <f>Q9/(R9+S9)</f>
      </c>
      <c r="N9" s="4">
        <v>4.97354497354497</v>
      </c>
      <c r="O9" s="4">
        <v>12.1315752638503</v>
      </c>
      <c r="P9" s="5"/>
      <c r="Q9" s="9">
        <v>16</v>
      </c>
      <c r="R9" s="9">
        <v>8</v>
      </c>
      <c r="S9" s="9">
        <v>0</v>
      </c>
    </row>
    <row x14ac:dyDescent="0.25" r="10" customHeight="1" ht="18.75">
      <c r="A10" s="3" t="s">
        <v>27</v>
      </c>
      <c r="B10" s="2">
        <v>189</v>
      </c>
      <c r="C10" s="2">
        <v>4</v>
      </c>
      <c r="D10" s="2">
        <v>4</v>
      </c>
      <c r="E10" s="2">
        <v>15</v>
      </c>
      <c r="F10" s="2">
        <v>9</v>
      </c>
      <c r="G10" s="3" t="s">
        <v>21</v>
      </c>
      <c r="H10" s="2">
        <v>161</v>
      </c>
      <c r="I10" s="2">
        <v>180</v>
      </c>
      <c r="J10" s="2">
        <v>1</v>
      </c>
      <c r="K10" s="2">
        <v>2</v>
      </c>
      <c r="L10" s="2">
        <v>10</v>
      </c>
      <c r="M10" s="4">
        <f>Q10/(R10+S10)</f>
      </c>
      <c r="N10" s="4">
        <v>4.85093167701863</v>
      </c>
      <c r="O10" s="4">
        <v>13.7914432313568</v>
      </c>
      <c r="P10" s="5"/>
      <c r="Q10" s="9">
        <v>20</v>
      </c>
      <c r="R10" s="9">
        <v>2</v>
      </c>
      <c r="S10" s="9">
        <v>2</v>
      </c>
    </row>
    <row x14ac:dyDescent="0.25" r="11" customHeight="1" ht="18.75">
      <c r="A11" s="3" t="s">
        <v>28</v>
      </c>
      <c r="B11" s="2">
        <v>139</v>
      </c>
      <c r="C11" s="2">
        <v>9</v>
      </c>
      <c r="D11" s="2">
        <v>3</v>
      </c>
      <c r="E11" s="2">
        <v>15</v>
      </c>
      <c r="F11" s="2">
        <v>3</v>
      </c>
      <c r="G11" s="3" t="s">
        <v>21</v>
      </c>
      <c r="H11" s="2">
        <v>638</v>
      </c>
      <c r="I11" s="2">
        <v>725</v>
      </c>
      <c r="J11" s="2">
        <v>9</v>
      </c>
      <c r="K11" s="2">
        <v>4</v>
      </c>
      <c r="L11" s="2">
        <v>32</v>
      </c>
      <c r="M11" s="4">
        <f>Q11/(R11+S11)</f>
      </c>
      <c r="N11" s="4">
        <v>4.94984326018808</v>
      </c>
      <c r="O11" s="4">
        <v>22.33917709142</v>
      </c>
      <c r="P11" s="5"/>
      <c r="Q11" s="9">
        <v>64</v>
      </c>
      <c r="R11" s="9">
        <v>15</v>
      </c>
      <c r="S11" s="9">
        <v>3</v>
      </c>
    </row>
    <row x14ac:dyDescent="0.25" r="12" customHeight="1" ht="18.75">
      <c r="A12" s="3" t="s">
        <v>29</v>
      </c>
      <c r="B12" s="2">
        <v>68</v>
      </c>
      <c r="C12" s="2">
        <v>4</v>
      </c>
      <c r="D12" s="2">
        <v>2</v>
      </c>
      <c r="E12" s="2">
        <v>5</v>
      </c>
      <c r="F12" s="2">
        <v>17</v>
      </c>
      <c r="G12" s="3" t="s">
        <v>30</v>
      </c>
      <c r="H12" s="2">
        <v>544</v>
      </c>
      <c r="I12" s="2">
        <v>594</v>
      </c>
      <c r="J12" s="2">
        <v>4</v>
      </c>
      <c r="K12" s="2">
        <v>3</v>
      </c>
      <c r="L12" s="2">
        <v>27</v>
      </c>
      <c r="M12" s="4">
        <f>Q12/(R12+S12)</f>
      </c>
      <c r="N12" s="4">
        <v>4.86948529411764</v>
      </c>
      <c r="O12" s="4">
        <v>16.5656864997837</v>
      </c>
      <c r="P12" s="5"/>
      <c r="Q12" s="9">
        <v>54</v>
      </c>
      <c r="R12" s="9">
        <v>5</v>
      </c>
      <c r="S12" s="9">
        <v>17</v>
      </c>
    </row>
    <row x14ac:dyDescent="0.25" r="13" customHeight="1" ht="18.75">
      <c r="A13" s="3" t="s">
        <v>31</v>
      </c>
      <c r="B13" s="2">
        <v>699</v>
      </c>
      <c r="C13" s="2">
        <v>22</v>
      </c>
      <c r="D13" s="2">
        <v>3</v>
      </c>
      <c r="E13" s="2">
        <v>9</v>
      </c>
      <c r="F13" s="2">
        <v>21</v>
      </c>
      <c r="G13" s="3" t="s">
        <v>21</v>
      </c>
      <c r="H13" s="2">
        <v>1246</v>
      </c>
      <c r="I13" s="2">
        <v>1319</v>
      </c>
      <c r="J13" s="2">
        <v>8</v>
      </c>
      <c r="K13" s="2">
        <v>2</v>
      </c>
      <c r="L13" s="2">
        <v>15</v>
      </c>
      <c r="M13" s="4">
        <f>Q13/(R13+S13)</f>
      </c>
      <c r="N13" s="4">
        <v>4.74317817014446</v>
      </c>
      <c r="O13" s="4">
        <v>5.87946790886535</v>
      </c>
      <c r="P13" s="5"/>
      <c r="Q13" s="9">
        <v>30</v>
      </c>
      <c r="R13" s="9">
        <v>4</v>
      </c>
      <c r="S13" s="9">
        <v>13</v>
      </c>
    </row>
    <row x14ac:dyDescent="0.25" r="14" customHeight="1" ht="19.5">
      <c r="A14" s="3" t="s">
        <v>32</v>
      </c>
      <c r="B14" s="2">
        <v>197</v>
      </c>
      <c r="C14" s="2">
        <v>2</v>
      </c>
      <c r="D14" s="2">
        <v>1</v>
      </c>
      <c r="E14" s="2">
        <v>7</v>
      </c>
      <c r="F14" s="2">
        <v>6</v>
      </c>
      <c r="G14" s="3" t="s">
        <v>21</v>
      </c>
      <c r="H14" s="2">
        <v>191</v>
      </c>
      <c r="I14" s="2">
        <v>218</v>
      </c>
      <c r="J14" s="2">
        <v>2</v>
      </c>
      <c r="K14" s="2">
        <v>2</v>
      </c>
      <c r="L14" s="2">
        <v>11</v>
      </c>
      <c r="M14" s="4">
        <f>Q14/(R14+S14)</f>
      </c>
      <c r="N14" s="4">
        <v>4.62303664921466</v>
      </c>
      <c r="O14" s="4">
        <v>11.8160138154107</v>
      </c>
      <c r="P14" s="5"/>
      <c r="Q14" s="9">
        <f>22</f>
      </c>
      <c r="R14" s="9">
        <v>7</v>
      </c>
      <c r="S14" s="9">
        <v>6</v>
      </c>
    </row>
  </sheetData>
  <mergeCells count="3">
    <mergeCell ref="A1:A2"/>
    <mergeCell ref="B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2024-03-25T06:26:36.177Z</dcterms:created>
  <dcterms:modified xsi:type="dcterms:W3CDTF">2024-03-25T06:26:36.177Z</dcterms:modified>
</cp:coreProperties>
</file>