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AronSzanto/GoogleDrive/LocalStuff/Schoolwork/SeniorYear/CS263/webAssemblyTaintTracking/"/>
    </mc:Choice>
  </mc:AlternateContent>
  <bookViews>
    <workbookView xWindow="0" yWindow="460" windowWidth="25600" windowHeight="1498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G15" i="1" l="1"/>
  <c r="F15" i="1"/>
  <c r="E15" i="1"/>
  <c r="D15" i="1"/>
  <c r="G12" i="1"/>
  <c r="F12" i="1"/>
  <c r="E12" i="1"/>
  <c r="D12" i="1"/>
  <c r="C12" i="1"/>
  <c r="B12" i="1"/>
  <c r="C5" i="1"/>
  <c r="D5" i="1"/>
  <c r="E5" i="1"/>
  <c r="F5" i="1"/>
  <c r="G5" i="1"/>
  <c r="B5" i="1"/>
  <c r="G9" i="1"/>
  <c r="F9" i="1"/>
  <c r="E9" i="1"/>
  <c r="D9" i="1"/>
  <c r="C9" i="1"/>
  <c r="B9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<sst xmlns="http://schemas.openxmlformats.org/spreadsheetml/2006/main" count="9" uniqueCount="5">
  <si>
    <t>Variable assignment funct</t>
  </si>
  <si>
    <t>taint on</t>
  </si>
  <si>
    <t>taint off</t>
  </si>
  <si>
    <t>Totient function</t>
  </si>
  <si>
    <t>Array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</si>
</sst>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Performance With/Without Taint Tracking: Totient Function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TT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Sheet1!$B$9:$G$9</c:f>
              <c:numCache>
                <c:formatCode>General</c:formatCode>
                <c:ptCount val="6"/>
                <c:pt idx="0">
                  <c:v>1024.0</c:v>
                </c:pt>
                <c:pt idx="1">
                  <c:v>2048.0</c:v>
                </c:pt>
                <c:pt idx="2">
                  <c:v>4096.0</c:v>
                </c:pt>
                <c:pt idx="3">
                  <c:v>8192.0</c:v>
                </c:pt>
                <c:pt idx="4">
                  <c:v>16384.0</c:v>
                </c:pt>
                <c:pt idx="5">
                  <c:v>32768.0</c:v>
                </c:pt>
              </c:numCache>
            </c:numRef>
          </c:xVal>
          <c:yVal>
            <c:numRef>
              <c:f>Sheet1!$B$10:$G$10</c:f>
              <c:numCache>
                <c:formatCode>General</c:formatCode>
                <c:ptCount val="6"/>
                <c:pt idx="0">
                  <c:v>2.61</c:v>
                </c:pt>
                <c:pt idx="1">
                  <c:v>2.968</c:v>
                </c:pt>
                <c:pt idx="2">
                  <c:v>3.822</c:v>
                </c:pt>
                <c:pt idx="3">
                  <c:v>5.583</c:v>
                </c:pt>
                <c:pt idx="4">
                  <c:v>9.655</c:v>
                </c:pt>
                <c:pt idx="5">
                  <c:v>18.288</c:v>
                </c:pt>
              </c:numCache>
            </c:numRef>
          </c:yVal>
          <c:smooth val="0"/>
        </c:ser>
        <c:ser>
          <c:idx val="2"/>
          <c:order val="1"/>
          <c:tx>
            <c:v>No TT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Sheet1!$B$9:$G$9</c:f>
              <c:numCache>
                <c:formatCode>General</c:formatCode>
                <c:ptCount val="6"/>
                <c:pt idx="0">
                  <c:v>1024.0</c:v>
                </c:pt>
                <c:pt idx="1">
                  <c:v>2048.0</c:v>
                </c:pt>
                <c:pt idx="2">
                  <c:v>4096.0</c:v>
                </c:pt>
                <c:pt idx="3">
                  <c:v>8192.0</c:v>
                </c:pt>
                <c:pt idx="4">
                  <c:v>16384.0</c:v>
                </c:pt>
                <c:pt idx="5">
                  <c:v>32768.0</c:v>
                </c:pt>
              </c:numCache>
            </c:numRef>
          </c:xVal>
          <c:yVal>
            <c:numRef>
              <c:f>Sheet1!$B$11:$G$11</c:f>
              <c:numCache>
                <c:formatCode>General</c:formatCode>
                <c:ptCount val="6"/>
                <c:pt idx="0">
                  <c:v>2.223</c:v>
                </c:pt>
                <c:pt idx="1">
                  <c:v>2.353</c:v>
                </c:pt>
                <c:pt idx="2">
                  <c:v>2.706</c:v>
                </c:pt>
                <c:pt idx="3">
                  <c:v>3.566</c:v>
                </c:pt>
                <c:pt idx="4">
                  <c:v>4.763</c:v>
                </c:pt>
                <c:pt idx="5">
                  <c:v>8.054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822896"/>
        <c:axId val="-2082862432"/>
      </c:scatterChart>
      <c:valAx>
        <c:axId val="-207782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862432"/>
        <c:crosses val="autoZero"/>
        <c:crossBetween val="midCat"/>
      </c:valAx>
      <c:valAx>
        <c:axId val="-208286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2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Performance With/Without Taint Tracking: Variable Assignment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Sheet1!$B$9:$G$9</c:f>
              <c:numCache>
                <c:formatCode>General</c:formatCode>
                <c:ptCount val="6"/>
                <c:pt idx="0">
                  <c:v>1024.0</c:v>
                </c:pt>
                <c:pt idx="1">
                  <c:v>2048.0</c:v>
                </c:pt>
                <c:pt idx="2">
                  <c:v>4096.0</c:v>
                </c:pt>
                <c:pt idx="3">
                  <c:v>8192.0</c:v>
                </c:pt>
                <c:pt idx="4">
                  <c:v>16384.0</c:v>
                </c:pt>
                <c:pt idx="5">
                  <c:v>32768.0</c:v>
                </c:pt>
              </c:numCache>
            </c:numRef>
          </c:xVal>
          <c:yVal>
            <c:numRef>
              <c:f>Sheet1!$B$3:$G$3</c:f>
              <c:numCache>
                <c:formatCode>General</c:formatCode>
                <c:ptCount val="6"/>
                <c:pt idx="0">
                  <c:v>1.008</c:v>
                </c:pt>
                <c:pt idx="1">
                  <c:v>1.73</c:v>
                </c:pt>
                <c:pt idx="2">
                  <c:v>3.301</c:v>
                </c:pt>
                <c:pt idx="3">
                  <c:v>4.475</c:v>
                </c:pt>
                <c:pt idx="4">
                  <c:v>7.028</c:v>
                </c:pt>
                <c:pt idx="5">
                  <c:v>12.952</c:v>
                </c:pt>
              </c:numCache>
            </c:numRef>
          </c:yVal>
          <c:smooth val="0"/>
        </c:ser>
        <c:ser>
          <c:idx val="2"/>
          <c:order val="1"/>
          <c:tx>
            <c:v>No TT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Sheet1!$B$2:$G$2</c:f>
              <c:numCache>
                <c:formatCode>General</c:formatCode>
                <c:ptCount val="6"/>
                <c:pt idx="0">
                  <c:v>1024.0</c:v>
                </c:pt>
                <c:pt idx="1">
                  <c:v>2048.0</c:v>
                </c:pt>
                <c:pt idx="2">
                  <c:v>4096.0</c:v>
                </c:pt>
                <c:pt idx="3">
                  <c:v>8192.0</c:v>
                </c:pt>
                <c:pt idx="4">
                  <c:v>16384.0</c:v>
                </c:pt>
                <c:pt idx="5">
                  <c:v>32768.0</c:v>
                </c:pt>
              </c:numCache>
            </c:numRef>
          </c:xVal>
          <c:yVal>
            <c:numRef>
              <c:f>Sheet1!$B$4:$G$4</c:f>
              <c:numCache>
                <c:formatCode>General</c:formatCode>
                <c:ptCount val="6"/>
                <c:pt idx="0">
                  <c:v>1.056</c:v>
                </c:pt>
                <c:pt idx="1">
                  <c:v>1.267</c:v>
                </c:pt>
                <c:pt idx="2">
                  <c:v>3.172</c:v>
                </c:pt>
                <c:pt idx="3">
                  <c:v>3.991</c:v>
                </c:pt>
                <c:pt idx="4">
                  <c:v>6.046</c:v>
                </c:pt>
                <c:pt idx="5">
                  <c:v>10.6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423008"/>
        <c:axId val="2120786736"/>
      </c:scatterChart>
      <c:valAx>
        <c:axId val="-210442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786736"/>
        <c:crosses val="autoZero"/>
        <c:crossBetween val="midCat"/>
      </c:valAx>
      <c:valAx>
        <c:axId val="212078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42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Performance With/Without Taint Tracking: Memory Used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Sheet1!$B$15:$G$15</c:f>
              <c:numCache>
                <c:formatCode>General</c:formatCode>
                <c:ptCount val="6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  <c:pt idx="4">
                  <c:v>4096.0</c:v>
                </c:pt>
                <c:pt idx="5">
                  <c:v>8192.0</c:v>
                </c:pt>
              </c:numCache>
            </c:numRef>
          </c:xVal>
          <c:yVal>
            <c:numRef>
              <c:f>Sheet1!$B$16:$G$16</c:f>
              <c:numCache>
                <c:formatCode>General</c:formatCode>
                <c:ptCount val="6"/>
                <c:pt idx="0">
                  <c:v>9006.0</c:v>
                </c:pt>
                <c:pt idx="1">
                  <c:v>10687.0</c:v>
                </c:pt>
                <c:pt idx="2">
                  <c:v>11149.0</c:v>
                </c:pt>
                <c:pt idx="3">
                  <c:v>12797.0</c:v>
                </c:pt>
                <c:pt idx="4">
                  <c:v>17952.0</c:v>
                </c:pt>
                <c:pt idx="5">
                  <c:v>22269.0</c:v>
                </c:pt>
              </c:numCache>
            </c:numRef>
          </c:yVal>
          <c:smooth val="0"/>
        </c:ser>
        <c:ser>
          <c:idx val="2"/>
          <c:order val="1"/>
          <c:tx>
            <c:v>No TT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Sheet1!$B$15:$G$15</c:f>
              <c:numCache>
                <c:formatCode>General</c:formatCode>
                <c:ptCount val="6"/>
                <c:pt idx="0">
                  <c:v>256.0</c:v>
                </c:pt>
                <c:pt idx="1">
                  <c:v>512.0</c:v>
                </c:pt>
                <c:pt idx="2">
                  <c:v>1024.0</c:v>
                </c:pt>
                <c:pt idx="3">
                  <c:v>2048.0</c:v>
                </c:pt>
                <c:pt idx="4">
                  <c:v>4096.0</c:v>
                </c:pt>
                <c:pt idx="5">
                  <c:v>8192.0</c:v>
                </c:pt>
              </c:numCache>
            </c:numRef>
          </c:xVal>
          <c:yVal>
            <c:numRef>
              <c:f>Sheet1!$B$17:$G$17</c:f>
              <c:numCache>
                <c:formatCode>General</c:formatCode>
                <c:ptCount val="6"/>
                <c:pt idx="0">
                  <c:v>8264.0</c:v>
                </c:pt>
                <c:pt idx="1">
                  <c:v>8504.0</c:v>
                </c:pt>
                <c:pt idx="2">
                  <c:v>10689.0</c:v>
                </c:pt>
                <c:pt idx="3">
                  <c:v>11419.0</c:v>
                </c:pt>
                <c:pt idx="4">
                  <c:v>12371.0</c:v>
                </c:pt>
                <c:pt idx="5">
                  <c:v>12327.0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71376"/>
        <c:axId val="-2073637344"/>
      </c:scatterChart>
      <c:valAx>
        <c:axId val="-207377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37344"/>
        <c:crosses val="autoZero"/>
        <c:crossBetween val="midCat"/>
      </c:valAx>
      <c:valAx>
        <c:axId val="-20736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KB Bytes Allocated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71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43</xdr:row>
      <xdr:rowOff>127000</xdr:rowOff>
    </xdr:from>
    <xdr:to>
      <xdr:col>15</xdr:col>
      <xdr:colOff>127000</xdr:colOff>
      <xdr:row>82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50800</xdr:colOff>
      <xdr:row>1</xdr:row>
      <xdr:rowOff>63500</xdr:rowOff>
    </xdr:from>
    <xdr:to>
      <xdr:col>24</xdr:col>
      <xdr:colOff>393700</xdr:colOff>
      <xdr:row>40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469900</xdr:colOff>
      <xdr:row>0</xdr:row>
      <xdr:rowOff>152400</xdr:rowOff>
    </xdr:from>
    <xdr:to>
      <xdr:col>17</xdr:col>
      <xdr:colOff>139700</xdr:colOff>
      <xdr:row>39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topLeftCell="B2" workbookViewId="0">
      <selection activeCell="F18" sqref="F18"/>
    </sheetView>
  </sheetViews>
  <sheetFormatPr baseColWidth="10" defaultColWidth="8.83203125" defaultRowHeight="13" x14ac:dyDescent="0.15"/>
  <sheetData>
    <row r="1" spans="1:7" x14ac:dyDescent="0.15">
      <c r="A1" t="s">
        <v>0</v>
      </c>
    </row>
    <row r="2" spans="1:7" x14ac:dyDescent="0.15">
      <c r="B2">
        <f>2^10</f>
        <v>1024</v>
      </c>
      <c r="C2">
        <f>2^11</f>
        <v>2048</v>
      </c>
      <c r="D2">
        <f>2^12</f>
        <v>4096</v>
      </c>
      <c r="E2">
        <f>2^13</f>
        <v>8192</v>
      </c>
      <c r="F2">
        <f>2^14</f>
        <v>16384</v>
      </c>
      <c r="G2">
        <f>2^15</f>
        <v>32768</v>
      </c>
    </row>
    <row r="3" spans="1:7" x14ac:dyDescent="0.15">
      <c r="A3" t="s">
        <v>1</v>
      </c>
      <c r="B3">
        <v>1.008</v>
      </c>
      <c r="C3">
        <v>1.73</v>
      </c>
      <c r="D3">
        <v>3.3010000000000002</v>
      </c>
      <c r="E3">
        <v>4.4749999999999996</v>
      </c>
      <c r="F3">
        <v>7.0279999999999996</v>
      </c>
      <c r="G3">
        <v>12.952</v>
      </c>
    </row>
    <row r="4" spans="1:7" x14ac:dyDescent="0.15">
      <c r="A4" t="s">
        <v>2</v>
      </c>
      <c r="B4">
        <v>1.056</v>
      </c>
      <c r="C4">
        <v>1.2669999999999999</v>
      </c>
      <c r="D4">
        <v>3.1720000000000002</v>
      </c>
      <c r="E4">
        <v>3.9910000000000001</v>
      </c>
      <c r="F4">
        <v>6.0460000000000003</v>
      </c>
      <c r="G4">
        <v>10.6</v>
      </c>
    </row>
    <row r="5" spans="1:7" x14ac:dyDescent="0.15">
      <c r="B5">
        <f>B3/B4</f>
        <v>0.95454545454545447</v>
      </c>
      <c r="C5">
        <f t="shared" ref="C5:G5" si="0">C3/C4</f>
        <v>1.3654301499605368</v>
      </c>
      <c r="D5">
        <f t="shared" si="0"/>
        <v>1.0406683480453973</v>
      </c>
      <c r="E5">
        <f t="shared" si="0"/>
        <v>1.1212728639438736</v>
      </c>
      <c r="F5">
        <f t="shared" si="0"/>
        <v>1.1624214356599403</v>
      </c>
      <c r="G5">
        <f t="shared" si="0"/>
        <v>1.2218867924528303</v>
      </c>
    </row>
    <row r="8" spans="1:7" x14ac:dyDescent="0.15">
      <c r="A8" t="s">
        <v>3</v>
      </c>
    </row>
    <row r="9" spans="1:7" x14ac:dyDescent="0.15">
      <c r="B9">
        <f>2^10</f>
        <v>1024</v>
      </c>
      <c r="C9">
        <f>2^11</f>
        <v>2048</v>
      </c>
      <c r="D9">
        <f>2^12</f>
        <v>4096</v>
      </c>
      <c r="E9">
        <f>2^13</f>
        <v>8192</v>
      </c>
      <c r="F9">
        <f>2^14</f>
        <v>16384</v>
      </c>
      <c r="G9">
        <f>2^15</f>
        <v>32768</v>
      </c>
    </row>
    <row r="10" spans="1:7" x14ac:dyDescent="0.15">
      <c r="A10" t="s">
        <v>1</v>
      </c>
      <c r="B10">
        <v>2.61</v>
      </c>
      <c r="C10">
        <v>2.968</v>
      </c>
      <c r="D10">
        <v>3.8220000000000001</v>
      </c>
      <c r="E10">
        <v>5.5830000000000002</v>
      </c>
      <c r="F10">
        <v>9.6549999999999994</v>
      </c>
      <c r="G10">
        <v>18.288</v>
      </c>
    </row>
    <row r="11" spans="1:7" x14ac:dyDescent="0.15">
      <c r="A11" t="s">
        <v>2</v>
      </c>
      <c r="B11">
        <v>2.2229999999999999</v>
      </c>
      <c r="C11">
        <v>2.3530000000000002</v>
      </c>
      <c r="D11">
        <v>2.706</v>
      </c>
      <c r="E11">
        <v>3.5659999999999998</v>
      </c>
      <c r="F11">
        <v>4.7629999999999999</v>
      </c>
      <c r="G11">
        <v>8.0540000000000003</v>
      </c>
    </row>
    <row r="12" spans="1:7" x14ac:dyDescent="0.15">
      <c r="B12">
        <f>B10/B11</f>
        <v>1.1740890688259109</v>
      </c>
      <c r="C12">
        <f t="shared" ref="C12" si="1">C10/C11</f>
        <v>1.2613684657883553</v>
      </c>
      <c r="D12">
        <f t="shared" ref="D12" si="2">D10/D11</f>
        <v>1.4124168514412416</v>
      </c>
      <c r="E12">
        <f t="shared" ref="E12" si="3">E10/E11</f>
        <v>1.5656197420078521</v>
      </c>
      <c r="F12">
        <f t="shared" ref="F12" si="4">F10/F11</f>
        <v>2.0270837707327312</v>
      </c>
      <c r="G12">
        <f t="shared" ref="G12" si="5">G10/G11</f>
        <v>2.2706729575366276</v>
      </c>
    </row>
    <row r="14" spans="1:7" x14ac:dyDescent="0.15">
      <c r="A14" t="s">
        <v>4</v>
      </c>
    </row>
    <row r="15" spans="1:7" x14ac:dyDescent="0.15">
      <c r="B15">
        <v>256</v>
      </c>
      <c r="C15">
        <v>512</v>
      </c>
      <c r="D15">
        <f>2^10</f>
        <v>1024</v>
      </c>
      <c r="E15">
        <f>2^11</f>
        <v>2048</v>
      </c>
      <c r="F15">
        <f>2^12</f>
        <v>4096</v>
      </c>
      <c r="G15">
        <f>2^13</f>
        <v>8192</v>
      </c>
    </row>
    <row r="16" spans="1:7" x14ac:dyDescent="0.15">
      <c r="A16" t="s">
        <v>1</v>
      </c>
      <c r="B16">
        <v>9006</v>
      </c>
      <c r="C16">
        <v>10687</v>
      </c>
      <c r="D16">
        <v>11149</v>
      </c>
      <c r="E16">
        <v>12797</v>
      </c>
      <c r="F16">
        <v>17952</v>
      </c>
      <c r="G16">
        <v>22269</v>
      </c>
    </row>
    <row r="17" spans="1:7" x14ac:dyDescent="0.15">
      <c r="A17" t="s">
        <v>2</v>
      </c>
      <c r="B17">
        <v>8264</v>
      </c>
      <c r="C17">
        <v>8504</v>
      </c>
      <c r="D17">
        <v>10689</v>
      </c>
      <c r="E17">
        <v>11419</v>
      </c>
      <c r="F17">
        <v>12371</v>
      </c>
      <c r="G17">
        <v>12327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dcterms:created xsi:type="dcterms:W3CDTF">2017-12-07T14:01:03Z</dcterms:created>
  <dcterms:modified xsi:type="dcterms:W3CDTF">2017-12-07T20:24:26Z</dcterms:modified>
  <dc:language>en-US</dc:language>
</cp:coreProperties>
</file>