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dlma\Downloads\"/>
    </mc:Choice>
  </mc:AlternateContent>
  <xr:revisionPtr revIDLastSave="0" documentId="13_ncr:1_{2B24154B-49D9-453D-8EDD-A003EDBCED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<sst xmlns="http://schemas.openxmlformats.org/spreadsheetml/2006/main" count="74" uniqueCount="10">
  <si>
    <t>ano</t>
  </si>
  <si>
    <t>tipo_vinho</t>
  </si>
  <si>
    <t>producao_kg</t>
  </si>
  <si>
    <t>producao_dol</t>
  </si>
  <si>
    <t>vinho_tinto</t>
  </si>
  <si>
    <t>vinho_branco</t>
  </si>
  <si>
    <t>vinho_rose</t>
  </si>
  <si>
    <t>espumantes</t>
  </si>
  <si>
    <t>exportacao_kg</t>
  </si>
  <si>
    <t>exportacao_dol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</si>
</sst>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applyNumberFormat="1"/>
    <xf numFmtId="43" fontId="0" fillId="0" borderId="1" xfId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producao_kg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Sheet1!$K$2:$K$17</c:f>
              <c:numCache>
                <c:formatCode>_(* #,##0.00_);_(* \(#,##0.00\);_(* "-"??_);_(@_)</c:formatCode>
                <c:ptCount val="16"/>
                <c:pt idx="0">
                  <c:v>399729.37959999999</c:v>
                </c:pt>
                <c:pt idx="1">
                  <c:v>1021433.0540000002</c:v>
                </c:pt>
                <c:pt idx="2">
                  <c:v>66261.971900000019</c:v>
                </c:pt>
                <c:pt idx="3">
                  <c:v>46342.924200000001</c:v>
                </c:pt>
                <c:pt idx="4">
                  <c:v>213470.96220000007</c:v>
                </c:pt>
                <c:pt idx="5">
                  <c:v>342605.94420000003</c:v>
                </c:pt>
                <c:pt idx="6">
                  <c:v>93867.592399999994</c:v>
                </c:pt>
                <c:pt idx="7">
                  <c:v>44578.195199999995</c:v>
                </c:pt>
                <c:pt idx="8">
                  <c:v>95358.475199999986</c:v>
                </c:pt>
                <c:pt idx="9">
                  <c:v>112518.40949999999</c:v>
                </c:pt>
                <c:pt idx="10">
                  <c:v>134757.30600000001</c:v>
                </c:pt>
                <c:pt idx="11">
                  <c:v>104663.71259999996</c:v>
                </c:pt>
                <c:pt idx="12">
                  <c:v>208389.31500000003</c:v>
                </c:pt>
                <c:pt idx="13">
                  <c:v>363706.09199999995</c:v>
                </c:pt>
                <c:pt idx="14">
                  <c:v>296148.86699999997</c:v>
                </c:pt>
                <c:pt idx="15">
                  <c:v>256317.13590000002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2-4DBD-B52C-8EBD1864727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 producao_dol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Sheet1!$L$2:$L$17</c:f>
              <c:numCache>
                <c:formatCode>_(* #,##0.00_);_(* \(#,##0.00\);_(* "-"??_);_(@_)</c:formatCode>
                <c:ptCount val="16"/>
                <c:pt idx="0">
                  <c:v>284308.33350000001</c:v>
                </c:pt>
                <c:pt idx="1">
                  <c:v>364855.66200000001</c:v>
                </c:pt>
                <c:pt idx="2">
                  <c:v>131678.1924</c:v>
                </c:pt>
                <c:pt idx="3">
                  <c:v>135866.42819999999</c:v>
                </c:pt>
                <c:pt idx="4">
                  <c:v>211128.00759999998</c:v>
                </c:pt>
                <c:pt idx="5">
                  <c:v>857799.78300000005</c:v>
                </c:pt>
                <c:pt idx="6">
                  <c:v>302004.92779999995</c:v>
                </c:pt>
                <c:pt idx="7">
                  <c:v>105358.14640000003</c:v>
                </c:pt>
                <c:pt idx="8">
                  <c:v>230185.82399999996</c:v>
                </c:pt>
                <c:pt idx="9">
                  <c:v>295004.29139999999</c:v>
                </c:pt>
                <c:pt idx="10">
                  <c:v>264505.7574</c:v>
                </c:pt>
                <c:pt idx="11">
                  <c:v>199505.00519999999</c:v>
                </c:pt>
                <c:pt idx="12">
                  <c:v>285924.57590000011</c:v>
                </c:pt>
                <c:pt idx="13">
                  <c:v>441073.07400000002</c:v>
                </c:pt>
                <c:pt idx="14">
                  <c:v>462929.22480000008</c:v>
                </c:pt>
                <c:pt idx="15">
                  <c:v>410033.73389999993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2-4DBD-B52C-8EBD1864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22239"/>
        <c:axId val="435021759"/>
      </c:lineChart>
      <c:catAx>
        <c:axId val="4350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021759"/>
        <c:crosses val="autoZero"/>
        <c:auto val="1"/>
        <c:lblAlgn val="ctr"/>
        <c:lblOffset val="100"/>
        <c:noMultiLvlLbl val="0"/>
      </c:catAx>
      <c:valAx>
        <c:axId val="4350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02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 exportacao_kg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Sheet1!$P$2:$P$17</c:f>
              <c:numCache>
                <c:formatCode>_(* #,##0.00_);_(* \(#,##0.00\);_(* "-"??_);_(@_)</c:formatCode>
                <c:ptCount val="16"/>
                <c:pt idx="0">
                  <c:v>2103838.84</c:v>
                </c:pt>
                <c:pt idx="1">
                  <c:v>5107165.2699999996</c:v>
                </c:pt>
                <c:pt idx="2">
                  <c:v>288095.52999999997</c:v>
                </c:pt>
                <c:pt idx="3">
                  <c:v>257460.68999999997</c:v>
                </c:pt>
                <c:pt idx="4">
                  <c:v>1123531.3800000001</c:v>
                </c:pt>
                <c:pt idx="5">
                  <c:v>1803189.18</c:v>
                </c:pt>
                <c:pt idx="6">
                  <c:v>494039.9599999999</c:v>
                </c:pt>
                <c:pt idx="7">
                  <c:v>234622.07999999999</c:v>
                </c:pt>
                <c:pt idx="8">
                  <c:v>397326.98000000004</c:v>
                </c:pt>
                <c:pt idx="9">
                  <c:v>535801.94999999995</c:v>
                </c:pt>
                <c:pt idx="10">
                  <c:v>748651.70000000007</c:v>
                </c:pt>
                <c:pt idx="11">
                  <c:v>581465.06999999983</c:v>
                </c:pt>
                <c:pt idx="12">
                  <c:v>906040.5</c:v>
                </c:pt>
                <c:pt idx="13">
                  <c:v>1818530.4600000002</c:v>
                </c:pt>
                <c:pt idx="14">
                  <c:v>1410232.7</c:v>
                </c:pt>
                <c:pt idx="15">
                  <c:v>1220557.7900000003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C-4557-AE7E-0C24FA0AF94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 exportacao_dol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Sheet1!$Q$2:$Q$17</c:f>
              <c:numCache>
                <c:formatCode>_(* #,##0.00_);_(* \(#,##0.00\);_(* "-"??_);_(@_)</c:formatCode>
                <c:ptCount val="16"/>
                <c:pt idx="0">
                  <c:v>1496359.6500000001</c:v>
                </c:pt>
                <c:pt idx="1">
                  <c:v>1824278.3100000003</c:v>
                </c:pt>
                <c:pt idx="2">
                  <c:v>572513.88</c:v>
                </c:pt>
                <c:pt idx="3">
                  <c:v>754813.48999999987</c:v>
                </c:pt>
                <c:pt idx="4">
                  <c:v>1111200.0400000003</c:v>
                </c:pt>
                <c:pt idx="5">
                  <c:v>4514735.7</c:v>
                </c:pt>
                <c:pt idx="6">
                  <c:v>1589499.62</c:v>
                </c:pt>
                <c:pt idx="7">
                  <c:v>554516.55999999994</c:v>
                </c:pt>
                <c:pt idx="8">
                  <c:v>959107.6</c:v>
                </c:pt>
                <c:pt idx="9">
                  <c:v>1404782.3400000003</c:v>
                </c:pt>
                <c:pt idx="10">
                  <c:v>1469476.4300000002</c:v>
                </c:pt>
                <c:pt idx="11">
                  <c:v>1108361.1400000001</c:v>
                </c:pt>
                <c:pt idx="12">
                  <c:v>1243150.3300000003</c:v>
                </c:pt>
                <c:pt idx="13">
                  <c:v>2205365.3699999992</c:v>
                </c:pt>
                <c:pt idx="14">
                  <c:v>2204424.8799999994</c:v>
                </c:pt>
                <c:pt idx="15">
                  <c:v>1952541.59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C-4557-AE7E-0C24FA0A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61791"/>
        <c:axId val="537664191"/>
      </c:lineChart>
      <c:catAx>
        <c:axId val="53766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664191"/>
        <c:crosses val="autoZero"/>
        <c:auto val="1"/>
        <c:lblAlgn val="ctr"/>
        <c:lblOffset val="100"/>
        <c:noMultiLvlLbl val="0"/>
      </c:catAx>
      <c:valAx>
        <c:axId val="5376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66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157162</xdr:rowOff>
    </xdr:from>
    <xdr:to>
      <xdr:col>14</xdr:col>
      <xdr:colOff>228600</xdr:colOff>
      <xdr:row>32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23B194-8319-3AC3-B9DC-DB32118F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100012</xdr:rowOff>
    </xdr:from>
    <xdr:to>
      <xdr:col>21</xdr:col>
      <xdr:colOff>209550</xdr:colOff>
      <xdr:row>31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E994CB-88C6-D19C-EDB5-584ABB052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topLeftCell="F10" workbookViewId="0">
      <selection activeCell="O1" sqref="O1:Q17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3.140625" bestFit="1" customWidth="1"/>
    <col min="4" max="4" width="12.28515625" style="4" bestFit="1" customWidth="1"/>
    <col min="5" max="5" width="13.28515625" style="4" bestFit="1" customWidth="1"/>
    <col min="11" max="11" width="13.85546875" bestFit="1" customWidth="1"/>
    <col min="12" max="12" width="14.7109375" bestFit="1" customWidth="1"/>
    <col min="16" max="16" width="14" style="4" bestFit="1" customWidth="1"/>
    <col min="17" max="17" width="14.85546875" style="4" bestFit="1" customWidth="1"/>
  </cols>
  <sheetData>
    <row r="1" spans="1:17" x14ac:dyDescent="0.25">
      <c r="A1" s="1" t="s">
        <v>0</v>
      </c>
      <c r="B1" s="1"/>
      <c r="C1" s="1" t="s">
        <v>1</v>
      </c>
      <c r="D1" s="3" t="s">
        <v>2</v>
      </c>
      <c r="E1" s="3" t="s">
        <v>3</v>
      </c>
      <c r="J1" t="s">
        <v>0</v>
      </c>
      <c r="K1" s="3" t="s">
        <v>2</v>
      </c>
      <c r="L1" s="3" t="s">
        <v>3</v>
      </c>
      <c r="O1" t="s">
        <v>0</v>
      </c>
      <c r="P1" s="6" t="s">
        <v>8</v>
      </c>
      <c r="Q1" s="6" t="s">
        <v>9</v>
      </c>
    </row>
    <row r="2" spans="1:17" x14ac:dyDescent="0.25">
      <c r="A2" s="2">
        <v>39448</v>
      </c>
      <c r="B2" s="5">
        <f>YEAR(A2)</f>
        <v>2008</v>
      </c>
      <c r="C2" t="s">
        <v>4</v>
      </c>
      <c r="D2" s="4">
        <v>166199.69898208309</v>
      </c>
      <c r="E2" s="4">
        <v>118209.8736227036</v>
      </c>
      <c r="J2">
        <v>2008</v>
      </c>
      <c r="K2" s="4">
        <f>SUMIF(B:B,J2,D:D)</f>
        <v>399729.37959999999</v>
      </c>
      <c r="L2" s="4">
        <f>SUMIF(B:B,J2,E:E)</f>
        <v>284308.33350000001</v>
      </c>
      <c r="O2">
        <v>2008</v>
      </c>
      <c r="P2" s="4">
        <v>2103838.84</v>
      </c>
      <c r="Q2" s="4">
        <v>1496359.6500000001</v>
      </c>
    </row>
    <row r="3" spans="1:17" x14ac:dyDescent="0.25">
      <c r="A3" s="2">
        <v>39814</v>
      </c>
      <c r="B3" s="5">
        <f t="shared" ref="B3:B65" si="0">YEAR(A3)</f>
        <v>2009</v>
      </c>
      <c r="C3" t="s">
        <v>4</v>
      </c>
      <c r="D3" s="4">
        <v>413238.22399857698</v>
      </c>
      <c r="E3" s="4">
        <v>147608.60262967859</v>
      </c>
      <c r="J3">
        <v>2009</v>
      </c>
      <c r="K3" s="4">
        <f t="shared" ref="K3:K17" si="1">SUMIF(B:B,J3,D:D)</f>
        <v>1021433.0540000002</v>
      </c>
      <c r="L3" s="4">
        <f t="shared" ref="L3:L17" si="2">SUMIF(B:B,J3,E:E)</f>
        <v>364855.66200000001</v>
      </c>
      <c r="O3">
        <v>2009</v>
      </c>
      <c r="P3" s="4">
        <v>5107165.2699999996</v>
      </c>
      <c r="Q3" s="4">
        <v>1824278.3100000003</v>
      </c>
    </row>
    <row r="4" spans="1:17" x14ac:dyDescent="0.25">
      <c r="A4" s="2">
        <v>40179</v>
      </c>
      <c r="B4" s="5">
        <f t="shared" si="0"/>
        <v>2010</v>
      </c>
      <c r="C4" t="s">
        <v>4</v>
      </c>
      <c r="D4" s="4">
        <v>26145.53539593743</v>
      </c>
      <c r="E4" s="4">
        <v>51957.35565284708</v>
      </c>
      <c r="J4">
        <v>2010</v>
      </c>
      <c r="K4" s="4">
        <f t="shared" si="1"/>
        <v>66261.971900000019</v>
      </c>
      <c r="L4" s="4">
        <f t="shared" si="2"/>
        <v>131678.1924</v>
      </c>
      <c r="O4">
        <v>2010</v>
      </c>
      <c r="P4" s="4">
        <v>288095.52999999997</v>
      </c>
      <c r="Q4" s="4">
        <v>572513.88</v>
      </c>
    </row>
    <row r="5" spans="1:17" x14ac:dyDescent="0.25">
      <c r="A5" s="2">
        <v>40544</v>
      </c>
      <c r="B5" s="5">
        <f t="shared" si="0"/>
        <v>2011</v>
      </c>
      <c r="C5" t="s">
        <v>4</v>
      </c>
      <c r="D5" s="4">
        <v>18587.865042028239</v>
      </c>
      <c r="E5" s="4">
        <v>54495.198020413649</v>
      </c>
      <c r="J5">
        <v>2011</v>
      </c>
      <c r="K5" s="4">
        <f t="shared" si="1"/>
        <v>46342.924200000001</v>
      </c>
      <c r="L5" s="4">
        <f t="shared" si="2"/>
        <v>135866.42819999999</v>
      </c>
      <c r="O5">
        <v>2011</v>
      </c>
      <c r="P5" s="4">
        <v>257460.68999999997</v>
      </c>
      <c r="Q5" s="4">
        <v>754813.48999999987</v>
      </c>
    </row>
    <row r="6" spans="1:17" x14ac:dyDescent="0.25">
      <c r="A6" s="2">
        <v>40909</v>
      </c>
      <c r="B6" s="5">
        <f t="shared" si="0"/>
        <v>2012</v>
      </c>
      <c r="C6" t="s">
        <v>4</v>
      </c>
      <c r="D6" s="4">
        <v>87470.970339028383</v>
      </c>
      <c r="E6" s="4">
        <v>86510.931042769036</v>
      </c>
      <c r="J6">
        <v>2012</v>
      </c>
      <c r="K6" s="4">
        <f t="shared" si="1"/>
        <v>213470.96220000007</v>
      </c>
      <c r="L6" s="4">
        <f t="shared" si="2"/>
        <v>211128.00759999998</v>
      </c>
      <c r="O6">
        <v>2012</v>
      </c>
      <c r="P6" s="4">
        <v>1123531.3800000001</v>
      </c>
      <c r="Q6" s="4">
        <v>1111200.0400000003</v>
      </c>
    </row>
    <row r="7" spans="1:17" x14ac:dyDescent="0.25">
      <c r="A7" s="2">
        <v>41275</v>
      </c>
      <c r="B7" s="5">
        <f t="shared" si="0"/>
        <v>2013</v>
      </c>
      <c r="C7" t="s">
        <v>4</v>
      </c>
      <c r="D7" s="4">
        <v>133252.78834796441</v>
      </c>
      <c r="E7" s="4">
        <v>333631.72724844038</v>
      </c>
      <c r="J7">
        <v>2013</v>
      </c>
      <c r="K7" s="4">
        <f t="shared" si="1"/>
        <v>342605.94420000003</v>
      </c>
      <c r="L7" s="4">
        <f t="shared" si="2"/>
        <v>857799.78300000005</v>
      </c>
      <c r="O7">
        <v>2013</v>
      </c>
      <c r="P7" s="4">
        <v>1803189.18</v>
      </c>
      <c r="Q7" s="4">
        <v>4514735.7</v>
      </c>
    </row>
    <row r="8" spans="1:17" x14ac:dyDescent="0.25">
      <c r="A8" s="2">
        <v>41640</v>
      </c>
      <c r="B8" s="5">
        <f t="shared" si="0"/>
        <v>2014</v>
      </c>
      <c r="C8" t="s">
        <v>4</v>
      </c>
      <c r="D8" s="4">
        <v>37105.049270479431</v>
      </c>
      <c r="E8" s="4">
        <v>119379.9418887256</v>
      </c>
      <c r="J8">
        <v>2014</v>
      </c>
      <c r="K8" s="4">
        <f t="shared" si="1"/>
        <v>93867.592399999994</v>
      </c>
      <c r="L8" s="4">
        <f t="shared" si="2"/>
        <v>302004.92779999995</v>
      </c>
      <c r="O8">
        <v>2014</v>
      </c>
      <c r="P8" s="4">
        <v>494039.9599999999</v>
      </c>
      <c r="Q8" s="4">
        <v>1589499.62</v>
      </c>
    </row>
    <row r="9" spans="1:17" x14ac:dyDescent="0.25">
      <c r="A9" s="2">
        <v>42005</v>
      </c>
      <c r="B9" s="5">
        <f t="shared" si="0"/>
        <v>2015</v>
      </c>
      <c r="C9" t="s">
        <v>4</v>
      </c>
      <c r="D9" s="4">
        <v>18489.372195458389</v>
      </c>
      <c r="E9" s="4">
        <v>43698.628306360748</v>
      </c>
      <c r="J9">
        <v>2015</v>
      </c>
      <c r="K9" s="4">
        <f t="shared" si="1"/>
        <v>44578.195199999995</v>
      </c>
      <c r="L9" s="4">
        <f t="shared" si="2"/>
        <v>105358.14640000003</v>
      </c>
      <c r="O9">
        <v>2015</v>
      </c>
      <c r="P9" s="4">
        <v>234622.07999999999</v>
      </c>
      <c r="Q9" s="4">
        <v>554516.55999999994</v>
      </c>
    </row>
    <row r="10" spans="1:17" x14ac:dyDescent="0.25">
      <c r="A10" s="2">
        <v>42370</v>
      </c>
      <c r="B10" s="5">
        <f t="shared" si="0"/>
        <v>2016</v>
      </c>
      <c r="C10" t="s">
        <v>4</v>
      </c>
      <c r="D10" s="4">
        <v>37181.741247423743</v>
      </c>
      <c r="E10" s="4">
        <v>89753.00547583653</v>
      </c>
      <c r="J10">
        <v>2016</v>
      </c>
      <c r="K10" s="4">
        <f t="shared" si="1"/>
        <v>95358.475199999986</v>
      </c>
      <c r="L10" s="4">
        <f t="shared" si="2"/>
        <v>230185.82399999996</v>
      </c>
      <c r="O10">
        <v>2016</v>
      </c>
      <c r="P10" s="4">
        <v>397326.98000000004</v>
      </c>
      <c r="Q10" s="4">
        <v>959107.6</v>
      </c>
    </row>
    <row r="11" spans="1:17" x14ac:dyDescent="0.25">
      <c r="A11" s="2">
        <v>42736</v>
      </c>
      <c r="B11" s="5">
        <f t="shared" si="0"/>
        <v>2017</v>
      </c>
      <c r="C11" t="s">
        <v>4</v>
      </c>
      <c r="D11" s="4">
        <v>43536.965494519463</v>
      </c>
      <c r="E11" s="4">
        <v>114146.5802128759</v>
      </c>
      <c r="J11">
        <v>2017</v>
      </c>
      <c r="K11" s="4">
        <f t="shared" si="1"/>
        <v>112518.40949999999</v>
      </c>
      <c r="L11" s="4">
        <f t="shared" si="2"/>
        <v>295004.29139999999</v>
      </c>
      <c r="O11">
        <v>2017</v>
      </c>
      <c r="P11" s="4">
        <v>535801.94999999995</v>
      </c>
      <c r="Q11" s="4">
        <v>1404782.3400000003</v>
      </c>
    </row>
    <row r="12" spans="1:17" x14ac:dyDescent="0.25">
      <c r="A12" s="2">
        <v>43101</v>
      </c>
      <c r="B12" s="5">
        <f t="shared" si="0"/>
        <v>2018</v>
      </c>
      <c r="C12" t="s">
        <v>4</v>
      </c>
      <c r="D12" s="4">
        <v>51791.534828520576</v>
      </c>
      <c r="E12" s="4">
        <v>101658.0069263652</v>
      </c>
      <c r="J12">
        <v>2018</v>
      </c>
      <c r="K12" s="4">
        <f t="shared" si="1"/>
        <v>134757.30600000001</v>
      </c>
      <c r="L12" s="4">
        <f t="shared" si="2"/>
        <v>264505.7574</v>
      </c>
      <c r="O12">
        <v>2018</v>
      </c>
      <c r="P12" s="4">
        <v>748651.70000000007</v>
      </c>
      <c r="Q12" s="4">
        <v>1469476.4300000002</v>
      </c>
    </row>
    <row r="13" spans="1:17" x14ac:dyDescent="0.25">
      <c r="A13" s="2">
        <v>43466</v>
      </c>
      <c r="B13" s="5">
        <f t="shared" si="0"/>
        <v>2019</v>
      </c>
      <c r="C13" t="s">
        <v>4</v>
      </c>
      <c r="D13" s="4">
        <v>41261.373900418068</v>
      </c>
      <c r="E13" s="4">
        <v>78650.474076170416</v>
      </c>
      <c r="J13">
        <v>2019</v>
      </c>
      <c r="K13" s="4">
        <f t="shared" si="1"/>
        <v>104663.71259999996</v>
      </c>
      <c r="L13" s="4">
        <f t="shared" si="2"/>
        <v>199505.00519999999</v>
      </c>
      <c r="O13">
        <v>2019</v>
      </c>
      <c r="P13" s="4">
        <v>581465.06999999983</v>
      </c>
      <c r="Q13" s="4">
        <v>1108361.1400000001</v>
      </c>
    </row>
    <row r="14" spans="1:17" x14ac:dyDescent="0.25">
      <c r="A14" s="2">
        <v>43831</v>
      </c>
      <c r="B14" s="5">
        <f t="shared" si="0"/>
        <v>2020</v>
      </c>
      <c r="C14" t="s">
        <v>4</v>
      </c>
      <c r="D14" s="4">
        <v>83722.9696024523</v>
      </c>
      <c r="E14" s="4">
        <v>114873.7140225725</v>
      </c>
      <c r="J14">
        <v>2020</v>
      </c>
      <c r="K14" s="4">
        <f t="shared" si="1"/>
        <v>208389.31500000003</v>
      </c>
      <c r="L14" s="4">
        <f t="shared" si="2"/>
        <v>285924.57590000011</v>
      </c>
      <c r="O14">
        <v>2020</v>
      </c>
      <c r="P14" s="4">
        <v>906040.5</v>
      </c>
      <c r="Q14" s="4">
        <v>1243150.3300000003</v>
      </c>
    </row>
    <row r="15" spans="1:17" x14ac:dyDescent="0.25">
      <c r="A15" s="2">
        <v>44197</v>
      </c>
      <c r="B15" s="5">
        <f t="shared" si="0"/>
        <v>2021</v>
      </c>
      <c r="C15" t="s">
        <v>4</v>
      </c>
      <c r="D15" s="4">
        <v>148292.21509378351</v>
      </c>
      <c r="E15" s="4">
        <v>179836.6994679987</v>
      </c>
      <c r="J15">
        <v>2021</v>
      </c>
      <c r="K15" s="4">
        <f t="shared" si="1"/>
        <v>363706.09199999995</v>
      </c>
      <c r="L15" s="4">
        <f t="shared" si="2"/>
        <v>441073.07400000002</v>
      </c>
      <c r="O15">
        <v>2021</v>
      </c>
      <c r="P15" s="4">
        <v>1818530.4600000002</v>
      </c>
      <c r="Q15" s="4">
        <v>2205365.3699999992</v>
      </c>
    </row>
    <row r="16" spans="1:17" x14ac:dyDescent="0.25">
      <c r="A16" s="2">
        <v>44562</v>
      </c>
      <c r="B16" s="5">
        <f t="shared" si="0"/>
        <v>2022</v>
      </c>
      <c r="C16" t="s">
        <v>4</v>
      </c>
      <c r="D16" s="4">
        <v>123020.16381135921</v>
      </c>
      <c r="E16" s="4">
        <v>192300.68189982831</v>
      </c>
      <c r="J16">
        <v>2022</v>
      </c>
      <c r="K16" s="4">
        <f t="shared" si="1"/>
        <v>296148.86699999997</v>
      </c>
      <c r="L16" s="4">
        <f t="shared" si="2"/>
        <v>462929.22480000008</v>
      </c>
      <c r="O16">
        <v>2022</v>
      </c>
      <c r="P16" s="4">
        <v>1410232.7</v>
      </c>
      <c r="Q16" s="4">
        <v>2204424.8799999994</v>
      </c>
    </row>
    <row r="17" spans="1:17" x14ac:dyDescent="0.25">
      <c r="A17" s="2">
        <v>44927</v>
      </c>
      <c r="B17" s="5">
        <f t="shared" si="0"/>
        <v>2023</v>
      </c>
      <c r="C17" t="s">
        <v>4</v>
      </c>
      <c r="D17" s="4">
        <v>103524.31366975739</v>
      </c>
      <c r="E17" s="4">
        <v>165609.14171577801</v>
      </c>
      <c r="J17">
        <v>2023</v>
      </c>
      <c r="K17" s="4">
        <f t="shared" si="1"/>
        <v>256317.13590000002</v>
      </c>
      <c r="L17" s="4">
        <f t="shared" si="2"/>
        <v>410033.73389999993</v>
      </c>
      <c r="O17">
        <v>2023</v>
      </c>
      <c r="P17" s="4">
        <v>1220557.7900000003</v>
      </c>
      <c r="Q17" s="4">
        <v>1952541.59</v>
      </c>
    </row>
    <row r="18" spans="1:17" x14ac:dyDescent="0.25">
      <c r="A18" s="2">
        <v>39448</v>
      </c>
      <c r="B18" s="5">
        <f t="shared" si="0"/>
        <v>2008</v>
      </c>
      <c r="C18" t="s">
        <v>5</v>
      </c>
      <c r="D18" s="4">
        <v>117960.0863924791</v>
      </c>
      <c r="E18" s="4">
        <v>83899.351144320404</v>
      </c>
    </row>
    <row r="19" spans="1:17" x14ac:dyDescent="0.25">
      <c r="A19" s="2">
        <v>39814</v>
      </c>
      <c r="B19" s="5">
        <f t="shared" si="0"/>
        <v>2009</v>
      </c>
      <c r="C19" t="s">
        <v>5</v>
      </c>
      <c r="D19" s="4">
        <v>316721.06741927942</v>
      </c>
      <c r="E19" s="4">
        <v>113132.695549725</v>
      </c>
    </row>
    <row r="20" spans="1:17" x14ac:dyDescent="0.25">
      <c r="A20" s="2">
        <v>40179</v>
      </c>
      <c r="B20" s="5">
        <f t="shared" si="0"/>
        <v>2010</v>
      </c>
      <c r="C20" t="s">
        <v>5</v>
      </c>
      <c r="D20" s="4">
        <v>19454.52760014747</v>
      </c>
      <c r="E20" s="4">
        <v>38660.742427789541</v>
      </c>
    </row>
    <row r="21" spans="1:17" x14ac:dyDescent="0.25">
      <c r="A21" s="2">
        <v>40544</v>
      </c>
      <c r="B21" s="5">
        <f t="shared" si="0"/>
        <v>2011</v>
      </c>
      <c r="C21" t="s">
        <v>5</v>
      </c>
      <c r="D21" s="4">
        <v>14015.57427534544</v>
      </c>
      <c r="E21" s="4">
        <v>41090.329296980097</v>
      </c>
    </row>
    <row r="22" spans="1:17" x14ac:dyDescent="0.25">
      <c r="A22" s="2">
        <v>40909</v>
      </c>
      <c r="B22" s="5">
        <f t="shared" si="0"/>
        <v>2012</v>
      </c>
      <c r="C22" t="s">
        <v>5</v>
      </c>
      <c r="D22" s="4">
        <v>63585.708347676184</v>
      </c>
      <c r="E22" s="4">
        <v>62887.82219804675</v>
      </c>
    </row>
    <row r="23" spans="1:17" x14ac:dyDescent="0.25">
      <c r="A23" s="2">
        <v>41275</v>
      </c>
      <c r="B23" s="5">
        <f t="shared" si="0"/>
        <v>2013</v>
      </c>
      <c r="C23" t="s">
        <v>5</v>
      </c>
      <c r="D23" s="4">
        <v>104497.8770107957</v>
      </c>
      <c r="E23" s="4">
        <v>261636.6053809443</v>
      </c>
    </row>
    <row r="24" spans="1:17" x14ac:dyDescent="0.25">
      <c r="A24" s="2">
        <v>41640</v>
      </c>
      <c r="B24" s="5">
        <f t="shared" si="0"/>
        <v>2014</v>
      </c>
      <c r="C24" t="s">
        <v>5</v>
      </c>
      <c r="D24" s="4">
        <v>27664.071267682852</v>
      </c>
      <c r="E24" s="4">
        <v>89005.008355265047</v>
      </c>
    </row>
    <row r="25" spans="1:17" x14ac:dyDescent="0.25">
      <c r="A25" s="2">
        <v>42005</v>
      </c>
      <c r="B25" s="5">
        <f t="shared" si="0"/>
        <v>2015</v>
      </c>
      <c r="C25" t="s">
        <v>5</v>
      </c>
      <c r="D25" s="4">
        <v>12703.51022990198</v>
      </c>
      <c r="E25" s="4">
        <v>30024.057380320111</v>
      </c>
    </row>
    <row r="26" spans="1:17" x14ac:dyDescent="0.25">
      <c r="A26" s="2">
        <v>42370</v>
      </c>
      <c r="B26" s="5">
        <f t="shared" si="0"/>
        <v>2016</v>
      </c>
      <c r="C26" t="s">
        <v>5</v>
      </c>
      <c r="D26" s="4">
        <v>28862.860692266331</v>
      </c>
      <c r="E26" s="4">
        <v>69672.059641391344</v>
      </c>
    </row>
    <row r="27" spans="1:17" x14ac:dyDescent="0.25">
      <c r="A27" s="2">
        <v>42736</v>
      </c>
      <c r="B27" s="5">
        <f t="shared" si="0"/>
        <v>2017</v>
      </c>
      <c r="C27" t="s">
        <v>5</v>
      </c>
      <c r="D27" s="4">
        <v>33682.814278908932</v>
      </c>
      <c r="E27" s="4">
        <v>88310.657810243341</v>
      </c>
    </row>
    <row r="28" spans="1:17" x14ac:dyDescent="0.25">
      <c r="A28" s="2">
        <v>43101</v>
      </c>
      <c r="B28" s="5">
        <f t="shared" si="0"/>
        <v>2018</v>
      </c>
      <c r="C28" t="s">
        <v>5</v>
      </c>
      <c r="D28" s="4">
        <v>40255.057495399204</v>
      </c>
      <c r="E28" s="4">
        <v>79013.856747782658</v>
      </c>
    </row>
    <row r="29" spans="1:17" x14ac:dyDescent="0.25">
      <c r="A29" s="2">
        <v>43466</v>
      </c>
      <c r="B29" s="5">
        <f t="shared" si="0"/>
        <v>2019</v>
      </c>
      <c r="C29" t="s">
        <v>5</v>
      </c>
      <c r="D29" s="4">
        <v>31508.632990660779</v>
      </c>
      <c r="E29" s="4">
        <v>60060.26188532768</v>
      </c>
    </row>
    <row r="30" spans="1:17" x14ac:dyDescent="0.25">
      <c r="A30" s="2">
        <v>43831</v>
      </c>
      <c r="B30" s="5">
        <f t="shared" si="0"/>
        <v>2020</v>
      </c>
      <c r="C30" t="s">
        <v>5</v>
      </c>
      <c r="D30" s="4">
        <v>64870.563888045443</v>
      </c>
      <c r="E30" s="4">
        <v>89006.907422692238</v>
      </c>
    </row>
    <row r="31" spans="1:17" x14ac:dyDescent="0.25">
      <c r="A31" s="2">
        <v>44197</v>
      </c>
      <c r="B31" s="5">
        <f t="shared" si="0"/>
        <v>2021</v>
      </c>
      <c r="C31" t="s">
        <v>5</v>
      </c>
      <c r="D31" s="4">
        <v>104717.0265641853</v>
      </c>
      <c r="E31" s="4">
        <v>126992.2660707176</v>
      </c>
    </row>
    <row r="32" spans="1:17" x14ac:dyDescent="0.25">
      <c r="A32" s="2">
        <v>44562</v>
      </c>
      <c r="B32" s="5">
        <f t="shared" si="0"/>
        <v>2022</v>
      </c>
      <c r="C32" t="s">
        <v>5</v>
      </c>
      <c r="D32" s="4">
        <v>88495.349433828189</v>
      </c>
      <c r="E32" s="4">
        <v>138332.7376086406</v>
      </c>
    </row>
    <row r="33" spans="1:5" x14ac:dyDescent="0.25">
      <c r="A33" s="2">
        <v>44927</v>
      </c>
      <c r="B33" s="5">
        <f t="shared" si="0"/>
        <v>2023</v>
      </c>
      <c r="C33" t="s">
        <v>5</v>
      </c>
      <c r="D33" s="4">
        <v>73289.948364665644</v>
      </c>
      <c r="E33" s="4">
        <v>117242.8487068704</v>
      </c>
    </row>
    <row r="34" spans="1:5" x14ac:dyDescent="0.25">
      <c r="A34" s="2">
        <v>39448</v>
      </c>
      <c r="B34" s="5">
        <f t="shared" si="0"/>
        <v>2008</v>
      </c>
      <c r="C34" t="s">
        <v>6</v>
      </c>
      <c r="D34" s="4">
        <v>79635.154145728928</v>
      </c>
      <c r="E34" s="4">
        <v>56640.665206655744</v>
      </c>
    </row>
    <row r="35" spans="1:5" x14ac:dyDescent="0.25">
      <c r="A35" s="2">
        <v>39814</v>
      </c>
      <c r="B35" s="5">
        <f t="shared" si="0"/>
        <v>2009</v>
      </c>
      <c r="C35" t="s">
        <v>6</v>
      </c>
      <c r="D35" s="4">
        <v>199544.7604051315</v>
      </c>
      <c r="E35" s="4">
        <v>71277.344482965636</v>
      </c>
    </row>
    <row r="36" spans="1:5" x14ac:dyDescent="0.25">
      <c r="A36" s="2">
        <v>40179</v>
      </c>
      <c r="B36" s="5">
        <f t="shared" si="0"/>
        <v>2010</v>
      </c>
      <c r="C36" t="s">
        <v>6</v>
      </c>
      <c r="D36" s="4">
        <v>13148.68345351397</v>
      </c>
      <c r="E36" s="4">
        <v>26129.540367610301</v>
      </c>
    </row>
    <row r="37" spans="1:5" x14ac:dyDescent="0.25">
      <c r="A37" s="2">
        <v>40544</v>
      </c>
      <c r="B37" s="5">
        <f t="shared" si="0"/>
        <v>2011</v>
      </c>
      <c r="C37" t="s">
        <v>6</v>
      </c>
      <c r="D37" s="4">
        <v>9233.7322805870972</v>
      </c>
      <c r="E37" s="4">
        <v>27071.106227655979</v>
      </c>
    </row>
    <row r="38" spans="1:5" x14ac:dyDescent="0.25">
      <c r="A38" s="2">
        <v>40909</v>
      </c>
      <c r="B38" s="5">
        <f t="shared" si="0"/>
        <v>2012</v>
      </c>
      <c r="C38" t="s">
        <v>6</v>
      </c>
      <c r="D38" s="4">
        <v>42415.556886699298</v>
      </c>
      <c r="E38" s="4">
        <v>41950.024136506559</v>
      </c>
    </row>
    <row r="39" spans="1:5" x14ac:dyDescent="0.25">
      <c r="A39" s="2">
        <v>41275</v>
      </c>
      <c r="B39" s="5">
        <f t="shared" si="0"/>
        <v>2013</v>
      </c>
      <c r="C39" t="s">
        <v>6</v>
      </c>
      <c r="D39" s="4">
        <v>67310.159080144236</v>
      </c>
      <c r="E39" s="4">
        <v>168527.84030780749</v>
      </c>
    </row>
    <row r="40" spans="1:5" x14ac:dyDescent="0.25">
      <c r="A40" s="2">
        <v>41640</v>
      </c>
      <c r="B40" s="5">
        <f t="shared" si="0"/>
        <v>2014</v>
      </c>
      <c r="C40" t="s">
        <v>6</v>
      </c>
      <c r="D40" s="4">
        <v>19071.073884868281</v>
      </c>
      <c r="E40" s="4">
        <v>61358.32553502365</v>
      </c>
    </row>
    <row r="41" spans="1:5" x14ac:dyDescent="0.25">
      <c r="A41" s="2">
        <v>42005</v>
      </c>
      <c r="B41" s="5">
        <f t="shared" si="0"/>
        <v>2015</v>
      </c>
      <c r="C41" t="s">
        <v>6</v>
      </c>
      <c r="D41" s="4">
        <v>9062.5628494191114</v>
      </c>
      <c r="E41" s="4">
        <v>21418.87573430295</v>
      </c>
    </row>
    <row r="42" spans="1:5" x14ac:dyDescent="0.25">
      <c r="A42" s="2">
        <v>42370</v>
      </c>
      <c r="B42" s="5">
        <f t="shared" si="0"/>
        <v>2016</v>
      </c>
      <c r="C42" t="s">
        <v>6</v>
      </c>
      <c r="D42" s="4">
        <v>19796.104646415592</v>
      </c>
      <c r="E42" s="4">
        <v>47785.817154356111</v>
      </c>
    </row>
    <row r="43" spans="1:5" x14ac:dyDescent="0.25">
      <c r="A43" s="2">
        <v>42736</v>
      </c>
      <c r="B43" s="5">
        <f t="shared" si="0"/>
        <v>2017</v>
      </c>
      <c r="C43" t="s">
        <v>6</v>
      </c>
      <c r="D43" s="4">
        <v>24042.14398109588</v>
      </c>
      <c r="E43" s="4">
        <v>63034.446366574048</v>
      </c>
    </row>
    <row r="44" spans="1:5" x14ac:dyDescent="0.25">
      <c r="A44" s="2">
        <v>43101</v>
      </c>
      <c r="B44" s="5">
        <f t="shared" si="0"/>
        <v>2018</v>
      </c>
      <c r="C44" t="s">
        <v>6</v>
      </c>
      <c r="D44" s="4">
        <v>28100.78275778794</v>
      </c>
      <c r="E44" s="4">
        <v>55157.074948363537</v>
      </c>
    </row>
    <row r="45" spans="1:5" x14ac:dyDescent="0.25">
      <c r="A45" s="2">
        <v>43466</v>
      </c>
      <c r="B45" s="5">
        <f t="shared" si="0"/>
        <v>2019</v>
      </c>
      <c r="C45" t="s">
        <v>6</v>
      </c>
      <c r="D45" s="4">
        <v>21820.04114774027</v>
      </c>
      <c r="E45" s="4">
        <v>41592.32760336974</v>
      </c>
    </row>
    <row r="46" spans="1:5" x14ac:dyDescent="0.25">
      <c r="A46" s="2">
        <v>43831</v>
      </c>
      <c r="B46" s="5">
        <f t="shared" si="0"/>
        <v>2020</v>
      </c>
      <c r="C46" t="s">
        <v>6</v>
      </c>
      <c r="D46" s="4">
        <v>41015.785487570203</v>
      </c>
      <c r="E46" s="4">
        <v>56276.498968955697</v>
      </c>
    </row>
    <row r="47" spans="1:5" x14ac:dyDescent="0.25">
      <c r="A47" s="2">
        <v>44197</v>
      </c>
      <c r="B47" s="5">
        <f t="shared" si="0"/>
        <v>2021</v>
      </c>
      <c r="C47" t="s">
        <v>6</v>
      </c>
      <c r="D47" s="4">
        <v>71978.743072546029</v>
      </c>
      <c r="E47" s="4">
        <v>87289.946932382096</v>
      </c>
    </row>
    <row r="48" spans="1:5" x14ac:dyDescent="0.25">
      <c r="A48" s="2">
        <v>44562</v>
      </c>
      <c r="B48" s="5">
        <f t="shared" si="0"/>
        <v>2022</v>
      </c>
      <c r="C48" t="s">
        <v>6</v>
      </c>
      <c r="D48" s="4">
        <v>56989.291990809877</v>
      </c>
      <c r="E48" s="4">
        <v>89083.605250485285</v>
      </c>
    </row>
    <row r="49" spans="1:5" x14ac:dyDescent="0.25">
      <c r="A49" s="2">
        <v>44927</v>
      </c>
      <c r="B49" s="5">
        <f t="shared" si="0"/>
        <v>2023</v>
      </c>
      <c r="C49" t="s">
        <v>6</v>
      </c>
      <c r="D49" s="4">
        <v>52559.632140152957</v>
      </c>
      <c r="E49" s="4">
        <v>84080.302095937106</v>
      </c>
    </row>
    <row r="50" spans="1:5" x14ac:dyDescent="0.25">
      <c r="A50" s="2">
        <v>39448</v>
      </c>
      <c r="B50" s="5">
        <f t="shared" si="0"/>
        <v>2008</v>
      </c>
      <c r="C50" t="s">
        <v>7</v>
      </c>
      <c r="D50" s="4">
        <v>35934.440079708882</v>
      </c>
      <c r="E50" s="4">
        <v>25558.443526320269</v>
      </c>
    </row>
    <row r="51" spans="1:5" x14ac:dyDescent="0.25">
      <c r="A51" s="2">
        <v>39814</v>
      </c>
      <c r="B51" s="5">
        <f t="shared" si="0"/>
        <v>2009</v>
      </c>
      <c r="C51" t="s">
        <v>7</v>
      </c>
      <c r="D51" s="4">
        <v>91929.00217701224</v>
      </c>
      <c r="E51" s="4">
        <v>32837.019337630758</v>
      </c>
    </row>
    <row r="52" spans="1:5" x14ac:dyDescent="0.25">
      <c r="A52" s="2">
        <v>40179</v>
      </c>
      <c r="B52" s="5">
        <f t="shared" si="0"/>
        <v>2010</v>
      </c>
      <c r="C52" t="s">
        <v>7</v>
      </c>
      <c r="D52" s="4">
        <v>7513.225450401138</v>
      </c>
      <c r="E52" s="4">
        <v>14930.5539517531</v>
      </c>
    </row>
    <row r="53" spans="1:5" x14ac:dyDescent="0.25">
      <c r="A53" s="2">
        <v>40544</v>
      </c>
      <c r="B53" s="5">
        <f t="shared" si="0"/>
        <v>2011</v>
      </c>
      <c r="C53" t="s">
        <v>7</v>
      </c>
      <c r="D53" s="4">
        <v>4505.7526020392252</v>
      </c>
      <c r="E53" s="4">
        <v>13209.79465495027</v>
      </c>
    </row>
    <row r="54" spans="1:5" x14ac:dyDescent="0.25">
      <c r="A54" s="2">
        <v>40909</v>
      </c>
      <c r="B54" s="5">
        <f t="shared" si="0"/>
        <v>2012</v>
      </c>
      <c r="C54" t="s">
        <v>7</v>
      </c>
      <c r="D54" s="4">
        <v>19998.726626596192</v>
      </c>
      <c r="E54" s="4">
        <v>19779.23022267767</v>
      </c>
    </row>
    <row r="55" spans="1:5" x14ac:dyDescent="0.25">
      <c r="A55" s="2">
        <v>41275</v>
      </c>
      <c r="B55" s="5">
        <f t="shared" si="0"/>
        <v>2013</v>
      </c>
      <c r="C55" t="s">
        <v>7</v>
      </c>
      <c r="D55" s="4">
        <v>37545.119761095673</v>
      </c>
      <c r="E55" s="4">
        <v>94003.610062807798</v>
      </c>
    </row>
    <row r="56" spans="1:5" x14ac:dyDescent="0.25">
      <c r="A56" s="2">
        <v>41640</v>
      </c>
      <c r="B56" s="5">
        <f t="shared" si="0"/>
        <v>2014</v>
      </c>
      <c r="C56" t="s">
        <v>7</v>
      </c>
      <c r="D56" s="4">
        <v>10027.397976969431</v>
      </c>
      <c r="E56" s="4">
        <v>32261.652020985672</v>
      </c>
    </row>
    <row r="57" spans="1:5" x14ac:dyDescent="0.25">
      <c r="A57" s="2">
        <v>42005</v>
      </c>
      <c r="B57" s="5">
        <f t="shared" si="0"/>
        <v>2015</v>
      </c>
      <c r="C57" t="s">
        <v>7</v>
      </c>
      <c r="D57" s="4">
        <v>4322.7499252205171</v>
      </c>
      <c r="E57" s="4">
        <v>10216.58497901621</v>
      </c>
    </row>
    <row r="58" spans="1:5" x14ac:dyDescent="0.25">
      <c r="A58" s="2">
        <v>42370</v>
      </c>
      <c r="B58" s="5">
        <f t="shared" si="0"/>
        <v>2016</v>
      </c>
      <c r="C58" t="s">
        <v>7</v>
      </c>
      <c r="D58" s="4">
        <v>9517.7686138943227</v>
      </c>
      <c r="E58" s="4">
        <v>22974.941728416001</v>
      </c>
    </row>
    <row r="59" spans="1:5" x14ac:dyDescent="0.25">
      <c r="A59" s="2">
        <v>42736</v>
      </c>
      <c r="B59" s="5">
        <f t="shared" si="0"/>
        <v>2017</v>
      </c>
      <c r="C59" t="s">
        <v>7</v>
      </c>
      <c r="D59" s="4">
        <v>11256.48574547572</v>
      </c>
      <c r="E59" s="4">
        <v>29512.60701030674</v>
      </c>
    </row>
    <row r="60" spans="1:5" x14ac:dyDescent="0.25">
      <c r="A60" s="2">
        <v>43101</v>
      </c>
      <c r="B60" s="5">
        <f t="shared" si="0"/>
        <v>2018</v>
      </c>
      <c r="C60" t="s">
        <v>7</v>
      </c>
      <c r="D60" s="4">
        <v>14609.930918292281</v>
      </c>
      <c r="E60" s="4">
        <v>28676.818777488588</v>
      </c>
    </row>
    <row r="61" spans="1:5" x14ac:dyDescent="0.25">
      <c r="A61" s="2">
        <v>43466</v>
      </c>
      <c r="B61" s="5">
        <f t="shared" si="0"/>
        <v>2019</v>
      </c>
      <c r="C61" t="s">
        <v>7</v>
      </c>
      <c r="D61" s="4">
        <v>10073.664561180851</v>
      </c>
      <c r="E61" s="4">
        <v>19201.94163513212</v>
      </c>
    </row>
    <row r="62" spans="1:5" x14ac:dyDescent="0.25">
      <c r="A62" s="2">
        <v>43831</v>
      </c>
      <c r="B62" s="5">
        <f t="shared" si="0"/>
        <v>2020</v>
      </c>
      <c r="C62" t="s">
        <v>7</v>
      </c>
      <c r="D62" s="4">
        <v>18779.996021932078</v>
      </c>
      <c r="E62" s="4">
        <v>25767.455485779668</v>
      </c>
    </row>
    <row r="63" spans="1:5" x14ac:dyDescent="0.25">
      <c r="A63" s="2">
        <v>44197</v>
      </c>
      <c r="B63" s="5">
        <f t="shared" si="0"/>
        <v>2021</v>
      </c>
      <c r="C63" t="s">
        <v>7</v>
      </c>
      <c r="D63" s="4">
        <v>38718.107269485139</v>
      </c>
      <c r="E63" s="4">
        <v>46954.161528901634</v>
      </c>
    </row>
    <row r="64" spans="1:5" x14ac:dyDescent="0.25">
      <c r="A64" s="2">
        <v>44562</v>
      </c>
      <c r="B64" s="5">
        <f t="shared" si="0"/>
        <v>2022</v>
      </c>
      <c r="C64" t="s">
        <v>7</v>
      </c>
      <c r="D64" s="4">
        <v>27644.061764002668</v>
      </c>
      <c r="E64" s="4">
        <v>43212.200041045828</v>
      </c>
    </row>
    <row r="65" spans="1:5" x14ac:dyDescent="0.25">
      <c r="A65" s="2">
        <v>44927</v>
      </c>
      <c r="B65" s="5">
        <f t="shared" si="0"/>
        <v>2023</v>
      </c>
      <c r="C65" t="s">
        <v>7</v>
      </c>
      <c r="D65" s="4">
        <v>26943.241725424032</v>
      </c>
      <c r="E65" s="4">
        <v>43101.441381414457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Maurício Lima</cp:lastModifiedBy>
  <dcterms:created xsi:type="dcterms:W3CDTF">2024-10-26T15:35:24Z</dcterms:created>
  <dcterms:modified xsi:type="dcterms:W3CDTF">2024-10-27T15:30:28Z</dcterms:modified>
</cp:coreProperties>
</file>