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-202505B1\"/>
    </mc:Choice>
  </mc:AlternateContent>
  <xr:revisionPtr revIDLastSave="0" documentId="13_ncr:1_{786BBCED-BF50-41DF-AB39-FA5CBFE99B96}" xr6:coauthVersionLast="47" xr6:coauthVersionMax="47" xr10:uidLastSave="{00000000-0000-0000-0000-000000000000}"/>
  <bookViews>
    <workbookView xWindow="-120" yWindow="-120" windowWidth="20730" windowHeight="11040" activeTab="2" xr2:uid="{983E819B-A7BE-4369-BA8C-587A618C4069}"/>
  </bookViews>
  <sheets>
    <sheet name="marksheet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2" l="1"/>
  <c r="P6" i="2"/>
  <c r="N6" i="2"/>
  <c r="U6" i="1"/>
  <c r="U7" i="1"/>
  <c r="U8" i="1"/>
  <c r="U9" i="1"/>
  <c r="U10" i="1"/>
  <c r="U11" i="1"/>
  <c r="U12" i="1"/>
  <c r="U13" i="1"/>
  <c r="U14" i="1"/>
  <c r="U5" i="1"/>
  <c r="V6" i="1"/>
  <c r="V7" i="1"/>
  <c r="V8" i="1"/>
  <c r="V9" i="1"/>
  <c r="V10" i="1"/>
  <c r="V11" i="1"/>
  <c r="V12" i="1"/>
  <c r="V13" i="1"/>
  <c r="V14" i="1"/>
  <c r="V5" i="1"/>
  <c r="T6" i="1"/>
  <c r="T7" i="1"/>
  <c r="T8" i="1"/>
  <c r="T9" i="1"/>
  <c r="T10" i="1"/>
  <c r="T11" i="1"/>
  <c r="T12" i="1"/>
  <c r="T13" i="1"/>
  <c r="T14" i="1"/>
  <c r="T5" i="1"/>
  <c r="S6" i="1"/>
  <c r="S7" i="1"/>
  <c r="S8" i="1"/>
  <c r="S9" i="1"/>
  <c r="S10" i="1"/>
  <c r="S11" i="1"/>
  <c r="S12" i="1"/>
  <c r="S13" i="1"/>
  <c r="S14" i="1"/>
  <c r="S5" i="1"/>
  <c r="R6" i="1"/>
  <c r="R7" i="1"/>
  <c r="R8" i="1"/>
  <c r="R9" i="1"/>
  <c r="R10" i="1"/>
  <c r="R12" i="1"/>
  <c r="R13" i="1"/>
  <c r="R14" i="1"/>
  <c r="R5" i="1"/>
  <c r="Q13" i="1"/>
  <c r="N6" i="1"/>
  <c r="O6" i="1" s="1"/>
  <c r="Q6" i="1" s="1"/>
  <c r="N7" i="1"/>
  <c r="O7" i="1" s="1"/>
  <c r="Q7" i="1" s="1"/>
  <c r="N8" i="1"/>
  <c r="O8" i="1" s="1"/>
  <c r="P8" i="1" s="1" a="1"/>
  <c r="P8" i="1" s="1"/>
  <c r="N9" i="1"/>
  <c r="O9" i="1" s="1"/>
  <c r="Q9" i="1" s="1"/>
  <c r="N10" i="1"/>
  <c r="O10" i="1" s="1"/>
  <c r="P10" i="1" s="1" a="1"/>
  <c r="P10" i="1" s="1"/>
  <c r="N12" i="1"/>
  <c r="O12" i="1" s="1"/>
  <c r="P12" i="1" s="1" a="1"/>
  <c r="P12" i="1" s="1"/>
  <c r="N13" i="1"/>
  <c r="O13" i="1" s="1"/>
  <c r="P13" i="1" s="1" a="1"/>
  <c r="P13" i="1" s="1"/>
  <c r="N14" i="1"/>
  <c r="O14" i="1" s="1"/>
  <c r="P14" i="1" s="1" a="1"/>
  <c r="P14" i="1" s="1"/>
  <c r="N5" i="1"/>
  <c r="O5" i="1" s="1"/>
  <c r="P5" i="1" s="1" a="1"/>
  <c r="P5" i="1" s="1"/>
  <c r="Q8" i="1" l="1"/>
  <c r="P7" i="1" a="1"/>
  <c r="P7" i="1" s="1"/>
  <c r="Q14" i="1"/>
  <c r="P9" i="1" a="1"/>
  <c r="P9" i="1" s="1"/>
  <c r="P6" i="1" a="1"/>
  <c r="P6" i="1" s="1"/>
  <c r="Q5" i="1"/>
  <c r="Q10" i="1"/>
  <c r="Q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<sst xmlns="http://schemas.openxmlformats.org/spreadsheetml/2006/main" count="51" uniqueCount="42">
  <si>
    <t>Id</t>
  </si>
  <si>
    <t>Name</t>
  </si>
  <si>
    <t>Phy</t>
  </si>
  <si>
    <t>Chem</t>
  </si>
  <si>
    <t>Maths</t>
  </si>
  <si>
    <t>Eng</t>
  </si>
  <si>
    <t>Urdu</t>
  </si>
  <si>
    <t>Total</t>
  </si>
  <si>
    <t>Percenetage</t>
  </si>
  <si>
    <t>Ali</t>
  </si>
  <si>
    <t>Hassan</t>
  </si>
  <si>
    <t>Aqsa</t>
  </si>
  <si>
    <t>Hamza</t>
  </si>
  <si>
    <t>Rafiya</t>
  </si>
  <si>
    <t>Huzaifa</t>
  </si>
  <si>
    <t>Arham</t>
  </si>
  <si>
    <t>Zoha</t>
  </si>
  <si>
    <t>Abeera</t>
  </si>
  <si>
    <t>Grade</t>
  </si>
  <si>
    <t>Remarks Using Percentage</t>
  </si>
  <si>
    <t>Result Each column check</t>
  </si>
  <si>
    <t>Bareera</t>
  </si>
  <si>
    <t>Min Marks</t>
  </si>
  <si>
    <t>Max  Marks</t>
  </si>
  <si>
    <t>Count</t>
  </si>
  <si>
    <t>Count Blank</t>
  </si>
  <si>
    <t>Qty</t>
  </si>
  <si>
    <t>Price</t>
  </si>
  <si>
    <t>Pens</t>
  </si>
  <si>
    <t>Watches</t>
  </si>
  <si>
    <t>Bags</t>
  </si>
  <si>
    <t>Shoes</t>
  </si>
  <si>
    <t>keyboard</t>
  </si>
  <si>
    <t>mouse</t>
  </si>
  <si>
    <t>bags</t>
  </si>
  <si>
    <t>marker</t>
  </si>
  <si>
    <t>pcs</t>
  </si>
  <si>
    <t>Product</t>
  </si>
  <si>
    <t>Max</t>
  </si>
  <si>
    <t>Min</t>
  </si>
  <si>
    <t>SumIFS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</si>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</sst>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8"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ont>
        <color rgb="FFC00000"/>
      </font>
      <fill>
        <patternFill>
          <bgColor rgb="FFFF7C8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7C8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C9F8-0292-4E37-8FAE-E527B5494BFC}">
  <dimension ref="G4:V14"/>
  <sheetViews>
    <sheetView topLeftCell="H1" zoomScaleNormal="100" workbookViewId="0">
      <selection activeCell="L18" sqref="L18"/>
    </sheetView>
  </sheetViews>
  <sheetFormatPr defaultRowHeight="15" x14ac:dyDescent="0.25"/>
  <cols>
    <col min="14" max="14" width="18" customWidth="1"/>
    <col min="15" max="15" width="22.28515625" customWidth="1"/>
    <col min="16" max="16" width="10.28515625" customWidth="1"/>
    <col min="17" max="17" width="14.42578125" customWidth="1"/>
    <col min="18" max="18" width="16.42578125" customWidth="1"/>
    <col min="19" max="19" width="12.85546875" customWidth="1"/>
    <col min="20" max="20" width="11.140625" customWidth="1"/>
    <col min="21" max="21" width="9.5703125" customWidth="1"/>
    <col min="22" max="22" width="17" customWidth="1"/>
  </cols>
  <sheetData>
    <row r="4" spans="7:22" ht="18.75" x14ac:dyDescent="0.3">
      <c r="G4" s="2" t="s">
        <v>0</v>
      </c>
      <c r="H4" s="2" t="s">
        <v>1</v>
      </c>
      <c r="I4" s="2" t="s">
        <v>2</v>
      </c>
      <c r="J4" s="2" t="s">
        <v>3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18</v>
      </c>
      <c r="Q4" s="2" t="s">
        <v>19</v>
      </c>
      <c r="R4" s="2" t="s">
        <v>20</v>
      </c>
      <c r="S4" s="2" t="s">
        <v>23</v>
      </c>
      <c r="T4" s="2" t="s">
        <v>22</v>
      </c>
      <c r="U4" s="2" t="s">
        <v>25</v>
      </c>
      <c r="V4" s="2" t="s">
        <v>24</v>
      </c>
    </row>
    <row r="5" spans="7:22" x14ac:dyDescent="0.25">
      <c r="G5" s="1">
        <v>1</v>
      </c>
      <c r="H5" s="1" t="s">
        <v>9</v>
      </c>
      <c r="I5" s="1">
        <v>66</v>
      </c>
      <c r="J5" s="1">
        <v>67</v>
      </c>
      <c r="K5" s="1">
        <v>78</v>
      </c>
      <c r="L5" s="1">
        <v>67</v>
      </c>
      <c r="M5" s="1">
        <v>89</v>
      </c>
      <c r="N5" s="1">
        <f>SUM(I5:M5)</f>
        <v>367</v>
      </c>
      <c r="O5" s="1">
        <f>N5*100/500</f>
        <v>73.400000000000006</v>
      </c>
      <c r="P5" s="1" t="str" cm="1">
        <f t="array" ref="P5">_xlfn.IFS(O5&gt;=80,"A+",O5&gt;=70,"A",O5&gt;=60,"B",O5&gt;=50,"C",O5&gt;=40,"D",O5&lt;=39,"F")</f>
        <v>A</v>
      </c>
      <c r="Q5" s="1" t="str">
        <f>IF(O5&gt;40,"pass","fail")</f>
        <v>pass</v>
      </c>
      <c r="R5" s="1" t="str">
        <f>IF(MIN(I5:M5)&gt;40,"pass","fail")</f>
        <v>pass</v>
      </c>
      <c r="S5" s="1">
        <f>MAX(I5:M5)</f>
        <v>89</v>
      </c>
      <c r="T5" s="1">
        <f>MIN(I5:M5)</f>
        <v>66</v>
      </c>
      <c r="U5" s="1">
        <f>COUNTBLANK(I5:M5)</f>
        <v>0</v>
      </c>
      <c r="V5" s="1">
        <f>COUNT(I5:M5)</f>
        <v>5</v>
      </c>
    </row>
    <row r="6" spans="7:22" x14ac:dyDescent="0.25">
      <c r="G6" s="1">
        <v>2</v>
      </c>
      <c r="H6" s="1" t="s">
        <v>10</v>
      </c>
      <c r="I6" s="1">
        <v>67</v>
      </c>
      <c r="J6" s="1">
        <v>88</v>
      </c>
      <c r="K6" s="1">
        <v>98</v>
      </c>
      <c r="L6" s="1">
        <v>23</v>
      </c>
      <c r="M6" s="1">
        <v>45</v>
      </c>
      <c r="N6" s="1">
        <f t="shared" ref="N6:N14" si="0">SUM(I6:M6)</f>
        <v>321</v>
      </c>
      <c r="O6" s="1">
        <f t="shared" ref="O6:O14" si="1">N6*100/500</f>
        <v>64.2</v>
      </c>
      <c r="P6" s="1" t="str" cm="1">
        <f t="array" ref="P6">_xlfn.IFS(O6&gt;=80,"A+",O6&gt;=70,"A",O6&gt;=60,"B",O6&gt;=50,"C",O6&gt;=40,"D",O6&lt;=39,"F")</f>
        <v>B</v>
      </c>
      <c r="Q6" s="1" t="str">
        <f t="shared" ref="Q6:Q14" si="2">IF(O6&gt;40,"pass","fail")</f>
        <v>pass</v>
      </c>
      <c r="R6" s="1" t="str">
        <f t="shared" ref="R6:R14" si="3">IF(MIN(I6:M6)&gt;40,"pass","fail")</f>
        <v>fail</v>
      </c>
      <c r="S6" s="1">
        <f t="shared" ref="S6:S14" si="4">MAX(I6:M6)</f>
        <v>98</v>
      </c>
      <c r="T6" s="1">
        <f t="shared" ref="T6:T14" si="5">MIN(I6:M6)</f>
        <v>23</v>
      </c>
      <c r="U6" s="1">
        <f t="shared" ref="U6:U14" si="6">COUNTBLANK(I6:M6)</f>
        <v>0</v>
      </c>
      <c r="V6" s="1">
        <f t="shared" ref="V6:V14" si="7">COUNT(I6:M6)</f>
        <v>5</v>
      </c>
    </row>
    <row r="7" spans="7:22" x14ac:dyDescent="0.25">
      <c r="G7" s="1">
        <v>3</v>
      </c>
      <c r="H7" s="1" t="s">
        <v>11</v>
      </c>
      <c r="I7" s="1">
        <v>34</v>
      </c>
      <c r="J7" s="1">
        <v>67</v>
      </c>
      <c r="K7" s="1">
        <v>89</v>
      </c>
      <c r="L7" s="1">
        <v>90</v>
      </c>
      <c r="M7" s="1">
        <v>65</v>
      </c>
      <c r="N7" s="1">
        <f t="shared" si="0"/>
        <v>345</v>
      </c>
      <c r="O7" s="1">
        <f t="shared" si="1"/>
        <v>69</v>
      </c>
      <c r="P7" s="1" t="str" cm="1">
        <f t="array" ref="P7">_xlfn.IFS(O7&gt;=80,"A+",O7&gt;=70,"A",O7&gt;=60,"B",O7&gt;=50,"C",O7&gt;=40,"D",O7&lt;=39,"F")</f>
        <v>B</v>
      </c>
      <c r="Q7" s="1" t="str">
        <f t="shared" si="2"/>
        <v>pass</v>
      </c>
      <c r="R7" s="1" t="str">
        <f t="shared" si="3"/>
        <v>fail</v>
      </c>
      <c r="S7" s="1">
        <f t="shared" si="4"/>
        <v>90</v>
      </c>
      <c r="T7" s="1">
        <f t="shared" si="5"/>
        <v>34</v>
      </c>
      <c r="U7" s="1">
        <f t="shared" si="6"/>
        <v>0</v>
      </c>
      <c r="V7" s="1">
        <f t="shared" si="7"/>
        <v>5</v>
      </c>
    </row>
    <row r="8" spans="7:22" x14ac:dyDescent="0.25">
      <c r="G8" s="1">
        <v>4</v>
      </c>
      <c r="H8" s="1" t="s">
        <v>12</v>
      </c>
      <c r="I8" s="1">
        <v>67</v>
      </c>
      <c r="J8" s="1">
        <v>88</v>
      </c>
      <c r="K8" s="1">
        <v>90</v>
      </c>
      <c r="L8" s="1">
        <v>45</v>
      </c>
      <c r="M8" s="1">
        <v>67</v>
      </c>
      <c r="N8" s="1">
        <f t="shared" si="0"/>
        <v>357</v>
      </c>
      <c r="O8" s="1">
        <f t="shared" si="1"/>
        <v>71.400000000000006</v>
      </c>
      <c r="P8" s="1" t="str" cm="1">
        <f t="array" ref="P8">_xlfn.IFS(O8&gt;=80,"A+",O8&gt;=70,"A",O8&gt;=60,"B",O8&gt;=50,"C",O8&gt;=40,"D",O8&lt;=39,"F")</f>
        <v>A</v>
      </c>
      <c r="Q8" s="1" t="str">
        <f t="shared" si="2"/>
        <v>pass</v>
      </c>
      <c r="R8" s="1" t="str">
        <f t="shared" si="3"/>
        <v>pass</v>
      </c>
      <c r="S8" s="1">
        <f t="shared" si="4"/>
        <v>90</v>
      </c>
      <c r="T8" s="1">
        <f t="shared" si="5"/>
        <v>45</v>
      </c>
      <c r="U8" s="1">
        <f t="shared" si="6"/>
        <v>0</v>
      </c>
      <c r="V8" s="1">
        <f t="shared" si="7"/>
        <v>5</v>
      </c>
    </row>
    <row r="9" spans="7:22" x14ac:dyDescent="0.25">
      <c r="G9" s="1">
        <v>5</v>
      </c>
      <c r="H9" s="1" t="s">
        <v>13</v>
      </c>
      <c r="I9" s="1">
        <v>78</v>
      </c>
      <c r="J9" s="1">
        <v>67</v>
      </c>
      <c r="K9" s="1">
        <v>34</v>
      </c>
      <c r="L9" s="1">
        <v>100</v>
      </c>
      <c r="M9" s="1">
        <v>90</v>
      </c>
      <c r="N9" s="1">
        <f t="shared" si="0"/>
        <v>369</v>
      </c>
      <c r="O9" s="1">
        <f t="shared" si="1"/>
        <v>73.8</v>
      </c>
      <c r="P9" s="1" t="str" cm="1">
        <f t="array" ref="P9">_xlfn.IFS(O9&gt;=80,"A+",O9&gt;=70,"A",O9&gt;=60,"B",O9&gt;=50,"C",O9&gt;=40,"D",O9&lt;=39,"F")</f>
        <v>A</v>
      </c>
      <c r="Q9" s="1" t="str">
        <f t="shared" si="2"/>
        <v>pass</v>
      </c>
      <c r="R9" s="1" t="str">
        <f t="shared" si="3"/>
        <v>fail</v>
      </c>
      <c r="S9" s="1">
        <f t="shared" si="4"/>
        <v>100</v>
      </c>
      <c r="T9" s="1">
        <f t="shared" si="5"/>
        <v>34</v>
      </c>
      <c r="U9" s="1">
        <f t="shared" si="6"/>
        <v>0</v>
      </c>
      <c r="V9" s="1">
        <f t="shared" si="7"/>
        <v>5</v>
      </c>
    </row>
    <row r="10" spans="7:22" x14ac:dyDescent="0.25">
      <c r="G10" s="1">
        <v>6</v>
      </c>
      <c r="H10" s="1" t="s">
        <v>14</v>
      </c>
      <c r="I10" s="1">
        <v>90</v>
      </c>
      <c r="J10" s="1">
        <v>56</v>
      </c>
      <c r="K10" s="1">
        <v>89</v>
      </c>
      <c r="L10" s="1">
        <v>90</v>
      </c>
      <c r="M10" s="1">
        <v>90</v>
      </c>
      <c r="N10" s="1">
        <f t="shared" si="0"/>
        <v>415</v>
      </c>
      <c r="O10" s="1">
        <f t="shared" si="1"/>
        <v>83</v>
      </c>
      <c r="P10" s="1" t="str" cm="1">
        <f t="array" ref="P10">_xlfn.IFS(O10&gt;=80,"A+",O10&gt;=70,"A",O10&gt;=60,"B",O10&gt;=50,"C",O10&gt;=40,"D",O10&lt;=39,"F")</f>
        <v>A+</v>
      </c>
      <c r="Q10" s="1" t="str">
        <f t="shared" si="2"/>
        <v>pass</v>
      </c>
      <c r="R10" s="1" t="str">
        <f t="shared" si="3"/>
        <v>pass</v>
      </c>
      <c r="S10" s="1">
        <f t="shared" si="4"/>
        <v>90</v>
      </c>
      <c r="T10" s="1">
        <f t="shared" si="5"/>
        <v>56</v>
      </c>
      <c r="U10" s="1">
        <f t="shared" si="6"/>
        <v>0</v>
      </c>
      <c r="V10" s="1">
        <f t="shared" si="7"/>
        <v>5</v>
      </c>
    </row>
    <row r="11" spans="7:22" x14ac:dyDescent="0.25">
      <c r="G11" s="1">
        <v>7</v>
      </c>
      <c r="H11" s="1" t="s">
        <v>21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>
        <f t="shared" si="4"/>
        <v>0</v>
      </c>
      <c r="T11" s="1">
        <f t="shared" si="5"/>
        <v>0</v>
      </c>
      <c r="U11" s="1">
        <f t="shared" si="6"/>
        <v>5</v>
      </c>
      <c r="V11" s="1">
        <f t="shared" si="7"/>
        <v>0</v>
      </c>
    </row>
    <row r="12" spans="7:22" x14ac:dyDescent="0.25">
      <c r="G12" s="1">
        <v>8</v>
      </c>
      <c r="H12" s="1" t="s">
        <v>15</v>
      </c>
      <c r="I12" s="1">
        <v>22</v>
      </c>
      <c r="J12" s="1">
        <v>5</v>
      </c>
      <c r="K12" s="1">
        <v>23</v>
      </c>
      <c r="L12" s="1">
        <v>89</v>
      </c>
      <c r="M12" s="1">
        <v>45</v>
      </c>
      <c r="N12" s="1">
        <f t="shared" si="0"/>
        <v>184</v>
      </c>
      <c r="O12" s="1">
        <f t="shared" si="1"/>
        <v>36.799999999999997</v>
      </c>
      <c r="P12" s="1" t="str" cm="1">
        <f t="array" ref="P12">_xlfn.IFS(O12&gt;=80,"A+",O12&gt;=70,"A",O12&gt;=60,"B",O12&gt;=50,"C",O12&gt;=40,"D",O12&lt;=39,"F")</f>
        <v>F</v>
      </c>
      <c r="Q12" s="1" t="str">
        <f t="shared" si="2"/>
        <v>fail</v>
      </c>
      <c r="R12" s="1" t="str">
        <f t="shared" si="3"/>
        <v>fail</v>
      </c>
      <c r="S12" s="1">
        <f t="shared" si="4"/>
        <v>89</v>
      </c>
      <c r="T12" s="1">
        <f t="shared" si="5"/>
        <v>5</v>
      </c>
      <c r="U12" s="1">
        <f t="shared" si="6"/>
        <v>0</v>
      </c>
      <c r="V12" s="1">
        <f t="shared" si="7"/>
        <v>5</v>
      </c>
    </row>
    <row r="13" spans="7:22" x14ac:dyDescent="0.25">
      <c r="G13" s="1">
        <v>9</v>
      </c>
      <c r="H13" s="1" t="s">
        <v>16</v>
      </c>
      <c r="I13" s="1">
        <v>67</v>
      </c>
      <c r="J13" s="1">
        <v>45</v>
      </c>
      <c r="K13" s="1">
        <v>89</v>
      </c>
      <c r="L13" s="1">
        <v>90</v>
      </c>
      <c r="M13" s="1">
        <v>89</v>
      </c>
      <c r="N13" s="1">
        <f t="shared" si="0"/>
        <v>380</v>
      </c>
      <c r="O13" s="1">
        <f t="shared" si="1"/>
        <v>76</v>
      </c>
      <c r="P13" s="1" t="str" cm="1">
        <f t="array" ref="P13">_xlfn.IFS(O13&gt;=80,"A+",O13&gt;=70,"A",O13&gt;=60,"B",O13&gt;=50,"C",O13&gt;=40,"D",O13&lt;=39,"F")</f>
        <v>A</v>
      </c>
      <c r="Q13" s="1" t="str">
        <f t="shared" si="2"/>
        <v>pass</v>
      </c>
      <c r="R13" s="1" t="str">
        <f t="shared" si="3"/>
        <v>pass</v>
      </c>
      <c r="S13" s="1">
        <f t="shared" si="4"/>
        <v>90</v>
      </c>
      <c r="T13" s="1">
        <f t="shared" si="5"/>
        <v>45</v>
      </c>
      <c r="U13" s="1">
        <f t="shared" si="6"/>
        <v>0</v>
      </c>
      <c r="V13" s="1">
        <f t="shared" si="7"/>
        <v>5</v>
      </c>
    </row>
    <row r="14" spans="7:22" x14ac:dyDescent="0.25">
      <c r="G14" s="1">
        <v>10</v>
      </c>
      <c r="H14" s="1" t="s">
        <v>17</v>
      </c>
      <c r="I14" s="1">
        <v>80</v>
      </c>
      <c r="J14" s="1">
        <v>77</v>
      </c>
      <c r="K14" s="1">
        <v>78</v>
      </c>
      <c r="L14" s="1">
        <v>90</v>
      </c>
      <c r="M14" s="1">
        <v>90</v>
      </c>
      <c r="N14" s="1">
        <f t="shared" si="0"/>
        <v>415</v>
      </c>
      <c r="O14" s="1">
        <f t="shared" si="1"/>
        <v>83</v>
      </c>
      <c r="P14" s="1" t="str" cm="1">
        <f t="array" ref="P14">_xlfn.IFS(O14&gt;=80,"A+",O14&gt;=70,"A",O14&gt;=60,"B",O14&gt;=50,"C",O14&gt;=40,"D",O14&lt;=39,"F")</f>
        <v>A+</v>
      </c>
      <c r="Q14" s="1" t="str">
        <f t="shared" si="2"/>
        <v>pass</v>
      </c>
      <c r="R14" s="1" t="str">
        <f t="shared" si="3"/>
        <v>pass</v>
      </c>
      <c r="S14" s="1">
        <f t="shared" si="4"/>
        <v>90</v>
      </c>
      <c r="T14" s="1">
        <f t="shared" si="5"/>
        <v>77</v>
      </c>
      <c r="U14" s="1">
        <f t="shared" si="6"/>
        <v>0</v>
      </c>
      <c r="V14" s="1">
        <f t="shared" si="7"/>
        <v>5</v>
      </c>
    </row>
  </sheetData>
  <conditionalFormatting sqref="I5:M14">
    <cfRule type="cellIs" dxfId="7" priority="1" operator="between">
      <formula>80</formula>
      <formula>100</formula>
    </cfRule>
    <cfRule type="expression" dxfId="6" priority="2">
      <formula>AND(ISNUMBER(I5),I5&gt;=0,I5&lt;=40)</formula>
    </cfRule>
  </conditionalFormatting>
  <dataValidations count="1">
    <dataValidation type="whole" allowBlank="1" showInputMessage="1" showErrorMessage="1" errorTitle="Number Error" error="Pass number between range 0 to 100" sqref="I5:M14" xr:uid="{75ABA5CD-9352-4CFD-B2B8-3AC9B6A0921A}">
      <formula1>0</formula1>
      <formula2>100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80A2-0C3A-40E1-88BC-AFCA967E9F61}">
  <dimension ref="G3:P16"/>
  <sheetViews>
    <sheetView workbookViewId="0">
      <selection activeCell="L16" sqref="L16"/>
    </sheetView>
  </sheetViews>
  <sheetFormatPr defaultRowHeight="15" x14ac:dyDescent="0.25"/>
  <cols>
    <col min="11" max="14" width="17.42578125" customWidth="1"/>
    <col min="15" max="15" width="14.7109375" customWidth="1"/>
  </cols>
  <sheetData>
    <row r="3" spans="7:16" x14ac:dyDescent="0.25">
      <c r="G3" s="1" t="s">
        <v>1</v>
      </c>
      <c r="H3" s="1" t="s">
        <v>26</v>
      </c>
      <c r="I3" s="1" t="s">
        <v>27</v>
      </c>
    </row>
    <row r="4" spans="7:16" x14ac:dyDescent="0.25">
      <c r="G4" s="1" t="s">
        <v>28</v>
      </c>
      <c r="H4" s="1">
        <v>59</v>
      </c>
      <c r="I4" s="1">
        <v>23</v>
      </c>
    </row>
    <row r="5" spans="7:16" x14ac:dyDescent="0.25">
      <c r="G5" s="1" t="s">
        <v>29</v>
      </c>
      <c r="H5" s="1">
        <v>56</v>
      </c>
      <c r="I5" s="1">
        <v>5000</v>
      </c>
      <c r="K5" s="3" t="s">
        <v>37</v>
      </c>
      <c r="L5" s="3" t="s">
        <v>38</v>
      </c>
      <c r="M5" s="3" t="s">
        <v>37</v>
      </c>
      <c r="N5" s="3" t="s">
        <v>39</v>
      </c>
      <c r="O5" s="3" t="s">
        <v>37</v>
      </c>
      <c r="P5" s="3" t="s">
        <v>40</v>
      </c>
    </row>
    <row r="6" spans="7:16" x14ac:dyDescent="0.25">
      <c r="G6" s="1" t="s">
        <v>28</v>
      </c>
      <c r="H6" s="1">
        <v>45</v>
      </c>
      <c r="I6" s="1">
        <v>100</v>
      </c>
      <c r="L6">
        <f>_xlfn.MAXIFS(H4:H16,G4:G16,K6)</f>
        <v>0</v>
      </c>
      <c r="M6" t="s">
        <v>30</v>
      </c>
      <c r="N6">
        <f>_xlfn.MINIFS(H4:H16,G4:G16,M6)</f>
        <v>20</v>
      </c>
      <c r="O6" t="s">
        <v>32</v>
      </c>
      <c r="P6">
        <f>SUMIFS(H4:H16,G4:G16,O6)</f>
        <v>121</v>
      </c>
    </row>
    <row r="7" spans="7:16" x14ac:dyDescent="0.25">
      <c r="G7" s="1" t="s">
        <v>30</v>
      </c>
      <c r="H7" s="1">
        <v>89</v>
      </c>
      <c r="I7" s="1">
        <v>4000</v>
      </c>
    </row>
    <row r="8" spans="7:16" x14ac:dyDescent="0.25">
      <c r="G8" s="1" t="s">
        <v>31</v>
      </c>
      <c r="H8" s="1">
        <v>45</v>
      </c>
      <c r="I8" s="1">
        <v>10000</v>
      </c>
    </row>
    <row r="9" spans="7:16" x14ac:dyDescent="0.25">
      <c r="G9" s="1" t="s">
        <v>30</v>
      </c>
      <c r="H9" s="1">
        <v>20</v>
      </c>
      <c r="I9" s="1">
        <v>3000</v>
      </c>
    </row>
    <row r="10" spans="7:16" x14ac:dyDescent="0.25">
      <c r="G10" s="1" t="s">
        <v>32</v>
      </c>
      <c r="H10" s="1">
        <v>45</v>
      </c>
      <c r="I10" s="1">
        <v>1500</v>
      </c>
    </row>
    <row r="11" spans="7:16" x14ac:dyDescent="0.25">
      <c r="G11" s="1" t="s">
        <v>33</v>
      </c>
      <c r="H11" s="1">
        <v>34</v>
      </c>
      <c r="I11" s="1">
        <v>500</v>
      </c>
    </row>
    <row r="12" spans="7:16" x14ac:dyDescent="0.25">
      <c r="G12" s="1" t="s">
        <v>34</v>
      </c>
      <c r="H12" s="1">
        <v>56</v>
      </c>
      <c r="I12" s="1">
        <v>40</v>
      </c>
    </row>
    <row r="13" spans="7:16" x14ac:dyDescent="0.25">
      <c r="G13" s="1" t="s">
        <v>35</v>
      </c>
      <c r="H13" s="1">
        <v>45</v>
      </c>
      <c r="I13" s="1">
        <v>100</v>
      </c>
    </row>
    <row r="14" spans="7:16" x14ac:dyDescent="0.25">
      <c r="G14" s="1" t="s">
        <v>28</v>
      </c>
      <c r="H14" s="1">
        <v>20</v>
      </c>
      <c r="I14" s="1">
        <v>150</v>
      </c>
    </row>
    <row r="15" spans="7:16" x14ac:dyDescent="0.25">
      <c r="G15" s="1" t="s">
        <v>32</v>
      </c>
      <c r="H15" s="1">
        <v>76</v>
      </c>
      <c r="I15" s="1">
        <v>200</v>
      </c>
    </row>
    <row r="16" spans="7:16" x14ac:dyDescent="0.25">
      <c r="G16" s="1" t="s">
        <v>36</v>
      </c>
      <c r="H16" s="1">
        <v>100</v>
      </c>
      <c r="I16" s="1">
        <v>700000</v>
      </c>
    </row>
  </sheetData>
  <conditionalFormatting sqref="K6">
    <cfRule type="containsBlanks" dxfId="5" priority="4">
      <formula>LEN(TRIM(K6))=0</formula>
    </cfRule>
    <cfRule type="notContainsBlanks" dxfId="4" priority="3">
      <formula>LEN(TRIM(K6))&gt;0</formula>
    </cfRule>
  </conditionalFormatting>
  <conditionalFormatting sqref="M6">
    <cfRule type="containsBlanks" dxfId="2" priority="2">
      <formula>LEN(TRIM(M6))=0</formula>
    </cfRule>
    <cfRule type="notContainsBlanks" dxfId="1" priority="1">
      <formula>LEN(TRIM(M6))&gt;0</formula>
    </cfRule>
  </conditionalFormatting>
  <dataValidations count="1">
    <dataValidation type="list" allowBlank="1" showInputMessage="1" showErrorMessage="1" sqref="K6 M6 O6" xr:uid="{840B1D9D-F0AA-4413-9727-21378B5AA7C5}">
      <formula1>$G$4:$G$16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0B74D-1F7A-4B7C-8BCA-96B038E2A4C9}">
  <dimension ref="E7"/>
  <sheetViews>
    <sheetView tabSelected="1" workbookViewId="0">
      <selection activeCell="E7" sqref="E7"/>
    </sheetView>
  </sheetViews>
  <sheetFormatPr defaultRowHeight="15" x14ac:dyDescent="0.25"/>
  <sheetData>
    <row r="7" spans="5:5" x14ac:dyDescent="0.25">
      <c r="E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marksheet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2025-06-03T04:27:36Z</dcterms:created>
  <dcterms:modified xsi:type="dcterms:W3CDTF">2025-06-10T05:47:29Z</dcterms:modified>
</cp:coreProperties>
</file>