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 Gaming\Desktop\"/>
    </mc:Choice>
  </mc:AlternateContent>
  <xr:revisionPtr revIDLastSave="0" documentId="13_ncr:1_{D85E1766-9EBB-4918-8AFB-1A7EF3E1A233}" xr6:coauthVersionLast="36" xr6:coauthVersionMax="36" xr10:uidLastSave="{00000000-0000-0000-0000-000000000000}"/>
  <workbookProtection workbookPassword="CF7A" lockStructure="1"/>
  <bookViews>
    <workbookView xWindow="0" yWindow="0" windowWidth="15345" windowHeight="4470" firstSheet="1" activeTab="7" xr2:uid="{5AF3EF5B-DB92-440B-86B0-1384A1FEC391}"/>
  </bookViews>
  <sheets>
    <sheet name="Chart2" sheetId="3" r:id="rId1"/>
    <sheet name="Sheet1" sheetId="1" r:id="rId2"/>
    <sheet name="Sheet5" sheetId="10" r:id="rId3"/>
    <sheet name="Sheet3" sheetId="5" r:id="rId4"/>
    <sheet name="Sheet4" sheetId="6" r:id="rId5"/>
    <sheet name="Sheet6" sheetId="8" r:id="rId6"/>
    <sheet name="Sheet7" sheetId="9" r:id="rId7"/>
    <sheet name="Sheet2" sheetId="4" r:id="rId8"/>
  </sheets>
  <definedNames>
    <definedName name="_xlnm._FilterDatabase" localSheetId="1" hidden="1">Sheet1!$D$15:$G$17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0" l="1"/>
  <c r="L8" i="10"/>
  <c r="L9" i="10"/>
  <c r="L10" i="10"/>
  <c r="L11" i="10"/>
  <c r="L12" i="10"/>
  <c r="L13" i="10"/>
  <c r="L14" i="10"/>
  <c r="L15" i="10"/>
  <c r="K7" i="10"/>
  <c r="K8" i="10"/>
  <c r="K9" i="10"/>
  <c r="K10" i="10"/>
  <c r="K11" i="10"/>
  <c r="K12" i="10"/>
  <c r="K13" i="10"/>
  <c r="K14" i="10"/>
  <c r="K15" i="10"/>
  <c r="C5" i="8" l="1"/>
  <c r="D5" i="8"/>
  <c r="F18" i="1"/>
  <c r="H17" i="1"/>
  <c r="H16" i="1"/>
  <c r="G3" i="1"/>
  <c r="G4" i="1"/>
  <c r="G5" i="1"/>
  <c r="G6" i="1"/>
  <c r="G7" i="1"/>
  <c r="G8" i="1"/>
  <c r="G9" i="1"/>
  <c r="G10" i="1"/>
  <c r="G2" i="1"/>
  <c r="G17" i="1"/>
  <c r="G16" i="1"/>
  <c r="F17" i="1"/>
  <c r="F16" i="1"/>
  <c r="K3" i="1"/>
  <c r="K4" i="1"/>
  <c r="K5" i="1"/>
  <c r="K6" i="1"/>
  <c r="K7" i="1"/>
  <c r="K8" i="1"/>
  <c r="K9" i="1"/>
  <c r="H3" i="1"/>
  <c r="H4" i="1"/>
  <c r="H5" i="1"/>
  <c r="H6" i="1"/>
  <c r="L3" i="1"/>
  <c r="L4" i="1"/>
  <c r="L5" i="1"/>
  <c r="L6" i="1"/>
  <c r="L7" i="1"/>
  <c r="L8" i="1"/>
  <c r="L9" i="1"/>
  <c r="L2" i="1"/>
  <c r="H9" i="1"/>
  <c r="I9" i="1"/>
  <c r="J9" i="1"/>
  <c r="H8" i="1"/>
  <c r="I8" i="1"/>
  <c r="J8" i="1"/>
  <c r="H7" i="1"/>
  <c r="I7" i="1"/>
  <c r="J7" i="1"/>
  <c r="I6" i="1"/>
  <c r="J6" i="1"/>
  <c r="K2" i="1"/>
  <c r="J3" i="1"/>
  <c r="J4" i="1"/>
  <c r="J5" i="1"/>
  <c r="J2" i="1"/>
  <c r="I3" i="1"/>
  <c r="I4" i="1"/>
  <c r="I5" i="1"/>
  <c r="I2" i="1"/>
</calcChain>
</file>

<file path=xl/sharedStrings.xml><?xml version="1.0" encoding="utf-8"?>
<sst xmlns="http://schemas.openxmlformats.org/spreadsheetml/2006/main" count="126" uniqueCount="55">
  <si>
    <t>Std-201</t>
  </si>
  <si>
    <t>Std-202</t>
  </si>
  <si>
    <t>Std-203</t>
  </si>
  <si>
    <t>Std-204</t>
  </si>
  <si>
    <t>Std-205</t>
  </si>
  <si>
    <t>Std-206</t>
  </si>
  <si>
    <t>Std-207</t>
  </si>
  <si>
    <t>Std-208</t>
  </si>
  <si>
    <t>Alisha</t>
  </si>
  <si>
    <t>ali</t>
  </si>
  <si>
    <t>hamza</t>
  </si>
  <si>
    <t>Asad</t>
  </si>
  <si>
    <t>Aqsa</t>
  </si>
  <si>
    <t>Rimsha</t>
  </si>
  <si>
    <t>S-No</t>
  </si>
  <si>
    <t>Name</t>
  </si>
  <si>
    <t>Sub1</t>
  </si>
  <si>
    <t>Sub2</t>
  </si>
  <si>
    <t>Sub3</t>
  </si>
  <si>
    <t>Total</t>
  </si>
  <si>
    <t>Min</t>
  </si>
  <si>
    <t>Max</t>
  </si>
  <si>
    <t>Avg</t>
  </si>
  <si>
    <t>Count</t>
  </si>
  <si>
    <t>kinza</t>
  </si>
  <si>
    <t>sub1</t>
  </si>
  <si>
    <t>sub2</t>
  </si>
  <si>
    <t>total</t>
  </si>
  <si>
    <t>Rank</t>
  </si>
  <si>
    <t>RANK2</t>
  </si>
  <si>
    <t>product</t>
  </si>
  <si>
    <t>price</t>
  </si>
  <si>
    <t>sale</t>
  </si>
  <si>
    <t>aqsa</t>
  </si>
  <si>
    <t>rida</t>
  </si>
  <si>
    <t>hafsa</t>
  </si>
  <si>
    <t>aiman</t>
  </si>
  <si>
    <t>nida</t>
  </si>
  <si>
    <t>sobia</t>
  </si>
  <si>
    <t>fariha</t>
  </si>
  <si>
    <t>perfumes</t>
  </si>
  <si>
    <t>lipsticts</t>
  </si>
  <si>
    <t>comb</t>
  </si>
  <si>
    <t>shoes</t>
  </si>
  <si>
    <t>oil</t>
  </si>
  <si>
    <t>mirror</t>
  </si>
  <si>
    <t>nosepin</t>
  </si>
  <si>
    <t>handsfree</t>
  </si>
  <si>
    <t>Grand Total</t>
  </si>
  <si>
    <t>Row Labels</t>
  </si>
  <si>
    <t>Sum of price</t>
  </si>
  <si>
    <t>kajal</t>
  </si>
  <si>
    <t>mascara</t>
  </si>
  <si>
    <t>rank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</si>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</sst>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Protection="1"/>
    <xf numFmtId="0" fontId="0" fillId="0" borderId="2" xfId="0" applyFill="1" applyBorder="1"/>
    <xf numFmtId="44" fontId="0" fillId="0" borderId="1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Sub1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Sheet1!$C$2:$C$9</c:f>
              <c:strCache>
                <c:ptCount val="8"/>
                <c:pt idx="0">
                  <c:v>Alisha</c:v>
                </c:pt>
                <c:pt idx="1">
                  <c:v>ali</c:v>
                </c:pt>
                <c:pt idx="2">
                  <c:v>hamza</c:v>
                </c:pt>
                <c:pt idx="3">
                  <c:v>Asad</c:v>
                </c:pt>
                <c:pt idx="4">
                  <c:v>Aqsa</c:v>
                </c:pt>
                <c:pt idx="5">
                  <c:v>Rimsha</c:v>
                </c:pt>
                <c:pt idx="6">
                  <c:v>ali</c:v>
                </c:pt>
                <c:pt idx="7">
                  <c:v>kinza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45</c:v>
                </c:pt>
                <c:pt idx="1">
                  <c:v>56</c:v>
                </c:pt>
                <c:pt idx="2">
                  <c:v>45</c:v>
                </c:pt>
                <c:pt idx="3">
                  <c:v>34</c:v>
                </c:pt>
                <c:pt idx="4">
                  <c:v>89</c:v>
                </c:pt>
                <c:pt idx="5">
                  <c:v>45</c:v>
                </c:pt>
                <c:pt idx="6">
                  <c:v>89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7-44A1-A093-F63146D104B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Sub2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Sheet1!$C$2:$C$9</c:f>
              <c:strCache>
                <c:ptCount val="8"/>
                <c:pt idx="0">
                  <c:v>Alisha</c:v>
                </c:pt>
                <c:pt idx="1">
                  <c:v>ali</c:v>
                </c:pt>
                <c:pt idx="2">
                  <c:v>hamza</c:v>
                </c:pt>
                <c:pt idx="3">
                  <c:v>Asad</c:v>
                </c:pt>
                <c:pt idx="4">
                  <c:v>Aqsa</c:v>
                </c:pt>
                <c:pt idx="5">
                  <c:v>Rimsha</c:v>
                </c:pt>
                <c:pt idx="6">
                  <c:v>ali</c:v>
                </c:pt>
                <c:pt idx="7">
                  <c:v>kinza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32</c:v>
                </c:pt>
                <c:pt idx="1">
                  <c:v>78</c:v>
                </c:pt>
                <c:pt idx="2">
                  <c:v>34</c:v>
                </c:pt>
                <c:pt idx="3">
                  <c:v>56</c:v>
                </c:pt>
                <c:pt idx="4">
                  <c:v>56</c:v>
                </c:pt>
                <c:pt idx="5">
                  <c:v>67</c:v>
                </c:pt>
                <c:pt idx="6">
                  <c:v>90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7-44A1-A093-F63146D104BB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Sub3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Sheet1!$C$2:$C$9</c:f>
              <c:strCache>
                <c:ptCount val="8"/>
                <c:pt idx="0">
                  <c:v>Alisha</c:v>
                </c:pt>
                <c:pt idx="1">
                  <c:v>ali</c:v>
                </c:pt>
                <c:pt idx="2">
                  <c:v>hamza</c:v>
                </c:pt>
                <c:pt idx="3">
                  <c:v>Asad</c:v>
                </c:pt>
                <c:pt idx="4">
                  <c:v>Aqsa</c:v>
                </c:pt>
                <c:pt idx="5">
                  <c:v>Rimsha</c:v>
                </c:pt>
                <c:pt idx="6">
                  <c:v>ali</c:v>
                </c:pt>
                <c:pt idx="7">
                  <c:v>kinza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65</c:v>
                </c:pt>
                <c:pt idx="1">
                  <c:v>45</c:v>
                </c:pt>
                <c:pt idx="2">
                  <c:v>56</c:v>
                </c:pt>
                <c:pt idx="3">
                  <c:v>78</c:v>
                </c:pt>
                <c:pt idx="4">
                  <c:v>78</c:v>
                </c:pt>
                <c:pt idx="5">
                  <c:v>89</c:v>
                </c:pt>
                <c:pt idx="6">
                  <c:v>78</c:v>
                </c:pt>
                <c:pt idx="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7-44A1-A093-F63146D10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306815"/>
        <c:axId val="440355871"/>
      </c:barChart>
      <c:catAx>
        <c:axId val="50130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55871"/>
        <c:crosses val="autoZero"/>
        <c:auto val="1"/>
        <c:lblAlgn val="ctr"/>
        <c:lblOffset val="100"/>
        <c:noMultiLvlLbl val="0"/>
      </c:catAx>
      <c:valAx>
        <c:axId val="4403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Sub1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shade val="65000"/>
                </a:schemeClr>
              </a:solidFill>
              <a:miter lim="800000"/>
            </a:ln>
            <a:effectLst>
              <a:glow rad="63500">
                <a:schemeClr val="accent5">
                  <a:shade val="65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Sheet1!$C$2:$C$9</c:f>
              <c:strCache>
                <c:ptCount val="8"/>
                <c:pt idx="0">
                  <c:v>Alisha</c:v>
                </c:pt>
                <c:pt idx="1">
                  <c:v>ali</c:v>
                </c:pt>
                <c:pt idx="2">
                  <c:v>hamza</c:v>
                </c:pt>
                <c:pt idx="3">
                  <c:v>Asad</c:v>
                </c:pt>
                <c:pt idx="4">
                  <c:v>Aqsa</c:v>
                </c:pt>
                <c:pt idx="5">
                  <c:v>Rimsha</c:v>
                </c:pt>
                <c:pt idx="6">
                  <c:v>ali</c:v>
                </c:pt>
                <c:pt idx="7">
                  <c:v>kinza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45</c:v>
                </c:pt>
                <c:pt idx="1">
                  <c:v>56</c:v>
                </c:pt>
                <c:pt idx="2">
                  <c:v>45</c:v>
                </c:pt>
                <c:pt idx="3">
                  <c:v>34</c:v>
                </c:pt>
                <c:pt idx="4">
                  <c:v>89</c:v>
                </c:pt>
                <c:pt idx="5">
                  <c:v>45</c:v>
                </c:pt>
                <c:pt idx="6">
                  <c:v>89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E-410E-B50C-E82763DC011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Sub2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Sheet1!$C$2:$C$9</c:f>
              <c:strCache>
                <c:ptCount val="8"/>
                <c:pt idx="0">
                  <c:v>Alisha</c:v>
                </c:pt>
                <c:pt idx="1">
                  <c:v>ali</c:v>
                </c:pt>
                <c:pt idx="2">
                  <c:v>hamza</c:v>
                </c:pt>
                <c:pt idx="3">
                  <c:v>Asad</c:v>
                </c:pt>
                <c:pt idx="4">
                  <c:v>Aqsa</c:v>
                </c:pt>
                <c:pt idx="5">
                  <c:v>Rimsha</c:v>
                </c:pt>
                <c:pt idx="6">
                  <c:v>ali</c:v>
                </c:pt>
                <c:pt idx="7">
                  <c:v>kinza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32</c:v>
                </c:pt>
                <c:pt idx="1">
                  <c:v>78</c:v>
                </c:pt>
                <c:pt idx="2">
                  <c:v>34</c:v>
                </c:pt>
                <c:pt idx="3">
                  <c:v>56</c:v>
                </c:pt>
                <c:pt idx="4">
                  <c:v>56</c:v>
                </c:pt>
                <c:pt idx="5">
                  <c:v>67</c:v>
                </c:pt>
                <c:pt idx="6">
                  <c:v>90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E-410E-B50C-E82763DC011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Sub3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tint val="65000"/>
                </a:schemeClr>
              </a:solidFill>
              <a:miter lim="800000"/>
            </a:ln>
            <a:effectLst>
              <a:glow rad="63500">
                <a:schemeClr val="accent5">
                  <a:tint val="65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Sheet1!$C$2:$C$9</c:f>
              <c:strCache>
                <c:ptCount val="8"/>
                <c:pt idx="0">
                  <c:v>Alisha</c:v>
                </c:pt>
                <c:pt idx="1">
                  <c:v>ali</c:v>
                </c:pt>
                <c:pt idx="2">
                  <c:v>hamza</c:v>
                </c:pt>
                <c:pt idx="3">
                  <c:v>Asad</c:v>
                </c:pt>
                <c:pt idx="4">
                  <c:v>Aqsa</c:v>
                </c:pt>
                <c:pt idx="5">
                  <c:v>Rimsha</c:v>
                </c:pt>
                <c:pt idx="6">
                  <c:v>ali</c:v>
                </c:pt>
                <c:pt idx="7">
                  <c:v>kinza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65</c:v>
                </c:pt>
                <c:pt idx="1">
                  <c:v>45</c:v>
                </c:pt>
                <c:pt idx="2">
                  <c:v>56</c:v>
                </c:pt>
                <c:pt idx="3">
                  <c:v>78</c:v>
                </c:pt>
                <c:pt idx="4">
                  <c:v>78</c:v>
                </c:pt>
                <c:pt idx="5">
                  <c:v>89</c:v>
                </c:pt>
                <c:pt idx="6">
                  <c:v>78</c:v>
                </c:pt>
                <c:pt idx="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E-410E-B50C-E82763DC01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95072543"/>
        <c:axId val="501473167"/>
      </c:barChart>
      <c:catAx>
        <c:axId val="4950725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73167"/>
        <c:crosses val="autoZero"/>
        <c:auto val="1"/>
        <c:lblAlgn val="ctr"/>
        <c:lblOffset val="100"/>
        <c:noMultiLvlLbl val="0"/>
      </c:catAx>
      <c:valAx>
        <c:axId val="5014731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2B96A8-C7E0-40CD-AA7F-281D2CE2D900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63189-007E-420A-A0A0-4930339242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20</xdr:row>
      <xdr:rowOff>109537</xdr:rowOff>
    </xdr:from>
    <xdr:to>
      <xdr:col>7</xdr:col>
      <xdr:colOff>438150</xdr:colOff>
      <xdr:row>34</xdr:row>
      <xdr:rowOff>185737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591980B-F055-4083-89C1-F28756913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za" refreshedDate="44616.442195949072" createdVersion="6" refreshedVersion="6" minRefreshableVersion="3" recordCount="13" xr:uid="{E1921B37-9882-4A0C-B9CB-4266092FB200}">
  <cacheSource type="worksheet">
    <worksheetSource ref="C4:F17" sheet="Sheet2"/>
  </cacheSource>
  <cacheFields count="4">
    <cacheField name="Name" numFmtId="0">
      <sharedItems count="8">
        <s v="ali"/>
        <s v="aqsa"/>
        <s v="rida"/>
        <s v="hafsa"/>
        <s v="aiman"/>
        <s v="nida"/>
        <s v="sobia"/>
        <s v="fariha"/>
      </sharedItems>
    </cacheField>
    <cacheField name="product" numFmtId="0">
      <sharedItems count="9">
        <s v="shoes"/>
        <s v="oil"/>
        <s v="perfumes"/>
        <s v="mirror"/>
        <s v="nosepin"/>
        <s v="handsfree"/>
        <s v="kajal"/>
        <s v="lipsticts"/>
        <s v="comb" u="1"/>
      </sharedItems>
    </cacheField>
    <cacheField name="price" numFmtId="44">
      <sharedItems containsSemiMixedTypes="0" containsString="0" containsNumber="1" containsInteger="1" minValue="200" maxValue="1200"/>
    </cacheField>
    <cacheField name="sale" numFmtId="0">
      <sharedItems containsSemiMixedTypes="0" containsString="0" containsNumber="1" containsInteger="1" minValue="250" maxValue="1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1000"/>
    <n v="1200"/>
  </r>
  <r>
    <x v="1"/>
    <x v="1"/>
    <n v="200"/>
    <n v="250"/>
  </r>
  <r>
    <x v="0"/>
    <x v="0"/>
    <n v="1000"/>
    <n v="1200"/>
  </r>
  <r>
    <x v="1"/>
    <x v="1"/>
    <n v="200"/>
    <n v="250"/>
  </r>
  <r>
    <x v="2"/>
    <x v="2"/>
    <n v="1200"/>
    <n v="1450"/>
  </r>
  <r>
    <x v="3"/>
    <x v="3"/>
    <n v="400"/>
    <n v="500"/>
  </r>
  <r>
    <x v="3"/>
    <x v="3"/>
    <n v="400"/>
    <n v="500"/>
  </r>
  <r>
    <x v="3"/>
    <x v="3"/>
    <n v="400"/>
    <n v="500"/>
  </r>
  <r>
    <x v="4"/>
    <x v="4"/>
    <n v="200"/>
    <n v="250"/>
  </r>
  <r>
    <x v="5"/>
    <x v="5"/>
    <n v="300"/>
    <n v="350"/>
  </r>
  <r>
    <x v="6"/>
    <x v="6"/>
    <n v="250"/>
    <n v="300"/>
  </r>
  <r>
    <x v="7"/>
    <x v="7"/>
    <n v="200"/>
    <n v="250"/>
  </r>
  <r>
    <x v="2"/>
    <x v="2"/>
    <n v="1200"/>
    <n v="1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0CAD6-794D-4BB7-910B-C1199B29811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6:J23" firstHeaderRow="1" firstDataRow="1" firstDataCol="1"/>
  <pivotFields count="4">
    <pivotField axis="axisRow" showAll="0" defaultSubtotal="0">
      <items count="8">
        <item x="4"/>
        <item x="0"/>
        <item x="1"/>
        <item x="7"/>
        <item x="3"/>
        <item x="5"/>
        <item x="2"/>
        <item x="6"/>
      </items>
    </pivotField>
    <pivotField axis="axisRow" showAll="0" defaultSubtotal="0">
      <items count="9">
        <item m="1" x="8"/>
        <item x="5"/>
        <item x="7"/>
        <item x="3"/>
        <item x="4"/>
        <item x="1"/>
        <item x="2"/>
        <item x="0"/>
        <item x="6"/>
      </items>
    </pivotField>
    <pivotField dataField="1" numFmtId="44" showAll="0" defaultSubtotal="0"/>
    <pivotField showAll="0" defaultSubtotal="0"/>
  </pivotFields>
  <rowFields count="2">
    <field x="0"/>
    <field x="1"/>
  </rowFields>
  <rowItems count="17">
    <i>
      <x/>
    </i>
    <i r="1">
      <x v="4"/>
    </i>
    <i>
      <x v="1"/>
    </i>
    <i r="1">
      <x v="7"/>
    </i>
    <i>
      <x v="2"/>
    </i>
    <i r="1">
      <x v="5"/>
    </i>
    <i>
      <x v="3"/>
    </i>
    <i r="1">
      <x v="2"/>
    </i>
    <i>
      <x v="4"/>
    </i>
    <i r="1">
      <x v="3"/>
    </i>
    <i>
      <x v="5"/>
    </i>
    <i r="1">
      <x v="1"/>
    </i>
    <i>
      <x v="6"/>
    </i>
    <i r="1">
      <x v="6"/>
    </i>
    <i>
      <x v="7"/>
    </i>
    <i r="1">
      <x v="8"/>
    </i>
    <i t="grand">
      <x/>
    </i>
  </rowItems>
  <colItems count="1">
    <i/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1197E6-9770-4563-8EB9-FDE7C4F163BB}" name="Table1" displayName="Table1" ref="A1:D3" totalsRowShown="0">
  <autoFilter ref="A1:D3" xr:uid="{F8C8A4E4-1DB6-4110-8847-5A012D22ACD7}"/>
  <tableColumns count="4">
    <tableColumn id="1" xr3:uid="{B7C601C1-4FA1-445A-B8E2-A42EDDDD6163}" name="Name"/>
    <tableColumn id="2" xr3:uid="{62647BF7-96CF-4F12-B07C-D43338DCC40E}" name="product"/>
    <tableColumn id="3" xr3:uid="{1FD423B1-E9A7-412F-B745-7EA29D72D195}" name="price"/>
    <tableColumn id="4" xr3:uid="{5BCD9A54-F6EF-45D5-82CB-218580E7D88D}" name="sa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72FA23-399B-4380-9F44-D9B6734B8D23}" name="Table2" displayName="Table2" ref="A1:D4" totalsRowShown="0">
  <autoFilter ref="A1:D4" xr:uid="{446606DB-977B-46D4-856D-B7C6D838F7FA}"/>
  <tableColumns count="4">
    <tableColumn id="1" xr3:uid="{2C671E1E-99DD-4D91-BC8D-B44059C9EA04}" name="Name"/>
    <tableColumn id="2" xr3:uid="{81AFDF84-F468-4B8E-A799-91CAB05F82E9}" name="product"/>
    <tableColumn id="3" xr3:uid="{5338B03D-E008-47E2-AE51-907530C7FA5D}" name="price"/>
    <tableColumn id="4" xr3:uid="{DB54EDD4-D0B4-42D3-97C6-8805D2C8C058}" name="sa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C7E5FB-A9F0-4D09-ABF0-9A428DBFB619}" name="Table4" displayName="Table4" ref="A1:D5" totalsRowCount="1">
  <autoFilter ref="A1:D4" xr:uid="{E2FFAC58-60BE-4851-8257-F0B9EA24A1D4}"/>
  <tableColumns count="4">
    <tableColumn id="1" xr3:uid="{C8C4142B-1712-43CF-8F96-3E1E0C80C427}" name="Name" totalsRowLabel="Total"/>
    <tableColumn id="2" xr3:uid="{ABFCFB77-D423-4A75-A5E2-DBFA2DDFE5DA}" name="product"/>
    <tableColumn id="3" xr3:uid="{AAE7A214-7F60-4D6C-B949-345003CE0227}" name="price" totalsRowFunction="count"/>
    <tableColumn id="4" xr3:uid="{586CB3A9-4D1B-4B89-9D7D-3DBC003C42F0}" name="sale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4DDD-2647-4D42-A008-752597790694}">
  <dimension ref="A1:L20"/>
  <sheetViews>
    <sheetView showWhiteSpace="0" topLeftCell="A10" zoomScaleNormal="100" workbookViewId="0">
      <pane xSplit="1" topLeftCell="D1" activePane="topRight" state="frozen"/>
      <selection activeCell="A8" sqref="A8"/>
      <selection pane="topRight" activeCell="D1" sqref="D1:F10"/>
    </sheetView>
  </sheetViews>
  <sheetFormatPr defaultRowHeight="15" x14ac:dyDescent="0.25"/>
  <cols>
    <col min="1" max="5" width="14.7109375" customWidth="1"/>
    <col min="6" max="6" width="13.7109375" customWidth="1"/>
    <col min="7" max="7" width="25.140625" customWidth="1"/>
    <col min="8" max="12" width="14.7109375" customWidth="1"/>
  </cols>
  <sheetData>
    <row r="1" spans="1:12" x14ac:dyDescent="0.25">
      <c r="A1" s="1"/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28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</row>
    <row r="2" spans="1:12" x14ac:dyDescent="0.25">
      <c r="A2" s="1"/>
      <c r="B2" s="1" t="s">
        <v>0</v>
      </c>
      <c r="C2" s="1" t="s">
        <v>8</v>
      </c>
      <c r="D2" s="1">
        <v>45</v>
      </c>
      <c r="E2" s="1">
        <v>32</v>
      </c>
      <c r="F2" s="1">
        <v>65</v>
      </c>
      <c r="G2" s="1" t="str">
        <f>IF(AND(D2&gt;=35,E2&gt;=35,F2&gt;=35),"PASS","FAIL")</f>
        <v>FAIL</v>
      </c>
      <c r="H2" s="1"/>
      <c r="I2" s="1">
        <f t="shared" ref="I2:I9" si="0">MIN(D2:F2)</f>
        <v>32</v>
      </c>
      <c r="J2" s="1">
        <f t="shared" ref="J2:J9" si="1">MAX(D2:F2)</f>
        <v>65</v>
      </c>
      <c r="K2" s="2">
        <f>AVERAGE(D2:F2)</f>
        <v>47.333333333333336</v>
      </c>
      <c r="L2" s="1">
        <f t="shared" ref="L2:L9" si="2">COUNT(D2:F2)</f>
        <v>3</v>
      </c>
    </row>
    <row r="3" spans="1:12" x14ac:dyDescent="0.25">
      <c r="A3" s="1"/>
      <c r="B3" s="1" t="s">
        <v>1</v>
      </c>
      <c r="C3" s="1" t="s">
        <v>9</v>
      </c>
      <c r="D3" s="1">
        <v>56</v>
      </c>
      <c r="E3" s="1">
        <v>78</v>
      </c>
      <c r="F3" s="1">
        <v>45</v>
      </c>
      <c r="G3" s="1" t="str">
        <f t="shared" ref="G3:G10" si="3">IF(AND(D3&gt;=35,E3&gt;=35,F3&gt;=35),"PASS","FAIL")</f>
        <v>PASS</v>
      </c>
      <c r="H3" s="1">
        <f t="shared" ref="H3:H9" si="4">SUM(D3:F3)</f>
        <v>179</v>
      </c>
      <c r="I3" s="1">
        <f t="shared" si="0"/>
        <v>45</v>
      </c>
      <c r="J3" s="1">
        <f t="shared" si="1"/>
        <v>78</v>
      </c>
      <c r="K3" s="2">
        <f t="shared" ref="K3:K9" si="5">AVERAGE(D3:F3)</f>
        <v>59.666666666666664</v>
      </c>
      <c r="L3" s="1">
        <f t="shared" si="2"/>
        <v>3</v>
      </c>
    </row>
    <row r="4" spans="1:12" x14ac:dyDescent="0.25">
      <c r="A4" s="1"/>
      <c r="B4" s="1" t="s">
        <v>2</v>
      </c>
      <c r="C4" s="1" t="s">
        <v>10</v>
      </c>
      <c r="D4" s="1">
        <v>45</v>
      </c>
      <c r="E4" s="1">
        <v>34</v>
      </c>
      <c r="F4" s="1">
        <v>56</v>
      </c>
      <c r="G4" s="1" t="str">
        <f t="shared" si="3"/>
        <v>FAIL</v>
      </c>
      <c r="H4" s="1">
        <f t="shared" si="4"/>
        <v>135</v>
      </c>
      <c r="I4" s="1">
        <f t="shared" si="0"/>
        <v>34</v>
      </c>
      <c r="J4" s="1">
        <f t="shared" si="1"/>
        <v>56</v>
      </c>
      <c r="K4" s="2">
        <f t="shared" si="5"/>
        <v>45</v>
      </c>
      <c r="L4" s="1">
        <f t="shared" si="2"/>
        <v>3</v>
      </c>
    </row>
    <row r="5" spans="1:12" x14ac:dyDescent="0.25">
      <c r="A5" s="1"/>
      <c r="B5" s="1" t="s">
        <v>3</v>
      </c>
      <c r="C5" s="1" t="s">
        <v>11</v>
      </c>
      <c r="D5" s="1">
        <v>34</v>
      </c>
      <c r="E5" s="1">
        <v>56</v>
      </c>
      <c r="F5" s="1">
        <v>78</v>
      </c>
      <c r="G5" s="1" t="str">
        <f t="shared" si="3"/>
        <v>FAIL</v>
      </c>
      <c r="H5" s="1">
        <f t="shared" si="4"/>
        <v>168</v>
      </c>
      <c r="I5" s="1">
        <f t="shared" si="0"/>
        <v>34</v>
      </c>
      <c r="J5" s="1">
        <f t="shared" si="1"/>
        <v>78</v>
      </c>
      <c r="K5" s="2">
        <f t="shared" si="5"/>
        <v>56</v>
      </c>
      <c r="L5" s="1">
        <f t="shared" si="2"/>
        <v>3</v>
      </c>
    </row>
    <row r="6" spans="1:12" x14ac:dyDescent="0.25">
      <c r="A6" s="1"/>
      <c r="B6" s="1" t="s">
        <v>4</v>
      </c>
      <c r="C6" s="1" t="s">
        <v>12</v>
      </c>
      <c r="D6" s="1">
        <v>89</v>
      </c>
      <c r="E6" s="1">
        <v>56</v>
      </c>
      <c r="F6" s="1">
        <v>78</v>
      </c>
      <c r="G6" s="1" t="str">
        <f t="shared" si="3"/>
        <v>PASS</v>
      </c>
      <c r="H6" s="1">
        <f t="shared" si="4"/>
        <v>223</v>
      </c>
      <c r="I6" s="1">
        <f t="shared" si="0"/>
        <v>56</v>
      </c>
      <c r="J6" s="1">
        <f t="shared" si="1"/>
        <v>89</v>
      </c>
      <c r="K6" s="2">
        <f t="shared" si="5"/>
        <v>74.333333333333329</v>
      </c>
      <c r="L6" s="1">
        <f t="shared" si="2"/>
        <v>3</v>
      </c>
    </row>
    <row r="7" spans="1:12" x14ac:dyDescent="0.25">
      <c r="A7" s="1"/>
      <c r="B7" s="1" t="s">
        <v>5</v>
      </c>
      <c r="C7" s="1" t="s">
        <v>13</v>
      </c>
      <c r="D7" s="1">
        <v>45</v>
      </c>
      <c r="E7" s="1">
        <v>67</v>
      </c>
      <c r="F7" s="1">
        <v>89</v>
      </c>
      <c r="G7" s="1" t="str">
        <f t="shared" si="3"/>
        <v>PASS</v>
      </c>
      <c r="H7" s="1">
        <f t="shared" si="4"/>
        <v>201</v>
      </c>
      <c r="I7" s="1">
        <f t="shared" si="0"/>
        <v>45</v>
      </c>
      <c r="J7" s="1">
        <f t="shared" si="1"/>
        <v>89</v>
      </c>
      <c r="K7" s="2">
        <f t="shared" si="5"/>
        <v>67</v>
      </c>
      <c r="L7" s="1">
        <f t="shared" si="2"/>
        <v>3</v>
      </c>
    </row>
    <row r="8" spans="1:12" x14ac:dyDescent="0.25">
      <c r="A8" s="1"/>
      <c r="B8" s="1" t="s">
        <v>6</v>
      </c>
      <c r="C8" s="1" t="s">
        <v>9</v>
      </c>
      <c r="D8" s="1">
        <v>89</v>
      </c>
      <c r="E8" s="1">
        <v>90</v>
      </c>
      <c r="F8" s="1">
        <v>78</v>
      </c>
      <c r="G8" s="1" t="str">
        <f t="shared" si="3"/>
        <v>PASS</v>
      </c>
      <c r="H8" s="1">
        <f t="shared" si="4"/>
        <v>257</v>
      </c>
      <c r="I8" s="1">
        <f t="shared" si="0"/>
        <v>78</v>
      </c>
      <c r="J8" s="1">
        <f t="shared" si="1"/>
        <v>90</v>
      </c>
      <c r="K8" s="2">
        <f t="shared" si="5"/>
        <v>85.666666666666671</v>
      </c>
      <c r="L8" s="1">
        <f t="shared" si="2"/>
        <v>3</v>
      </c>
    </row>
    <row r="9" spans="1:12" x14ac:dyDescent="0.25">
      <c r="A9" s="1"/>
      <c r="B9" s="1" t="s">
        <v>7</v>
      </c>
      <c r="C9" s="1" t="s">
        <v>24</v>
      </c>
      <c r="D9" s="1">
        <v>90</v>
      </c>
      <c r="E9" s="1">
        <v>90</v>
      </c>
      <c r="F9" s="1">
        <v>76</v>
      </c>
      <c r="G9" s="1" t="str">
        <f t="shared" si="3"/>
        <v>PASS</v>
      </c>
      <c r="H9" s="1">
        <f t="shared" si="4"/>
        <v>256</v>
      </c>
      <c r="I9" s="1">
        <f t="shared" si="0"/>
        <v>76</v>
      </c>
      <c r="J9" s="1">
        <f t="shared" si="1"/>
        <v>90</v>
      </c>
      <c r="K9" s="2">
        <f t="shared" si="5"/>
        <v>85.333333333333329</v>
      </c>
      <c r="L9" s="1">
        <f t="shared" si="2"/>
        <v>3</v>
      </c>
    </row>
    <row r="10" spans="1:12" x14ac:dyDescent="0.25">
      <c r="A10" s="1"/>
      <c r="B10" s="1"/>
      <c r="C10" s="1"/>
      <c r="D10" s="1">
        <v>87</v>
      </c>
      <c r="E10" s="1">
        <v>34</v>
      </c>
      <c r="F10" s="1"/>
      <c r="G10" s="1" t="str">
        <f t="shared" si="3"/>
        <v>FAIL</v>
      </c>
      <c r="H10" s="1"/>
      <c r="I10" s="1"/>
      <c r="J10" s="1"/>
      <c r="K10" s="1"/>
      <c r="L10" s="1"/>
    </row>
    <row r="15" spans="1:12" x14ac:dyDescent="0.25">
      <c r="D15" s="3" t="s">
        <v>25</v>
      </c>
      <c r="E15" s="3" t="s">
        <v>26</v>
      </c>
      <c r="F15" s="3" t="s">
        <v>27</v>
      </c>
      <c r="G15" s="3" t="s">
        <v>28</v>
      </c>
      <c r="H15" s="5" t="s">
        <v>29</v>
      </c>
    </row>
    <row r="16" spans="1:12" x14ac:dyDescent="0.25">
      <c r="D16" s="3">
        <v>45</v>
      </c>
      <c r="E16" s="3">
        <v>54</v>
      </c>
      <c r="F16" s="3">
        <f>SUM(D16:E16)</f>
        <v>99</v>
      </c>
      <c r="G16" s="4" t="str">
        <f>IF(F16&gt;=100,"PASS","FAIL")</f>
        <v>FAIL</v>
      </c>
      <c r="H16" t="str">
        <f>IF(OR(D16&lt;50,E16&lt;50),"FAIL","PASS")</f>
        <v>FAIL</v>
      </c>
    </row>
    <row r="17" spans="4:8" x14ac:dyDescent="0.25">
      <c r="D17" s="3">
        <v>89</v>
      </c>
      <c r="E17" s="3">
        <v>89</v>
      </c>
      <c r="F17" s="3">
        <f>SUM(D17:E17)</f>
        <v>178</v>
      </c>
      <c r="G17" s="4" t="str">
        <f>IF(F17&gt;=100,"PASS","FAIL")</f>
        <v>PASS</v>
      </c>
      <c r="H17" t="str">
        <f>IF(OR(D17&lt;50,E17&lt;50),"FAIL","PASS")</f>
        <v>PASS</v>
      </c>
    </row>
    <row r="18" spans="4:8" x14ac:dyDescent="0.25">
      <c r="D18" s="3">
        <v>78</v>
      </c>
      <c r="E18" s="3">
        <v>89</v>
      </c>
      <c r="F18" s="3">
        <f>SUM(D18:E18)</f>
        <v>167</v>
      </c>
      <c r="G18" s="4"/>
    </row>
    <row r="19" spans="4:8" x14ac:dyDescent="0.25">
      <c r="D19" s="3"/>
      <c r="E19" s="3"/>
      <c r="F19" s="3"/>
      <c r="G19" s="4"/>
    </row>
    <row r="20" spans="4:8" x14ac:dyDescent="0.25">
      <c r="D20" s="3"/>
      <c r="E20" s="3"/>
      <c r="F20" s="3"/>
      <c r="G20" s="4"/>
    </row>
  </sheetData>
  <autoFilter ref="D15:G17" xr:uid="{64D3A67E-FE9D-4BF5-BDBF-03CA4B6A4D5D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ABA07-95AC-47AA-8830-0450BA80E401}">
  <dimension ref="H6:L15"/>
  <sheetViews>
    <sheetView workbookViewId="0">
      <selection activeCell="L7" sqref="L7"/>
    </sheetView>
  </sheetViews>
  <sheetFormatPr defaultRowHeight="15" x14ac:dyDescent="0.25"/>
  <sheetData>
    <row r="6" spans="8:12" x14ac:dyDescent="0.25">
      <c r="H6" s="1" t="s">
        <v>16</v>
      </c>
      <c r="I6" s="1" t="s">
        <v>17</v>
      </c>
      <c r="J6" s="1" t="s">
        <v>18</v>
      </c>
      <c r="K6" s="1" t="s">
        <v>53</v>
      </c>
      <c r="L6" s="1" t="s">
        <v>54</v>
      </c>
    </row>
    <row r="7" spans="8:12" x14ac:dyDescent="0.25">
      <c r="H7" s="1">
        <v>45</v>
      </c>
      <c r="I7" s="1">
        <v>32</v>
      </c>
      <c r="J7" s="1">
        <v>65</v>
      </c>
      <c r="K7" t="str">
        <f>IF(OR(H7&gt;=35,I7&gt;=35,J7&gt;=35),"PASS","FAIL")</f>
        <v>PASS</v>
      </c>
      <c r="L7">
        <f>H7+I7+J7+ABS(2)</f>
        <v>144</v>
      </c>
    </row>
    <row r="8" spans="8:12" x14ac:dyDescent="0.25">
      <c r="H8" s="1">
        <v>56</v>
      </c>
      <c r="I8" s="1">
        <v>78</v>
      </c>
      <c r="J8" s="1">
        <v>45</v>
      </c>
      <c r="K8" t="str">
        <f t="shared" ref="K8:K15" si="0">IF(OR(H8&gt;=35,I8&gt;=35,J8&gt;=35),"PASS","FAIL")</f>
        <v>PASS</v>
      </c>
      <c r="L8">
        <f t="shared" ref="L8:L15" si="1">H8+I8+J8</f>
        <v>179</v>
      </c>
    </row>
    <row r="9" spans="8:12" x14ac:dyDescent="0.25">
      <c r="H9" s="1">
        <v>45</v>
      </c>
      <c r="I9" s="1">
        <v>34</v>
      </c>
      <c r="J9" s="1">
        <v>56</v>
      </c>
      <c r="K9" t="str">
        <f t="shared" si="0"/>
        <v>PASS</v>
      </c>
      <c r="L9">
        <f t="shared" si="1"/>
        <v>135</v>
      </c>
    </row>
    <row r="10" spans="8:12" x14ac:dyDescent="0.25">
      <c r="H10" s="1">
        <v>34</v>
      </c>
      <c r="I10" s="1">
        <v>56</v>
      </c>
      <c r="J10" s="1">
        <v>78</v>
      </c>
      <c r="K10" t="str">
        <f t="shared" si="0"/>
        <v>PASS</v>
      </c>
      <c r="L10">
        <f t="shared" si="1"/>
        <v>168</v>
      </c>
    </row>
    <row r="11" spans="8:12" x14ac:dyDescent="0.25">
      <c r="H11" s="1">
        <v>89</v>
      </c>
      <c r="I11" s="1">
        <v>56</v>
      </c>
      <c r="J11" s="1">
        <v>78</v>
      </c>
      <c r="K11" t="str">
        <f t="shared" si="0"/>
        <v>PASS</v>
      </c>
      <c r="L11">
        <f t="shared" si="1"/>
        <v>223</v>
      </c>
    </row>
    <row r="12" spans="8:12" x14ac:dyDescent="0.25">
      <c r="H12" s="1">
        <v>45</v>
      </c>
      <c r="I12" s="1">
        <v>67</v>
      </c>
      <c r="J12" s="1">
        <v>89</v>
      </c>
      <c r="K12" t="str">
        <f t="shared" si="0"/>
        <v>PASS</v>
      </c>
      <c r="L12">
        <f t="shared" si="1"/>
        <v>201</v>
      </c>
    </row>
    <row r="13" spans="8:12" x14ac:dyDescent="0.25">
      <c r="H13" s="1">
        <v>89</v>
      </c>
      <c r="I13" s="1">
        <v>90</v>
      </c>
      <c r="J13" s="1">
        <v>78</v>
      </c>
      <c r="K13" t="str">
        <f t="shared" si="0"/>
        <v>PASS</v>
      </c>
      <c r="L13">
        <f t="shared" si="1"/>
        <v>257</v>
      </c>
    </row>
    <row r="14" spans="8:12" x14ac:dyDescent="0.25">
      <c r="H14" s="1">
        <v>23</v>
      </c>
      <c r="I14" s="1">
        <v>34</v>
      </c>
      <c r="J14" s="1">
        <v>32</v>
      </c>
      <c r="K14" t="str">
        <f t="shared" si="0"/>
        <v>FAIL</v>
      </c>
      <c r="L14">
        <f t="shared" si="1"/>
        <v>89</v>
      </c>
    </row>
    <row r="15" spans="8:12" x14ac:dyDescent="0.25">
      <c r="H15" s="1">
        <v>87</v>
      </c>
      <c r="I15" s="1">
        <v>34</v>
      </c>
      <c r="J15" s="1"/>
      <c r="K15" t="str">
        <f t="shared" si="0"/>
        <v>PASS</v>
      </c>
      <c r="L15">
        <f t="shared" si="1"/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03B4-B72E-418D-A40D-8C63EA282998}">
  <dimension ref="A1:D3"/>
  <sheetViews>
    <sheetView topLeftCell="A2" workbookViewId="0">
      <selection activeCell="J6" sqref="J6"/>
    </sheetView>
  </sheetViews>
  <sheetFormatPr defaultRowHeight="15" x14ac:dyDescent="0.25"/>
  <cols>
    <col min="2" max="2" width="10" customWidth="1"/>
  </cols>
  <sheetData>
    <row r="1" spans="1:4" x14ac:dyDescent="0.25">
      <c r="A1" t="s">
        <v>15</v>
      </c>
      <c r="B1" t="s">
        <v>30</v>
      </c>
      <c r="C1" t="s">
        <v>31</v>
      </c>
      <c r="D1" t="s">
        <v>32</v>
      </c>
    </row>
    <row r="2" spans="1:4" x14ac:dyDescent="0.25">
      <c r="A2" t="s">
        <v>9</v>
      </c>
      <c r="B2" t="s">
        <v>43</v>
      </c>
      <c r="C2">
        <v>1000</v>
      </c>
      <c r="D2">
        <v>1200</v>
      </c>
    </row>
    <row r="3" spans="1:4" x14ac:dyDescent="0.25">
      <c r="A3" t="s">
        <v>9</v>
      </c>
      <c r="B3" t="s">
        <v>43</v>
      </c>
      <c r="C3">
        <v>1000</v>
      </c>
      <c r="D3">
        <v>1200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A7A3-750D-4ACF-A4AA-E292CAE1723C}">
  <dimension ref="A1:D4"/>
  <sheetViews>
    <sheetView workbookViewId="0">
      <selection activeCell="A2" sqref="A2:A4"/>
    </sheetView>
  </sheetViews>
  <sheetFormatPr defaultRowHeight="15" x14ac:dyDescent="0.25"/>
  <cols>
    <col min="2" max="2" width="10" customWidth="1"/>
  </cols>
  <sheetData>
    <row r="1" spans="1:4" x14ac:dyDescent="0.25">
      <c r="A1" t="s">
        <v>15</v>
      </c>
      <c r="B1" t="s">
        <v>30</v>
      </c>
      <c r="C1" t="s">
        <v>31</v>
      </c>
      <c r="D1" t="s">
        <v>32</v>
      </c>
    </row>
    <row r="2" spans="1:4" x14ac:dyDescent="0.25">
      <c r="A2" t="s">
        <v>35</v>
      </c>
      <c r="B2" t="s">
        <v>45</v>
      </c>
      <c r="C2">
        <v>400</v>
      </c>
      <c r="D2">
        <v>500</v>
      </c>
    </row>
    <row r="3" spans="1:4" x14ac:dyDescent="0.25">
      <c r="A3" t="s">
        <v>35</v>
      </c>
      <c r="B3" t="s">
        <v>45</v>
      </c>
      <c r="C3">
        <v>400</v>
      </c>
      <c r="D3">
        <v>500</v>
      </c>
    </row>
    <row r="4" spans="1:4" x14ac:dyDescent="0.25">
      <c r="A4" t="s">
        <v>35</v>
      </c>
      <c r="B4" t="s">
        <v>45</v>
      </c>
      <c r="C4">
        <v>400</v>
      </c>
      <c r="D4">
        <v>500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0078-F905-4C76-9604-52B2827270FE}">
  <dimension ref="A1:D5"/>
  <sheetViews>
    <sheetView workbookViewId="0">
      <selection activeCell="C5" sqref="C5"/>
    </sheetView>
  </sheetViews>
  <sheetFormatPr defaultRowHeight="15" x14ac:dyDescent="0.25"/>
  <cols>
    <col min="2" max="2" width="10" customWidth="1"/>
  </cols>
  <sheetData>
    <row r="1" spans="1:4" x14ac:dyDescent="0.25">
      <c r="A1" t="s">
        <v>15</v>
      </c>
      <c r="B1" t="s">
        <v>30</v>
      </c>
      <c r="C1" t="s">
        <v>31</v>
      </c>
      <c r="D1" t="s">
        <v>32</v>
      </c>
    </row>
    <row r="2" spans="1:4" x14ac:dyDescent="0.25">
      <c r="A2" t="s">
        <v>35</v>
      </c>
      <c r="B2" t="s">
        <v>45</v>
      </c>
      <c r="C2">
        <v>400</v>
      </c>
      <c r="D2">
        <v>500</v>
      </c>
    </row>
    <row r="3" spans="1:4" x14ac:dyDescent="0.25">
      <c r="A3" t="s">
        <v>35</v>
      </c>
      <c r="B3" t="s">
        <v>45</v>
      </c>
      <c r="C3">
        <v>400</v>
      </c>
      <c r="D3">
        <v>500</v>
      </c>
    </row>
    <row r="4" spans="1:4" x14ac:dyDescent="0.25">
      <c r="A4" t="s">
        <v>35</v>
      </c>
      <c r="B4" t="s">
        <v>45</v>
      </c>
      <c r="C4">
        <v>400</v>
      </c>
      <c r="D4">
        <v>500</v>
      </c>
    </row>
    <row r="5" spans="1:4" x14ac:dyDescent="0.25">
      <c r="A5" t="s">
        <v>19</v>
      </c>
      <c r="C5">
        <f>SUBTOTAL(103,Table4[price])</f>
        <v>3</v>
      </c>
      <c r="D5">
        <f>SUBTOTAL(109,Table4[sale])</f>
        <v>1500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67EB-919C-46C4-BA95-A8FF3EE2C522}">
  <dimension ref="H5:L12"/>
  <sheetViews>
    <sheetView workbookViewId="0">
      <selection activeCell="K9" sqref="K9"/>
    </sheetView>
  </sheetViews>
  <sheetFormatPr defaultRowHeight="15" x14ac:dyDescent="0.25"/>
  <sheetData>
    <row r="5" spans="8:12" x14ac:dyDescent="0.25">
      <c r="H5" s="3" t="s">
        <v>30</v>
      </c>
      <c r="I5" s="3" t="s">
        <v>31</v>
      </c>
    </row>
    <row r="6" spans="8:12" x14ac:dyDescent="0.25">
      <c r="H6" s="3" t="s">
        <v>43</v>
      </c>
      <c r="I6" s="3">
        <v>3000</v>
      </c>
      <c r="L6">
        <v>300</v>
      </c>
    </row>
    <row r="7" spans="8:12" x14ac:dyDescent="0.25">
      <c r="H7" s="3" t="s">
        <v>43</v>
      </c>
      <c r="I7" s="3">
        <v>2000</v>
      </c>
    </row>
    <row r="8" spans="8:12" x14ac:dyDescent="0.25">
      <c r="H8" s="3" t="s">
        <v>42</v>
      </c>
      <c r="I8" s="3">
        <v>300</v>
      </c>
      <c r="K8" s="3" t="s">
        <v>30</v>
      </c>
      <c r="L8" s="3" t="s">
        <v>31</v>
      </c>
    </row>
    <row r="9" spans="8:12" x14ac:dyDescent="0.25">
      <c r="K9" s="3" t="s">
        <v>43</v>
      </c>
      <c r="L9" s="3">
        <v>2000</v>
      </c>
    </row>
    <row r="10" spans="8:12" x14ac:dyDescent="0.25">
      <c r="K10" s="3" t="s">
        <v>43</v>
      </c>
      <c r="L10" s="3">
        <v>2400</v>
      </c>
    </row>
    <row r="11" spans="8:12" x14ac:dyDescent="0.25">
      <c r="K11" s="3" t="s">
        <v>51</v>
      </c>
      <c r="L11" s="3">
        <v>250</v>
      </c>
    </row>
    <row r="12" spans="8:12" x14ac:dyDescent="0.25">
      <c r="K12" s="3" t="s">
        <v>52</v>
      </c>
      <c r="L12" s="3">
        <v>300</v>
      </c>
    </row>
  </sheetData>
  <dataValidations count="4">
    <dataValidation type="list" allowBlank="1" showInputMessage="1" showErrorMessage="1" sqref="H6:H8" xr:uid="{E3198E67-C451-4466-A476-D1E2242BF1EB}">
      <formula1>$H$6:$H$8</formula1>
    </dataValidation>
    <dataValidation type="list" allowBlank="1" showInputMessage="1" showErrorMessage="1" sqref="L6 I5" xr:uid="{76B0DD99-3D1E-4356-9430-8EB4556B1A5F}">
      <formula1>$I$5:$I$8</formula1>
    </dataValidation>
    <dataValidation type="list" allowBlank="1" showInputMessage="1" showErrorMessage="1" sqref="I16" xr:uid="{8397CC56-6AAC-4515-9163-AC8D2EAAE47C}">
      <formula1>$K$8:$K$12</formula1>
    </dataValidation>
    <dataValidation type="list" allowBlank="1" showInputMessage="1" showErrorMessage="1" sqref="K9" xr:uid="{5E0AB91D-7A62-4A11-B7D5-FED8865E67C1}">
      <formula1>$K$9:$K$12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F7524-A6DF-43C6-854F-51E1CB55ADAC}">
  <dimension ref="C4:J23"/>
  <sheetViews>
    <sheetView tabSelected="1" workbookViewId="0">
      <selection activeCell="F8" sqref="F8"/>
    </sheetView>
  </sheetViews>
  <sheetFormatPr defaultRowHeight="15" x14ac:dyDescent="0.25"/>
  <cols>
    <col min="5" max="5" width="10.5703125" bestFit="1" customWidth="1"/>
    <col min="9" max="9" width="13.7109375" bestFit="1" customWidth="1"/>
    <col min="10" max="10" width="12" bestFit="1" customWidth="1"/>
    <col min="11" max="11" width="10" bestFit="1" customWidth="1"/>
    <col min="12" max="12" width="7.85546875" bestFit="1" customWidth="1"/>
    <col min="13" max="13" width="6.5703125" bestFit="1" customWidth="1"/>
    <col min="14" max="14" width="8.140625" bestFit="1" customWidth="1"/>
    <col min="15" max="15" width="4" bestFit="1" customWidth="1"/>
    <col min="16" max="16" width="9.5703125" bestFit="1" customWidth="1"/>
    <col min="17" max="17" width="6.140625" bestFit="1" customWidth="1"/>
    <col min="18" max="18" width="11.28515625" bestFit="1" customWidth="1"/>
    <col min="19" max="19" width="12" bestFit="1" customWidth="1"/>
    <col min="20" max="20" width="11.140625" bestFit="1" customWidth="1"/>
    <col min="21" max="21" width="12" bestFit="1" customWidth="1"/>
    <col min="22" max="22" width="11.140625" bestFit="1" customWidth="1"/>
    <col min="23" max="23" width="12" bestFit="1" customWidth="1"/>
    <col min="24" max="24" width="11.140625" bestFit="1" customWidth="1"/>
    <col min="25" max="25" width="12" bestFit="1" customWidth="1"/>
    <col min="26" max="26" width="16.140625" bestFit="1" customWidth="1"/>
    <col min="27" max="27" width="17" bestFit="1" customWidth="1"/>
  </cols>
  <sheetData>
    <row r="4" spans="3:10" x14ac:dyDescent="0.25">
      <c r="C4" s="3" t="s">
        <v>15</v>
      </c>
      <c r="D4" s="3" t="s">
        <v>30</v>
      </c>
      <c r="E4" s="3" t="s">
        <v>31</v>
      </c>
      <c r="F4" s="3" t="s">
        <v>32</v>
      </c>
    </row>
    <row r="5" spans="3:10" x14ac:dyDescent="0.25">
      <c r="C5" s="3" t="s">
        <v>9</v>
      </c>
      <c r="D5" s="3" t="s">
        <v>43</v>
      </c>
      <c r="E5" s="6">
        <v>1000</v>
      </c>
      <c r="F5" s="3">
        <v>1200</v>
      </c>
    </row>
    <row r="6" spans="3:10" x14ac:dyDescent="0.25">
      <c r="C6" s="3" t="s">
        <v>33</v>
      </c>
      <c r="D6" s="3" t="s">
        <v>44</v>
      </c>
      <c r="E6" s="6">
        <v>200</v>
      </c>
      <c r="F6" s="3">
        <v>250</v>
      </c>
      <c r="I6" s="7" t="s">
        <v>49</v>
      </c>
      <c r="J6" t="s">
        <v>50</v>
      </c>
    </row>
    <row r="7" spans="3:10" x14ac:dyDescent="0.25">
      <c r="C7" s="3" t="s">
        <v>9</v>
      </c>
      <c r="D7" s="3" t="s">
        <v>43</v>
      </c>
      <c r="E7" s="6">
        <v>1000</v>
      </c>
      <c r="F7" s="3">
        <v>1200</v>
      </c>
      <c r="I7" s="8" t="s">
        <v>36</v>
      </c>
      <c r="J7" s="10"/>
    </row>
    <row r="8" spans="3:10" x14ac:dyDescent="0.25">
      <c r="C8" s="3" t="s">
        <v>33</v>
      </c>
      <c r="D8" s="3" t="s">
        <v>44</v>
      </c>
      <c r="E8" s="6">
        <v>200</v>
      </c>
      <c r="F8" s="3">
        <v>250</v>
      </c>
      <c r="I8" s="9" t="s">
        <v>46</v>
      </c>
      <c r="J8" s="10">
        <v>200</v>
      </c>
    </row>
    <row r="9" spans="3:10" x14ac:dyDescent="0.25">
      <c r="C9" s="3" t="s">
        <v>34</v>
      </c>
      <c r="D9" s="3" t="s">
        <v>40</v>
      </c>
      <c r="E9" s="6">
        <v>1200</v>
      </c>
      <c r="F9" s="3">
        <v>1450</v>
      </c>
      <c r="I9" s="8" t="s">
        <v>9</v>
      </c>
      <c r="J9" s="10"/>
    </row>
    <row r="10" spans="3:10" x14ac:dyDescent="0.25">
      <c r="C10" s="3" t="s">
        <v>35</v>
      </c>
      <c r="D10" s="3" t="s">
        <v>45</v>
      </c>
      <c r="E10" s="6">
        <v>400</v>
      </c>
      <c r="F10" s="3">
        <v>500</v>
      </c>
      <c r="I10" s="9" t="s">
        <v>43</v>
      </c>
      <c r="J10" s="10">
        <v>2000</v>
      </c>
    </row>
    <row r="11" spans="3:10" x14ac:dyDescent="0.25">
      <c r="C11" s="3" t="s">
        <v>35</v>
      </c>
      <c r="D11" s="3" t="s">
        <v>45</v>
      </c>
      <c r="E11" s="6">
        <v>400</v>
      </c>
      <c r="F11" s="3">
        <v>500</v>
      </c>
      <c r="I11" s="8" t="s">
        <v>33</v>
      </c>
      <c r="J11" s="10"/>
    </row>
    <row r="12" spans="3:10" x14ac:dyDescent="0.25">
      <c r="C12" s="3" t="s">
        <v>35</v>
      </c>
      <c r="D12" s="3" t="s">
        <v>45</v>
      </c>
      <c r="E12" s="6">
        <v>400</v>
      </c>
      <c r="F12" s="3">
        <v>500</v>
      </c>
      <c r="I12" s="9" t="s">
        <v>44</v>
      </c>
      <c r="J12" s="10">
        <v>400</v>
      </c>
    </row>
    <row r="13" spans="3:10" x14ac:dyDescent="0.25">
      <c r="C13" s="3" t="s">
        <v>36</v>
      </c>
      <c r="D13" s="3" t="s">
        <v>46</v>
      </c>
      <c r="E13" s="6">
        <v>200</v>
      </c>
      <c r="F13" s="3">
        <v>250</v>
      </c>
      <c r="I13" s="8" t="s">
        <v>39</v>
      </c>
      <c r="J13" s="10"/>
    </row>
    <row r="14" spans="3:10" x14ac:dyDescent="0.25">
      <c r="C14" s="3" t="s">
        <v>37</v>
      </c>
      <c r="D14" s="3" t="s">
        <v>47</v>
      </c>
      <c r="E14" s="6">
        <v>300</v>
      </c>
      <c r="F14" s="3">
        <v>350</v>
      </c>
      <c r="I14" s="9" t="s">
        <v>41</v>
      </c>
      <c r="J14" s="10">
        <v>200</v>
      </c>
    </row>
    <row r="15" spans="3:10" x14ac:dyDescent="0.25">
      <c r="C15" s="3" t="s">
        <v>38</v>
      </c>
      <c r="D15" s="3" t="s">
        <v>51</v>
      </c>
      <c r="E15" s="6">
        <v>250</v>
      </c>
      <c r="F15" s="3">
        <v>300</v>
      </c>
      <c r="I15" s="8" t="s">
        <v>35</v>
      </c>
      <c r="J15" s="10"/>
    </row>
    <row r="16" spans="3:10" x14ac:dyDescent="0.25">
      <c r="C16" s="3" t="s">
        <v>39</v>
      </c>
      <c r="D16" s="3" t="s">
        <v>41</v>
      </c>
      <c r="E16" s="6">
        <v>200</v>
      </c>
      <c r="F16" s="3">
        <v>250</v>
      </c>
      <c r="I16" s="9" t="s">
        <v>45</v>
      </c>
      <c r="J16" s="10">
        <v>1200</v>
      </c>
    </row>
    <row r="17" spans="3:10" x14ac:dyDescent="0.25">
      <c r="C17" s="3" t="s">
        <v>34</v>
      </c>
      <c r="D17" s="3" t="s">
        <v>40</v>
      </c>
      <c r="E17" s="6">
        <v>1200</v>
      </c>
      <c r="F17" s="3">
        <v>1450</v>
      </c>
      <c r="I17" s="8" t="s">
        <v>37</v>
      </c>
      <c r="J17" s="10"/>
    </row>
    <row r="18" spans="3:10" x14ac:dyDescent="0.25">
      <c r="I18" s="9" t="s">
        <v>47</v>
      </c>
      <c r="J18" s="10">
        <v>300</v>
      </c>
    </row>
    <row r="19" spans="3:10" x14ac:dyDescent="0.25">
      <c r="I19" s="8" t="s">
        <v>34</v>
      </c>
      <c r="J19" s="10"/>
    </row>
    <row r="20" spans="3:10" x14ac:dyDescent="0.25">
      <c r="I20" s="9" t="s">
        <v>40</v>
      </c>
      <c r="J20" s="10">
        <v>2400</v>
      </c>
    </row>
    <row r="21" spans="3:10" x14ac:dyDescent="0.25">
      <c r="I21" s="8" t="s">
        <v>38</v>
      </c>
      <c r="J21" s="10"/>
    </row>
    <row r="22" spans="3:10" x14ac:dyDescent="0.25">
      <c r="I22" s="9" t="s">
        <v>51</v>
      </c>
      <c r="J22" s="10">
        <v>250</v>
      </c>
    </row>
    <row r="23" spans="3:10" x14ac:dyDescent="0.25">
      <c r="I23" s="8" t="s">
        <v>48</v>
      </c>
      <c r="J23" s="10">
        <v>6950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Sheet1</vt:lpstr>
      <vt:lpstr>Sheet5</vt:lpstr>
      <vt:lpstr>Sheet3</vt:lpstr>
      <vt:lpstr>Sheet4</vt:lpstr>
      <vt:lpstr>Sheet6</vt:lpstr>
      <vt:lpstr>Sheet7</vt:lpstr>
      <vt:lpstr>Sheet2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kinza</dc:creator>
  <cp:lastModifiedBy>kinza</cp:lastModifiedBy>
  <cp:lastPrinted>2022-02-24T05:35:09Z</cp:lastPrinted>
  <dcterms:created xsi:type="dcterms:W3CDTF">2022-02-23T04:55:16Z</dcterms:created>
  <dcterms:modified xsi:type="dcterms:W3CDTF">2022-03-01T05:13:07Z</dcterms:modified>
</cp:coreProperties>
</file>