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Users/khuziamarehman/Downloads/"/>
    </mc:Choice>
  </mc:AlternateContent>
  <xr:revisionPtr revIDLastSave="0" documentId="13_ncr:1_{3CFB48BA-8CA6-8041-BE8E-EF81704F7B60}" xr6:coauthVersionLast="47" xr6:coauthVersionMax="47" xr10:uidLastSave="{00000000-0000-0000-0000-000000000000}"/>
  <bookViews>
    <workbookView xWindow="8380" yWindow="500" windowWidth="20420" windowHeight="16120" xr2:uid="{00000000-000D-0000-FFFF-FFFF00000000}"/>
  </bookViews>
  <sheets>
    <sheet name="Pivot 1" sheetId="2" r:id="rId1"/>
    <sheet name="Sheet3" sheetId="4" r:id="rId2"/>
    <sheet name="indian-startup-funding" sheetId="1" r:id="rId3"/>
  </sheets>
  <definedNames>
    <definedName name="NativeTimeline_Date">#N/A</definedName>
    <definedName name="Slicer_Amount_in_USD">#N/A</definedName>
    <definedName name="Slicer_City__Location">#N/A</definedName>
    <definedName name="Slicer_Industry_Vertical">#N/A</definedName>
    <definedName name="Slicer_Investors_Name">#N/A</definedName>
  </definedNames>
  <calcPr calcId="191028"/>
  <pivotCaches>
    <pivotCache cacheId="13" r:id="rId4"/>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1" l="1"/>
  <c r="M5" i="1"/>
  <c r="M6" i="1"/>
  <c r="M7" i="1"/>
  <c r="M8" i="1"/>
  <c r="M9" i="1"/>
  <c r="M3" i="1"/>
</calcChain>
</file>

<file path=xl/sharedStrings.xml><?xml version="1.0" encoding="utf-8"?>
<sst xmlns="http://schemas.openxmlformats.org/spreadsheetml/2006/main" count="839" uniqueCount="448">
  <si>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</si>
  <si>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</si>
  <si>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</si>
  <si>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</si>
  <si>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</si>
  <si>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</si>
  <si>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</si>
  <si>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</si>
  <si>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</si>
  <si>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</si>
  <si>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</si>
  <si>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</si>
  <si>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</si>
  <si>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</si>
  <si>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</si>
  <si>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</si>
  <si>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</si>
  <si>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</si>
  <si>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</si>
  <si>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</si>
  <si>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</si>
  <si>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</si>
  <si>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</si>
  <si>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</si>
  <si>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</si>
  <si>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</si>
  <si>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</si>
  <si>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</si>
  <si>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</si>
  <si>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</si>
  <si>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</si>
  <si>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</si>
  <si>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</si>
  <si>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</si>
  <si>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</si>
  <si>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</si>
  <si>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</si>
  <si>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</si>
  <si>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</si>
  <si>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</si>
  <si>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</si>
  <si>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</si>
  <si>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</si>
  <si>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</si>
  <si>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</si>
  <si>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</si>
  <si>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</si>
  <si>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</si>
  <si>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</si>
  <si>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</si>
  <si>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</si>
  <si>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</si>
  <si>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</si>
  <si>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</si>
  <si>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</si>
  <si>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</si>
  <si>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</si>
  <si>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</si>
  <si>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</si>
  <si>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</si>
  <si>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</si>
  <si>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</si>
  <si>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</si>
  <si>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</si>
  <si>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</si>
  <si>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</si>
  <si>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</si>
  <si>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</si>
  <si>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</si>
  <si>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</si>
  <si>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</si>
  <si>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</si>
  <si>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</si>
  <si>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</si>
  <si>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</si>
  <si>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</si>
  <si>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</si>
  <si>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</si>
  <si>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</si>
  <si>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</si>
  <si>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</si>
  <si>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</si>
  <si>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</si>
  <si>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</si>
  <si>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</si>
  <si>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</si>
  <si>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</si>
  <si>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</si>
  <si>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</si>
  <si>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</si>
  <si>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</si>
  <si>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</si>
  <si>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</si>
  <si>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</si>
  <si>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</si>
  <si>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</si>
  <si>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</si>
  <si>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</si>
  <si>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</si>
  <si>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</si>
  <si>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</si>
  <si>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</si>
  <si>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</si>
  <si>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</si>
  <si>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</si>
  <si>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</si>
  <si>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</si>
  <si>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</si>
  <si>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</si>
  <si>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</si>
  <si>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</si>
  <si>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</si>
  <si>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</si>
  <si>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</si>
  <si>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</si>
  <si>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</si>
  <si>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</si>
  <si>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</si>
  <si>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</si>
  <si>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</si>
  <si>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</si>
  <si>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</si>
  <si>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</si>
  <si>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</si>
  <si>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</si>
  <si>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</si>
  <si>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</si>
  <si>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</si>
  <si>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</si>
  <si>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</si>
  <si>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</si>
  <si>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</si>
  <si>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</si>
  <si>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</si>
  <si>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</si>
  <si>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</si>
  <si>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</si>
  <si>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</si>
  <si>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</si>
  <si>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</si>
  <si>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</si>
  <si>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</si>
  <si>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</si>
  <si>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</si>
  <si>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</si>
  <si>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</si>
  <si>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</si>
  <si>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</si>
  <si>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</si>
  <si>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</si>
  <si>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</si>
  <si>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</si>
  <si>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</si>
  <si>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</si>
  <si>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</si>
  <si>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</si>
  <si>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</si>
  <si>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</si>
  <si>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</si>
  <si>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</si>
  <si>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</si>
  <si>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</si>
  <si>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</si>
  <si>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</si>
  <si>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</si>
  <si>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</si>
  <si>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</si>
  <si>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</si>
  <si>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</si>
  <si>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</si>
  <si>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</si>
  <si>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</si>
  <si>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</si>
  <si>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</si>
  <si>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</si>
  <si>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</si>
  <si>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</si>
  <si>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</si>
  <si>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</si>
  <si>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</si>
  <si>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</si>
  <si>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</si>
  <si>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</si>
  <si>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</si>
  <si>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</si>
  <si>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</si>
  <si>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</si>
  <si>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</si>
  <si>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Sr No</t>
  </si>
  <si>
    <t>Date</t>
  </si>
  <si>
    <t>Startup Name</t>
  </si>
  <si>
    <t>Industry Vertical</t>
  </si>
  <si>
    <t>SubVertical</t>
  </si>
  <si>
    <t>City  Location</t>
  </si>
  <si>
    <t>Investors Name</t>
  </si>
  <si>
    <t>InvestmentnType</t>
  </si>
  <si>
    <t>Amount in USD</t>
  </si>
  <si>
    <t>Remarks</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</si>
  <si>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</si>
  <si>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</si>
  <si>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</si>
  <si>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</si>
  <si>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</si>
  <si>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</si>
  <si>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</si>
  <si>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</si>
  <si>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</si>
  <si>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</si>
  <si>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</si>
  <si>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</si>
  <si>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</si>
  <si>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</si>
  <si>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</si>
  <si>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</si>
  <si>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</si>
  <si>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</si>
  <si>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</si>
  <si>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</si>
  <si>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</si>
  <si>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</si>
  <si>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</si>
  <si>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</si>
  <si>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</si>
  <si>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</si>
  <si>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</si>
  <si>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</si>
  <si>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</si>
  <si>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</si>
  <si>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</si>
  <si>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</si>
  <si>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</si>
  <si>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</si>
  <si>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</si>
  <si>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</si>
  <si>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</si>
  <si>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</si>
  <si>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</si>
  <si>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</si>
  <si>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</si>
  <si>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</si>
  <si>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</si>
  <si>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</si>
  <si>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</si>
  <si>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</si>
  <si>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</si>
  <si>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</si>
  <si>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</si>
  <si>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</si>
  <si>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</si>
  <si>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</si>
  <si>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</si>
  <si>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</si>
  <si>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</si>
  <si>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</si>
  <si>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</si>
  <si>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</si>
  <si>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</si>
  <si>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</si>
  <si>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</si>
  <si>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</si>
  <si>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</si>
  <si>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</si>
  <si>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</si>
  <si>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</si>
  <si>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</si>
  <si>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</si>
  <si>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</si>
  <si>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</si>
  <si>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</si>
  <si>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</si>
  <si>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</si>
  <si>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</si>
  <si>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</si>
  <si>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</si>
  <si>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</si>
  <si>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</si>
  <si>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</si>
  <si>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</si>
  <si>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</si>
  <si>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</si>
  <si>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</si>
  <si>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</si>
  <si>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</si>
  <si>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</si>
  <si>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</si>
  <si>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</si>
  <si>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</si>
  <si>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</si>
  <si>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</si>
  <si>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</si>
  <si>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</si>
  <si>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</si>
  <si>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</si>
  <si>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</si>
  <si>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</si>
  <si>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</si>
  <si>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</si>
  <si>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</si>
  <si>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</si>
  <si>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</si>
  <si>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</si>
  <si>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</si>
  <si>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</si>
  <si>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</si>
  <si>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</si>
  <si>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</si>
  <si>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</si>
  <si>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</si>
  <si>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</si>
  <si>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</si>
  <si>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</si>
  <si>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</si>
  <si>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</si>
  <si>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</si>
  <si>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</si>
  <si>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</si>
  <si>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</si>
  <si>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</si>
  <si>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</si>
  <si>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</si>
  <si>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</si>
  <si>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</si>
  <si>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</si>
  <si>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</si>
  <si>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</si>
  <si>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</si>
  <si>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</si>
  <si>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</si>
  <si>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</si>
  <si>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</si>
  <si>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</si>
  <si>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</si>
  <si>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</si>
  <si>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</si>
  <si>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</si>
  <si>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</si>
  <si>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</si>
  <si>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</si>
  <si>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</si>
  <si>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</si>
  <si>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</si>
  <si>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</si>
  <si>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</si>
  <si>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</si>
  <si>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</si>
  <si>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</si>
  <si>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</si>
  <si>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</si>
  <si>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</si>
  <si>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</si>
  <si>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</si>
  <si>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</si>
  <si>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</si>
  <si>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</si>
  <si>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</si>
  <si>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</si>
  <si>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</si>
  <si>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</si>
  <si>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</si>
  <si>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</si>
  <si>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</si>
  <si>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</si>
  <si>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</si>
  <si>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</si>
  <si>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</si>
  <si>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</si>
  <si>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</si>
  <si>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</si>
  <si>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</si>
  <si>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</si>
  <si>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</si>
  <si>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</si>
  <si>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</si>
  <si>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</si>
  <si>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</si>
  <si>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</si>
  <si>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</si>
  <si>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</si>
  <si>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</si>
  <si>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</si>
  <si>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</si>
  <si>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</si>
  <si>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</si>
  <si>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</si>
  <si>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</si>
  <si>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</si>
  <si>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</si>
  <si>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</si>
  <si>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</si>
  <si>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</si>
  <si>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</si>
  <si>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</si>
  <si>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</si>
  <si>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</si>
  <si>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</si>
  <si>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</si>
  <si>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</si>
  <si>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</si>
  <si>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</si>
  <si>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</si>
  <si>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</si>
  <si>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</si>
  <si>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</si>
  <si>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</si>
  <si>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</si>
  <si>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</si>
  <si>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</si>
  <si>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</si>
  <si>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</si>
  <si>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</si>
  <si>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</si>
  <si>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</si>
  <si>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</si>
  <si>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</si>
  <si>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</si>
  <si>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</si>
  <si>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</si>
  <si>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</si>
  <si>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</si>
  <si>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</si>
  <si>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</si>
  <si>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</si>
  <si>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</si>
  <si>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</si>
  <si>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</si>
  <si>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</si>
  <si>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</si>
  <si>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</si>
  <si>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</si>
  <si>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</si>
  <si>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</si>
  <si>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</si>
  <si>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</si>
  <si>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</si>
  <si>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</si>
  <si>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</si>
  <si>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</si>
  <si>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</si>
  <si>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</si>
  <si>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</si>
  <si>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</si>
  <si>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</si>
  <si>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</si>
  <si>
    <t>Row Labels</t>
  </si>
  <si>
    <t>Grand Total</t>
  </si>
  <si>
    <t>Sum of Amount in USD</t>
  </si>
  <si>
    <t>(blank)</t>
  </si>
  <si>
    <t>Count of Investors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</si>
</sst>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xf numFmtId="166" fontId="0" fillId="0" borderId="0" xfId="42" applyNumberFormat="1" applyFon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4" formatCode="&quot;$&quot;#,##0.00"/>
    </dxf>
    <dxf>
      <numFmt numFmtId="164" formatCode="&quot;$&quot;#,##0.00"/>
    </dxf>
    <dxf>
      <numFmt numFmtId="165"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[indian_startup_funding_Lab7.xlsx]Sheet3!PivotTable3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Sheet3!$A$2:$A$37</c:f>
              <c:strCache>
                <c:ptCount val="35"/>
                <c:pt idx="0">
                  <c:v>Amritsar</c:v>
                </c:pt>
                <c:pt idx="1">
                  <c:v>Andheri</c:v>
                </c:pt>
                <c:pt idx="2">
                  <c:v>Bengaluru</c:v>
                </c:pt>
                <c:pt idx="3">
                  <c:v>Bengaluru and Gurugram</c:v>
                </c:pt>
                <c:pt idx="4">
                  <c:v>Bhopal</c:v>
                </c:pt>
                <c:pt idx="5">
                  <c:v>Burnsville</c:v>
                </c:pt>
                <c:pt idx="6">
                  <c:v>Chembur</c:v>
                </c:pt>
                <c:pt idx="7">
                  <c:v>Chennai</c:v>
                </c:pt>
                <c:pt idx="8">
                  <c:v>Delhi</c:v>
                </c:pt>
                <c:pt idx="9">
                  <c:v>Faridabad</c:v>
                </c:pt>
                <c:pt idx="10">
                  <c:v>Gurgaon</c:v>
                </c:pt>
                <c:pt idx="11">
                  <c:v>Gurugram</c:v>
                </c:pt>
                <c:pt idx="12">
                  <c:v>Haryana</c:v>
                </c:pt>
                <c:pt idx="13">
                  <c:v>Hyderabad</c:v>
                </c:pt>
                <c:pt idx="14">
                  <c:v>India/Singapore</c:v>
                </c:pt>
                <c:pt idx="15">
                  <c:v>India/US</c:v>
                </c:pt>
                <c:pt idx="16">
                  <c:v>Jaipur</c:v>
                </c:pt>
                <c:pt idx="17">
                  <c:v>Karnataka</c:v>
                </c:pt>
                <c:pt idx="18">
                  <c:v>Kormangala</c:v>
                </c:pt>
                <c:pt idx="19">
                  <c:v>Menlo Park</c:v>
                </c:pt>
                <c:pt idx="20">
                  <c:v>Mumbai</c:v>
                </c:pt>
                <c:pt idx="21">
                  <c:v>Mumbai/Bengaluru</c:v>
                </c:pt>
                <c:pt idx="22">
                  <c:v>Nairobi</c:v>
                </c:pt>
                <c:pt idx="23">
                  <c:v>New Delhi</c:v>
                </c:pt>
                <c:pt idx="24">
                  <c:v>New York</c:v>
                </c:pt>
                <c:pt idx="25">
                  <c:v>Noida</c:v>
                </c:pt>
                <c:pt idx="26">
                  <c:v>Palo Alto</c:v>
                </c:pt>
                <c:pt idx="27">
                  <c:v>Pune</c:v>
                </c:pt>
                <c:pt idx="28">
                  <c:v>San Francisco</c:v>
                </c:pt>
                <c:pt idx="29">
                  <c:v>San Jose,</c:v>
                </c:pt>
                <c:pt idx="30">
                  <c:v>Santa Monica</c:v>
                </c:pt>
                <c:pt idx="31">
                  <c:v>Singapore</c:v>
                </c:pt>
                <c:pt idx="32">
                  <c:v>Taramani</c:v>
                </c:pt>
                <c:pt idx="33">
                  <c:v>Tulangan</c:v>
                </c:pt>
                <c:pt idx="34">
                  <c:v>(blank)</c:v>
                </c:pt>
              </c:strCache>
            </c:strRef>
          </c:cat>
          <c:val>
            <c:numRef>
              <c:f>Sheet3!$B$2:$B$37</c:f>
              <c:numCache>
                <c:formatCode>General</c:formatCode>
                <c:ptCount val="35"/>
                <c:pt idx="0">
                  <c:v>1</c:v>
                </c:pt>
                <c:pt idx="1">
                  <c:v>1</c:v>
                </c:pt>
                <c:pt idx="2">
                  <c:v>30</c:v>
                </c:pt>
                <c:pt idx="3">
                  <c:v>1</c:v>
                </c:pt>
                <c:pt idx="4">
                  <c:v>1</c:v>
                </c:pt>
                <c:pt idx="5">
                  <c:v>1</c:v>
                </c:pt>
                <c:pt idx="6">
                  <c:v>1</c:v>
                </c:pt>
                <c:pt idx="7">
                  <c:v>1</c:v>
                </c:pt>
                <c:pt idx="8">
                  <c:v>2</c:v>
                </c:pt>
                <c:pt idx="9">
                  <c:v>1</c:v>
                </c:pt>
                <c:pt idx="10">
                  <c:v>15</c:v>
                </c:pt>
                <c:pt idx="11">
                  <c:v>3</c:v>
                </c:pt>
                <c:pt idx="12">
                  <c:v>1</c:v>
                </c:pt>
                <c:pt idx="13">
                  <c:v>3</c:v>
                </c:pt>
                <c:pt idx="14">
                  <c:v>1</c:v>
                </c:pt>
                <c:pt idx="15">
                  <c:v>1</c:v>
                </c:pt>
                <c:pt idx="16">
                  <c:v>1</c:v>
                </c:pt>
                <c:pt idx="17">
                  <c:v>1</c:v>
                </c:pt>
                <c:pt idx="18">
                  <c:v>2</c:v>
                </c:pt>
                <c:pt idx="19">
                  <c:v>1</c:v>
                </c:pt>
                <c:pt idx="20">
                  <c:v>11</c:v>
                </c:pt>
                <c:pt idx="21">
                  <c:v>1</c:v>
                </c:pt>
                <c:pt idx="22">
                  <c:v>1</c:v>
                </c:pt>
                <c:pt idx="23">
                  <c:v>9</c:v>
                </c:pt>
                <c:pt idx="24">
                  <c:v>1</c:v>
                </c:pt>
                <c:pt idx="25">
                  <c:v>4</c:v>
                </c:pt>
                <c:pt idx="26">
                  <c:v>1</c:v>
                </c:pt>
                <c:pt idx="27">
                  <c:v>3</c:v>
                </c:pt>
                <c:pt idx="28">
                  <c:v>2</c:v>
                </c:pt>
                <c:pt idx="29">
                  <c:v>1</c:v>
                </c:pt>
                <c:pt idx="30">
                  <c:v>1</c:v>
                </c:pt>
                <c:pt idx="31">
                  <c:v>3</c:v>
                </c:pt>
                <c:pt idx="32">
                  <c:v>1</c:v>
                </c:pt>
                <c:pt idx="33">
                  <c:v>1</c:v>
                </c:pt>
              </c:numCache>
            </c:numRef>
          </c:val>
          <c:extLst>
            <c:ext xmlns:c16="http://schemas.microsoft.com/office/drawing/2014/chart" uri="{C3380CC4-5D6E-409C-BE32-E72D297353CC}">
              <c16:uniqueId val="{00000000-033F-884D-B555-6D04A170FB4B}"/>
            </c:ext>
          </c:extLst>
        </c:ser>
        <c:dLbls>
          <c:showLegendKey val="0"/>
          <c:showVal val="0"/>
          <c:showCatName val="0"/>
          <c:showSerName val="0"/>
          <c:showPercent val="0"/>
          <c:showBubbleSize val="0"/>
        </c:dLbls>
        <c:gapWidth val="219"/>
        <c:overlap val="-27"/>
        <c:axId val="1039816912"/>
        <c:axId val="1039687328"/>
      </c:barChart>
      <c:catAx>
        <c:axId val="103981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87328"/>
        <c:crosses val="autoZero"/>
        <c:auto val="1"/>
        <c:lblAlgn val="ctr"/>
        <c:lblOffset val="100"/>
        <c:noMultiLvlLbl val="0"/>
      </c:catAx>
      <c:valAx>
        <c:axId val="103968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393700</xdr:colOff>
      <xdr:row>1</xdr:row>
      <xdr:rowOff>50800</xdr:rowOff>
    </xdr:from>
    <xdr:to>
      <xdr:col>5</xdr:col>
      <xdr:colOff>711200</xdr:colOff>
      <xdr:row>26</xdr:row>
      <xdr:rowOff>114300</xdr:rowOff>
    </xdr:to>
    <mc:AlternateContent xmlns:mc="http://schemas.openxmlformats.org/markup-compatibility/2006">
      <mc:Choice xmlns:a14="http://schemas.microsoft.com/office/drawing/2010/main" Requires="a14">
        <xdr:graphicFrame macro="">
          <xdr:nvGraphicFramePr>
            <xdr:cNvPr id="3" name="Industry Vertical">
              <a:extLst>
                <a:ext uri="{FF2B5EF4-FFF2-40B4-BE49-F238E27FC236}">
                  <a16:creationId xmlns:a16="http://schemas.microsoft.com/office/drawing/2014/main" id="{11D302E3-D83F-E1B5-2D95-79DC267601FB}"/>
                </a:ext>
              </a:extLst>
            </xdr:cNvPr>
            <xdr:cNvGraphicFramePr/>
          </xdr:nvGraphicFramePr>
          <xdr:xfrm>
            <a:off x="0" y="0"/>
            <a:ext cx="0" cy="0"/>
          </xdr:xfrm>
          <a:graphic>
            <a:graphicData uri="http://schemas.microsoft.com/office/drawing/2010/slicer">
              <sle:slicer xmlns:sle="http://schemas.microsoft.com/office/drawing/2010/slicer" name="Industry Vertical"/>
            </a:graphicData>
          </a:graphic>
        </xdr:graphicFrame>
      </mc:Choice>
      <mc:Fallback>
        <xdr:sp macro="" textlink="">
          <xdr:nvSpPr>
            <xdr:cNvPr id="0" name=""/>
            <xdr:cNvSpPr>
              <a:spLocks noTextEdit="1"/>
            </xdr:cNvSpPr>
          </xdr:nvSpPr>
          <xdr:spPr>
            <a:xfrm>
              <a:off x="4470400" y="241300"/>
              <a:ext cx="1968500" cy="494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63500</xdr:colOff>
      <xdr:row>1</xdr:row>
      <xdr:rowOff>76200</xdr:rowOff>
    </xdr:from>
    <xdr:to>
      <xdr:col>9</xdr:col>
      <xdr:colOff>50800</xdr:colOff>
      <xdr:row>26</xdr:row>
      <xdr:rowOff>101600</xdr:rowOff>
    </xdr:to>
    <mc:AlternateContent xmlns:mc="http://schemas.openxmlformats.org/markup-compatibility/2006">
      <mc:Choice xmlns:a14="http://schemas.microsoft.com/office/drawing/2010/main" Requires="a14">
        <xdr:graphicFrame macro="">
          <xdr:nvGraphicFramePr>
            <xdr:cNvPr id="4" name="City  Location">
              <a:extLst>
                <a:ext uri="{FF2B5EF4-FFF2-40B4-BE49-F238E27FC236}">
                  <a16:creationId xmlns:a16="http://schemas.microsoft.com/office/drawing/2014/main" id="{16DA9D16-E52A-37B1-2507-B007493A38A4}"/>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dr:sp macro="" textlink="">
          <xdr:nvSpPr>
            <xdr:cNvPr id="0" name=""/>
            <xdr:cNvSpPr>
              <a:spLocks noTextEdit="1"/>
            </xdr:cNvSpPr>
          </xdr:nvSpPr>
          <xdr:spPr>
            <a:xfrm>
              <a:off x="6616700" y="266700"/>
              <a:ext cx="2463800" cy="490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355600</xdr:colOff>
      <xdr:row>1</xdr:row>
      <xdr:rowOff>114301</xdr:rowOff>
    </xdr:from>
    <xdr:to>
      <xdr:col>11</xdr:col>
      <xdr:colOff>469900</xdr:colOff>
      <xdr:row>13</xdr:row>
      <xdr:rowOff>101601</xdr:rowOff>
    </xdr:to>
    <mc:AlternateContent xmlns:mc="http://schemas.openxmlformats.org/markup-compatibility/2006">
      <mc:Choice xmlns:a14="http://schemas.microsoft.com/office/drawing/2010/main" Requires="a14">
        <xdr:graphicFrame macro="">
          <xdr:nvGraphicFramePr>
            <xdr:cNvPr id="5" name="Investors Name">
              <a:extLst>
                <a:ext uri="{FF2B5EF4-FFF2-40B4-BE49-F238E27FC236}">
                  <a16:creationId xmlns:a16="http://schemas.microsoft.com/office/drawing/2014/main" id="{11A5FBBF-B48F-81DE-2517-A8F3406D074F}"/>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dr:sp macro="" textlink="">
          <xdr:nvSpPr>
            <xdr:cNvPr id="0" name=""/>
            <xdr:cNvSpPr>
              <a:spLocks noTextEdit="1"/>
            </xdr:cNvSpPr>
          </xdr:nvSpPr>
          <xdr:spPr>
            <a:xfrm>
              <a:off x="9385300" y="304801"/>
              <a:ext cx="1765300" cy="238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368300</xdr:colOff>
      <xdr:row>13</xdr:row>
      <xdr:rowOff>177800</xdr:rowOff>
    </xdr:from>
    <xdr:to>
      <xdr:col>11</xdr:col>
      <xdr:colOff>546100</xdr:colOff>
      <xdr:row>26</xdr:row>
      <xdr:rowOff>130169</xdr:rowOff>
    </xdr:to>
    <mc:AlternateContent xmlns:mc="http://schemas.openxmlformats.org/markup-compatibility/2006">
      <mc:Choice xmlns:a14="http://schemas.microsoft.com/office/drawing/2010/main" Requires="a14">
        <xdr:graphicFrame macro="">
          <xdr:nvGraphicFramePr>
            <xdr:cNvPr id="6" name="Amount in USD">
              <a:extLst>
                <a:ext uri="{FF2B5EF4-FFF2-40B4-BE49-F238E27FC236}">
                  <a16:creationId xmlns:a16="http://schemas.microsoft.com/office/drawing/2014/main" id="{F48259D4-7F8A-E89F-F6A3-B458CCEC305B}"/>
                </a:ext>
              </a:extLst>
            </xdr:cNvPr>
            <xdr:cNvGraphicFramePr/>
          </xdr:nvGraphicFramePr>
          <xdr:xfrm>
            <a:off x="0" y="0"/>
            <a:ext cx="0" cy="0"/>
          </xdr:xfrm>
          <a:graphic>
            <a:graphicData uri="http://schemas.microsoft.com/office/drawing/2010/slicer">
              <sle:slicer xmlns:sle="http://schemas.microsoft.com/office/drawing/2010/slicer" name="Amount in USD"/>
            </a:graphicData>
          </a:graphic>
        </xdr:graphicFrame>
      </mc:Choice>
      <mc:Fallback>
        <xdr:sp macro="" textlink="">
          <xdr:nvSpPr>
            <xdr:cNvPr id="0" name=""/>
            <xdr:cNvSpPr>
              <a:spLocks noTextEdit="1"/>
            </xdr:cNvSpPr>
          </xdr:nvSpPr>
          <xdr:spPr>
            <a:xfrm>
              <a:off x="9398000" y="2768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27</xdr:row>
      <xdr:rowOff>152400</xdr:rowOff>
    </xdr:from>
    <xdr:to>
      <xdr:col>11</xdr:col>
      <xdr:colOff>596900</xdr:colOff>
      <xdr:row>34</xdr:row>
      <xdr:rowOff>139700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E3C4EEA8-1813-9435-5511-7EDF50FEDE8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419600" y="5410200"/>
              <a:ext cx="68580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D5597DE9-6A26-6D1E-C1FB-180AE7338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2.597491319444" createdVersion="8" refreshedVersion="8" minRefreshableVersion="3" recordCount="111" xr:uid="{F1C3A7CE-204F-2548-8C0C-7D327F46FD00}">
  <cacheSource type="worksheet">
    <worksheetSource name="Table2"/>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ount="78">
        <n v="231000000"/>
        <n v="12000000"/>
        <n v="30000000"/>
        <n v="5900000"/>
        <n v="2000000"/>
        <n v="20000000"/>
        <n v="6000000"/>
        <n v="50000000"/>
        <n v="70000000"/>
        <n v="1000000000"/>
        <n v="17411265"/>
        <n v="135000000"/>
        <n v="220000000"/>
        <n v="200000000"/>
        <n v="15800000"/>
        <s v="undisclosed"/>
        <n v="26000000"/>
        <n v="283000000"/>
        <n v="486000"/>
        <n v="150000000"/>
        <n v="1500000"/>
        <n v="1300000"/>
        <n v="300000"/>
        <s v="unknown"/>
        <n v="45000000"/>
        <n v="585000000"/>
        <n v="4500000"/>
        <n v="3300000"/>
        <n v="5000000"/>
        <n v="18000000"/>
        <n v="1000000"/>
        <n v="10000000"/>
        <n v="450000000"/>
        <n v="3900000000"/>
        <n v="37000000"/>
        <n v="500000"/>
        <n v="110000000"/>
        <n v="15000000"/>
        <n v="6590000"/>
        <n v="11000000"/>
        <n v="51000000"/>
        <n v="125000000"/>
        <n v="1600000"/>
        <n v="140000000"/>
        <n v="38080000"/>
        <n v="60000000"/>
        <n v="16000000"/>
        <n v="5750000"/>
        <n v="2500000"/>
        <n v="319605"/>
        <n v="19000000"/>
        <n v="145000"/>
        <n v="430200"/>
        <n v="15500000"/>
        <n v="3584000"/>
        <n v="2739034.68"/>
        <n v="15109500"/>
        <n v="52000000"/>
        <n v="75000000"/>
        <n v="3400000"/>
        <n v="4889975.54"/>
        <n v="9000000"/>
        <n v="5600000"/>
        <n v="11500000"/>
        <n v="868600"/>
        <n v="3000000"/>
        <n v="14342000"/>
        <n v="3591375"/>
        <n v="17000000"/>
        <n v="200000"/>
        <n v="3500000"/>
        <n v="430665"/>
        <n v="6320820"/>
        <n v="2443495"/>
        <n v="307000"/>
        <n v="600000"/>
        <n v="226000000"/>
        <n v="22000000"/>
      </sharedItems>
    </cacheField>
    <cacheField name="Remarks" numFmtId="0">
      <sharedItems containsBlank="1"/>
    </cacheField>
    <cacheField name="Column1" numFmtId="0">
      <sharedItems containsBlank="1"/>
    </cacheField>
    <cacheField name="Column2" numFmtId="0">
      <sharedItems containsBlank="1"/>
    </cacheField>
    <cacheField name="Column3" numFmtId="164">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16801317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2.602722800926" createdVersion="8" refreshedVersion="8" minRefreshableVersion="3" recordCount="112" xr:uid="{578D5661-DCEF-FA4D-B78B-E853A30703B5}">
  <cacheSource type="worksheet">
    <worksheetSource ref="A1:M1048576" sheet="indian-startup-funding"/>
  </cacheSource>
  <cacheFields count="13">
    <cacheField name="Sr No" numFmtId="0">
      <sharedItems containsString="0" containsBlank="1" containsNumber="1" containsInteger="1" minValue="8" maxValue="119"/>
    </cacheField>
    <cacheField name="Date" numFmtId="14">
      <sharedItems containsNonDate="0" containsDate="1" containsString="0" containsBlank="1" minDate="2019-01-03T00:00:00" maxDate="2020-06-07T00:00:00"/>
    </cacheField>
    <cacheField name="Startup Name" numFmtId="0">
      <sharedItems containsBlank="1"/>
    </cacheField>
    <cacheField name="Industry Vertical" numFmtId="0">
      <sharedItems containsBlank="1"/>
    </cacheField>
    <cacheField name="SubVertical" numFmtId="0">
      <sharedItems containsBlank="1"/>
    </cacheField>
    <cacheField name="City  Location" numFmtId="0">
      <sharedItems containsBlank="1" count="35">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m/>
      </sharedItems>
    </cacheField>
    <cacheField name="Investors Name" numFmtId="0">
      <sharedItems containsBlank="1"/>
    </cacheField>
    <cacheField name="InvestmentnType" numFmtId="0">
      <sharedItems containsBlank="1"/>
    </cacheField>
    <cacheField name="Amount in USD" numFmtId="164">
      <sharedItems containsBlank="1"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164">
      <sharedItems containsBlank="1" containsMixedTypes="1" containsNumber="1" containsInteger="1" minValue="17411265" maxValue="10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x v="0"/>
    <m/>
    <s v="VLOOKUP"/>
    <s v="Startup Name"/>
    <s v="Amount in USD"/>
  </r>
  <r>
    <n v="12"/>
    <x v="1"/>
    <x v="1"/>
    <x v="1"/>
    <s v="Food Solutions For Corporate"/>
    <x v="1"/>
    <x v="1"/>
    <s v="Series C"/>
    <x v="1"/>
    <m/>
    <m/>
    <s v="Rein Games"/>
    <n v="50000000"/>
  </r>
  <r>
    <n v="13"/>
    <x v="2"/>
    <x v="2"/>
    <x v="0"/>
    <s v="Online Meat And Seafood Ordering Startup"/>
    <x v="1"/>
    <x v="2"/>
    <s v="Series E"/>
    <x v="2"/>
    <m/>
    <m/>
    <s v="CarDekho"/>
    <n v="70000000"/>
  </r>
  <r>
    <n v="14"/>
    <x v="2"/>
    <x v="3"/>
    <x v="2"/>
    <s v="Non-Banking Financial Company"/>
    <x v="2"/>
    <x v="3"/>
    <s v="Debt Funding"/>
    <x v="3"/>
    <m/>
    <m/>
    <s v="Dhruva Space"/>
    <n v="50000000"/>
  </r>
  <r>
    <n v="15"/>
    <x v="3"/>
    <x v="4"/>
    <x v="3"/>
    <s v="Experience Discovery Platform"/>
    <x v="1"/>
    <x v="4"/>
    <s v="Seed Round"/>
    <x v="4"/>
    <m/>
    <m/>
    <s v="Paytm"/>
    <n v="1000000000"/>
  </r>
  <r>
    <n v="11"/>
    <x v="4"/>
    <x v="5"/>
    <x v="4"/>
    <s v="Logistics Services and Solutions"/>
    <x v="3"/>
    <x v="5"/>
    <s v="Series F"/>
    <x v="5"/>
    <m/>
    <m/>
    <s v="Aye Finance"/>
    <n v="17411265"/>
  </r>
  <r>
    <n v="8"/>
    <x v="5"/>
    <x v="6"/>
    <x v="4"/>
    <s v="Agritech"/>
    <x v="4"/>
    <x v="6"/>
    <s v="Series A"/>
    <x v="6"/>
    <m/>
    <m/>
    <s v="Clumio"/>
    <n v="135000000"/>
  </r>
  <r>
    <n v="16"/>
    <x v="6"/>
    <x v="7"/>
    <x v="5"/>
    <s v="Real money based gaming startup"/>
    <x v="5"/>
    <x v="7"/>
    <s v="Seed Round"/>
    <x v="7"/>
    <m/>
    <m/>
    <s v="Digital Mall Asia"/>
    <n v="220000000"/>
  </r>
  <r>
    <n v="9"/>
    <x v="7"/>
    <x v="8"/>
    <x v="0"/>
    <s v="Automobile"/>
    <x v="3"/>
    <x v="8"/>
    <s v="Series D"/>
    <x v="8"/>
    <m/>
    <m/>
    <m/>
    <m/>
  </r>
  <r>
    <n v="10"/>
    <x v="8"/>
    <x v="9"/>
    <x v="6"/>
    <s v="Satellite Communication"/>
    <x v="1"/>
    <x v="9"/>
    <s v="Seed"/>
    <x v="7"/>
    <m/>
    <m/>
    <m/>
    <m/>
  </r>
  <r>
    <n v="32"/>
    <x v="9"/>
    <x v="10"/>
    <x v="7"/>
    <s v="Mobile Wallet"/>
    <x v="5"/>
    <x v="10"/>
    <s v="Funding Round"/>
    <x v="9"/>
    <m/>
    <m/>
    <m/>
    <m/>
  </r>
  <r>
    <n v="24"/>
    <x v="10"/>
    <x v="11"/>
    <x v="7"/>
    <s v="Financial Services To MSMEs"/>
    <x v="3"/>
    <x v="11"/>
    <s v="Debt Funding"/>
    <x v="10"/>
    <m/>
    <m/>
    <m/>
    <m/>
  </r>
  <r>
    <n v="26"/>
    <x v="10"/>
    <x v="12"/>
    <x v="8"/>
    <s v="Recovery software"/>
    <x v="6"/>
    <x v="12"/>
    <s v="Series C"/>
    <x v="11"/>
    <m/>
    <m/>
    <m/>
    <m/>
  </r>
  <r>
    <n v="28"/>
    <x v="11"/>
    <x v="13"/>
    <x v="0"/>
    <s v="Virtual e-commerce platform"/>
    <x v="7"/>
    <x v="13"/>
    <s v="Seed Funding"/>
    <x v="12"/>
    <m/>
    <m/>
    <m/>
    <m/>
  </r>
  <r>
    <n v="31"/>
    <x v="11"/>
    <x v="14"/>
    <x v="9"/>
    <s v="Music Education"/>
    <x v="8"/>
    <x v="14"/>
    <m/>
    <x v="13"/>
    <m/>
    <m/>
    <m/>
    <m/>
  </r>
  <r>
    <n v="22"/>
    <x v="12"/>
    <x v="1"/>
    <x v="10"/>
    <s v="Healthcare services"/>
    <x v="3"/>
    <x v="15"/>
    <s v="Series B"/>
    <x v="1"/>
    <m/>
    <m/>
    <m/>
    <m/>
  </r>
  <r>
    <n v="29"/>
    <x v="12"/>
    <x v="15"/>
    <x v="11"/>
    <s v="B2B platform for medical supplies"/>
    <x v="2"/>
    <x v="16"/>
    <s v="Series B"/>
    <x v="14"/>
    <m/>
    <m/>
    <m/>
    <m/>
  </r>
  <r>
    <n v="21"/>
    <x v="13"/>
    <x v="16"/>
    <x v="12"/>
    <s v="Indian Burger Brand"/>
    <x v="3"/>
    <x v="17"/>
    <s v="Venture"/>
    <x v="15"/>
    <m/>
    <m/>
    <m/>
    <m/>
  </r>
  <r>
    <n v="23"/>
    <x v="14"/>
    <x v="17"/>
    <x v="13"/>
    <s v="Agritech"/>
    <x v="1"/>
    <x v="18"/>
    <s v="Debt Funding"/>
    <x v="16"/>
    <m/>
    <m/>
    <m/>
    <m/>
  </r>
  <r>
    <n v="30"/>
    <x v="14"/>
    <x v="18"/>
    <x v="14"/>
    <s v="Scooter sharing app"/>
    <x v="9"/>
    <x v="19"/>
    <s v="Series B"/>
    <x v="17"/>
    <m/>
    <m/>
    <m/>
    <m/>
  </r>
  <r>
    <n v="19"/>
    <x v="15"/>
    <x v="19"/>
    <x v="10"/>
    <s v="Men's Health and Wellness brand"/>
    <x v="3"/>
    <x v="20"/>
    <s v="Series B"/>
    <x v="18"/>
    <m/>
    <m/>
    <m/>
    <m/>
  </r>
  <r>
    <n v="18"/>
    <x v="16"/>
    <x v="20"/>
    <x v="15"/>
    <s v="Business and customer engagement tools"/>
    <x v="10"/>
    <x v="21"/>
    <s v="Series H"/>
    <x v="19"/>
    <m/>
    <m/>
    <m/>
    <m/>
  </r>
  <r>
    <n v="20"/>
    <x v="16"/>
    <x v="21"/>
    <x v="9"/>
    <s v="Elearning"/>
    <x v="3"/>
    <x v="22"/>
    <s v="Seed"/>
    <x v="20"/>
    <m/>
    <m/>
    <m/>
    <m/>
  </r>
  <r>
    <n v="25"/>
    <x v="17"/>
    <x v="22"/>
    <x v="16"/>
    <s v="Social gaming platform"/>
    <x v="4"/>
    <x v="23"/>
    <s v="Seed Funding"/>
    <x v="21"/>
    <m/>
    <m/>
    <m/>
    <m/>
  </r>
  <r>
    <n v="27"/>
    <x v="18"/>
    <x v="23"/>
    <x v="14"/>
    <s v="Electric bike rental"/>
    <x v="11"/>
    <x v="24"/>
    <s v="Seed"/>
    <x v="22"/>
    <m/>
    <m/>
    <m/>
    <m/>
  </r>
  <r>
    <n v="35"/>
    <x v="19"/>
    <x v="24"/>
    <x v="17"/>
    <s v="Beauty and Grooming"/>
    <x v="3"/>
    <x v="25"/>
    <s v="Corporate Round"/>
    <x v="23"/>
    <m/>
    <m/>
    <m/>
    <m/>
  </r>
  <r>
    <n v="33"/>
    <x v="20"/>
    <x v="25"/>
    <x v="18"/>
    <s v="Delivery Service"/>
    <x v="1"/>
    <x v="26"/>
    <s v="Series D"/>
    <x v="24"/>
    <m/>
    <m/>
    <m/>
    <m/>
  </r>
  <r>
    <n v="34"/>
    <x v="21"/>
    <x v="26"/>
    <x v="19"/>
    <s v="Business development"/>
    <x v="1"/>
    <x v="27"/>
    <s v="Series D"/>
    <x v="25"/>
    <m/>
    <m/>
    <m/>
    <m/>
  </r>
  <r>
    <n v="36"/>
    <x v="22"/>
    <x v="27"/>
    <x v="7"/>
    <s v="Financial Services"/>
    <x v="4"/>
    <x v="28"/>
    <s v="Maiden Round"/>
    <x v="26"/>
    <m/>
    <m/>
    <m/>
    <m/>
  </r>
  <r>
    <n v="37"/>
    <x v="23"/>
    <x v="28"/>
    <x v="7"/>
    <s v="Invoice discounting platform and SME lending marketplace"/>
    <x v="2"/>
    <x v="29"/>
    <s v="Series A"/>
    <x v="27"/>
    <m/>
    <m/>
    <m/>
    <m/>
  </r>
  <r>
    <n v="38"/>
    <x v="23"/>
    <x v="29"/>
    <x v="20"/>
    <s v="Digital marketing firm"/>
    <x v="2"/>
    <x v="30"/>
    <s v="Private Equity Round"/>
    <x v="6"/>
    <m/>
    <m/>
    <m/>
    <m/>
  </r>
  <r>
    <n v="39"/>
    <x v="23"/>
    <x v="30"/>
    <x v="8"/>
    <s v="Education Technology"/>
    <x v="12"/>
    <x v="31"/>
    <s v="pre-series A"/>
    <x v="28"/>
    <m/>
    <m/>
    <m/>
    <m/>
  </r>
  <r>
    <n v="40"/>
    <x v="23"/>
    <x v="31"/>
    <x v="21"/>
    <s v="Building automation system"/>
    <x v="13"/>
    <x v="32"/>
    <s v="Series A"/>
    <x v="29"/>
    <m/>
    <m/>
    <m/>
    <m/>
  </r>
  <r>
    <n v="41"/>
    <x v="23"/>
    <x v="32"/>
    <x v="22"/>
    <s v="Deep-technology"/>
    <x v="1"/>
    <x v="33"/>
    <s v="Seed"/>
    <x v="30"/>
    <m/>
    <m/>
    <m/>
    <m/>
  </r>
  <r>
    <n v="42"/>
    <x v="23"/>
    <x v="33"/>
    <x v="23"/>
    <s v="Consumer Electronics, Home Appliances"/>
    <x v="2"/>
    <x v="34"/>
    <s v="Series A"/>
    <x v="31"/>
    <m/>
    <m/>
    <m/>
    <m/>
  </r>
  <r>
    <n v="43"/>
    <x v="23"/>
    <x v="34"/>
    <x v="10"/>
    <s v="Wearable Fitness Bands"/>
    <x v="14"/>
    <x v="35"/>
    <s v="Series C"/>
    <x v="32"/>
    <m/>
    <m/>
    <m/>
    <m/>
  </r>
  <r>
    <n v="44"/>
    <x v="24"/>
    <x v="35"/>
    <x v="24"/>
    <s v="Mobile-based Accounting Software"/>
    <x v="1"/>
    <x v="36"/>
    <s v="Series A"/>
    <x v="28"/>
    <m/>
    <m/>
    <m/>
    <m/>
  </r>
  <r>
    <n v="61"/>
    <x v="25"/>
    <x v="36"/>
    <x v="25"/>
    <s v="Bike Taxi"/>
    <x v="1"/>
    <x v="37"/>
    <s v="Series B"/>
    <x v="33"/>
    <s v="nan"/>
    <m/>
    <m/>
    <m/>
  </r>
  <r>
    <n v="53"/>
    <x v="26"/>
    <x v="37"/>
    <x v="26"/>
    <s v="Road Safety Analytics"/>
    <x v="10"/>
    <x v="38"/>
    <s v="Series B"/>
    <x v="34"/>
    <s v="nan"/>
    <m/>
    <m/>
    <m/>
  </r>
  <r>
    <n v="54"/>
    <x v="26"/>
    <x v="38"/>
    <x v="17"/>
    <s v="Low carb food for Diabetics"/>
    <x v="1"/>
    <x v="39"/>
    <s v="Seed Round"/>
    <x v="35"/>
    <s v="nan"/>
    <m/>
    <m/>
    <m/>
  </r>
  <r>
    <n v="55"/>
    <x v="26"/>
    <x v="39"/>
    <x v="7"/>
    <s v="Digital Lending Platform"/>
    <x v="15"/>
    <x v="40"/>
    <s v="Series D"/>
    <x v="36"/>
    <s v="nan"/>
    <m/>
    <m/>
    <m/>
  </r>
  <r>
    <n v="58"/>
    <x v="26"/>
    <x v="40"/>
    <x v="27"/>
    <s v="University Admissions"/>
    <x v="5"/>
    <x v="41"/>
    <s v="Seed Round"/>
    <x v="30"/>
    <s v="nan"/>
    <m/>
    <m/>
    <m/>
  </r>
  <r>
    <n v="56"/>
    <x v="27"/>
    <x v="41"/>
    <x v="7"/>
    <s v="Wealth Management"/>
    <x v="3"/>
    <x v="42"/>
    <s v="Venture Round"/>
    <x v="37"/>
    <s v="nan"/>
    <m/>
    <m/>
    <m/>
  </r>
  <r>
    <n v="57"/>
    <x v="28"/>
    <x v="42"/>
    <x v="12"/>
    <s v="B2B Foodtech"/>
    <x v="1"/>
    <x v="43"/>
    <s v="Series C"/>
    <x v="38"/>
    <s v="nan"/>
    <m/>
    <m/>
    <m/>
  </r>
  <r>
    <n v="59"/>
    <x v="29"/>
    <x v="43"/>
    <x v="28"/>
    <s v="Product Review"/>
    <x v="3"/>
    <x v="44"/>
    <s v="Series A"/>
    <x v="15"/>
    <s v="nan"/>
    <m/>
    <m/>
    <m/>
  </r>
  <r>
    <n v="60"/>
    <x v="29"/>
    <x v="44"/>
    <x v="0"/>
    <s v="Grocery Delivery"/>
    <x v="3"/>
    <x v="0"/>
    <s v="Series F"/>
    <x v="8"/>
    <s v="nan"/>
    <m/>
    <m/>
    <m/>
  </r>
  <r>
    <n v="51"/>
    <x v="30"/>
    <x v="45"/>
    <x v="0"/>
    <s v="Car Retail"/>
    <x v="16"/>
    <x v="45"/>
    <s v="Series D"/>
    <x v="39"/>
    <s v="nan"/>
    <m/>
    <m/>
    <m/>
  </r>
  <r>
    <n v="52"/>
    <x v="30"/>
    <x v="46"/>
    <x v="29"/>
    <s v="Conversational AI"/>
    <x v="17"/>
    <x v="46"/>
    <s v="Series C"/>
    <x v="40"/>
    <s v="nan"/>
    <m/>
    <m/>
    <m/>
  </r>
  <r>
    <n v="50"/>
    <x v="31"/>
    <x v="47"/>
    <x v="0"/>
    <s v="Social Commerce"/>
    <x v="1"/>
    <x v="47"/>
    <s v="Series D"/>
    <x v="41"/>
    <s v="nan"/>
    <m/>
    <m/>
    <m/>
  </r>
  <r>
    <n v="45"/>
    <x v="32"/>
    <x v="8"/>
    <x v="0"/>
    <s v="Automotive"/>
    <x v="3"/>
    <x v="48"/>
    <s v="Series C"/>
    <x v="5"/>
    <s v="nan"/>
    <m/>
    <m/>
    <m/>
  </r>
  <r>
    <n v="46"/>
    <x v="32"/>
    <x v="48"/>
    <x v="2"/>
    <s v="Supply Chain Management"/>
    <x v="18"/>
    <x v="49"/>
    <s v="Series A"/>
    <x v="28"/>
    <s v="nan"/>
    <m/>
    <m/>
    <m/>
  </r>
  <r>
    <n v="47"/>
    <x v="32"/>
    <x v="49"/>
    <x v="30"/>
    <s v="Fuel Delivery"/>
    <x v="1"/>
    <x v="3"/>
    <s v="Seed Funding Round"/>
    <x v="42"/>
    <s v="nan"/>
    <m/>
    <m/>
    <m/>
  </r>
  <r>
    <n v="48"/>
    <x v="32"/>
    <x v="50"/>
    <x v="2"/>
    <s v="VC Funds"/>
    <x v="2"/>
    <x v="50"/>
    <s v="Single Venture"/>
    <x v="43"/>
    <s v="nan"/>
    <m/>
    <m/>
    <m/>
  </r>
  <r>
    <n v="49"/>
    <x v="32"/>
    <x v="51"/>
    <x v="22"/>
    <s v="Last-mile retail transaction technology"/>
    <x v="5"/>
    <x v="51"/>
    <s v="Corporate Round"/>
    <x v="44"/>
    <s v="nan"/>
    <m/>
    <m/>
    <m/>
  </r>
  <r>
    <n v="69"/>
    <x v="33"/>
    <x v="52"/>
    <x v="0"/>
    <s v="Industrial Tools and Equipments"/>
    <x v="19"/>
    <x v="52"/>
    <s v="Series D"/>
    <x v="45"/>
    <s v="nan"/>
    <m/>
    <m/>
    <m/>
  </r>
  <r>
    <n v="68"/>
    <x v="34"/>
    <x v="53"/>
    <x v="27"/>
    <s v="Education"/>
    <x v="1"/>
    <x v="53"/>
    <s v="Private Equity Round"/>
    <x v="19"/>
    <s v="nan"/>
    <m/>
    <m/>
    <m/>
  </r>
  <r>
    <n v="70"/>
    <x v="34"/>
    <x v="54"/>
    <x v="31"/>
    <s v="Logistics"/>
    <x v="19"/>
    <x v="54"/>
    <s v="Series B"/>
    <x v="46"/>
    <s v="nan"/>
    <m/>
    <m/>
    <m/>
  </r>
  <r>
    <n v="71"/>
    <x v="34"/>
    <x v="55"/>
    <x v="31"/>
    <s v="Smartphone Operating System"/>
    <x v="20"/>
    <x v="55"/>
    <s v="Series B"/>
    <x v="47"/>
    <s v="nan"/>
    <m/>
    <m/>
    <m/>
  </r>
  <r>
    <n v="72"/>
    <x v="34"/>
    <x v="56"/>
    <x v="32"/>
    <s v="Primary care medical network"/>
    <x v="2"/>
    <x v="56"/>
    <s v="Series A"/>
    <x v="48"/>
    <s v="nan"/>
    <m/>
    <m/>
    <m/>
  </r>
  <r>
    <n v="73"/>
    <x v="35"/>
    <x v="57"/>
    <x v="33"/>
    <s v="Clothes and Apparel"/>
    <x v="2"/>
    <x v="57"/>
    <s v="Series A"/>
    <x v="30"/>
    <s v="nan"/>
    <m/>
    <m/>
    <m/>
  </r>
  <r>
    <n v="74"/>
    <x v="36"/>
    <x v="58"/>
    <x v="27"/>
    <s v="Full-stack career platform"/>
    <x v="21"/>
    <x v="58"/>
    <s v="Angel Round"/>
    <x v="49"/>
    <s v="nan"/>
    <m/>
    <m/>
    <m/>
  </r>
  <r>
    <n v="67"/>
    <x v="37"/>
    <x v="59"/>
    <x v="12"/>
    <s v="Digital Vending Machine"/>
    <x v="18"/>
    <x v="59"/>
    <s v="Seed Round"/>
    <x v="35"/>
    <s v="nan"/>
    <m/>
    <m/>
    <m/>
  </r>
  <r>
    <n v="65"/>
    <x v="38"/>
    <x v="60"/>
    <x v="34"/>
    <s v="Cabs"/>
    <x v="9"/>
    <x v="60"/>
    <s v="Series J"/>
    <x v="30"/>
    <s v="nan"/>
    <m/>
    <m/>
    <m/>
  </r>
  <r>
    <n v="62"/>
    <x v="39"/>
    <x v="61"/>
    <x v="2"/>
    <s v="Auto Insurance"/>
    <x v="3"/>
    <x v="61"/>
    <s v="Series B"/>
    <x v="50"/>
    <s v="nan"/>
    <m/>
    <m/>
    <m/>
  </r>
  <r>
    <n v="63"/>
    <x v="39"/>
    <x v="62"/>
    <x v="22"/>
    <s v="Big Data"/>
    <x v="19"/>
    <x v="62"/>
    <s v="pre-series A"/>
    <x v="48"/>
    <s v="nan"/>
    <m/>
    <m/>
    <m/>
  </r>
  <r>
    <n v="64"/>
    <x v="40"/>
    <x v="63"/>
    <x v="35"/>
    <s v="Consulting"/>
    <x v="18"/>
    <x v="63"/>
    <s v="Angel"/>
    <x v="51"/>
    <s v="nan"/>
    <m/>
    <m/>
    <m/>
  </r>
  <r>
    <n v="66"/>
    <x v="40"/>
    <x v="46"/>
    <x v="36"/>
    <s v="Speech Recognition"/>
    <x v="22"/>
    <x v="46"/>
    <s v="Series C"/>
    <x v="44"/>
    <s v="nan"/>
    <m/>
    <m/>
    <m/>
  </r>
  <r>
    <n v="85"/>
    <x v="41"/>
    <x v="64"/>
    <x v="37"/>
    <s v="Video Platform"/>
    <x v="1"/>
    <x v="64"/>
    <s v="Seed Funding"/>
    <x v="52"/>
    <s v="nan"/>
    <m/>
    <m/>
    <m/>
  </r>
  <r>
    <n v="86"/>
    <x v="41"/>
    <x v="65"/>
    <x v="7"/>
    <s v="Financial Services"/>
    <x v="23"/>
    <x v="42"/>
    <s v="Series A"/>
    <x v="53"/>
    <s v="nan"/>
    <m/>
    <m/>
    <m/>
  </r>
  <r>
    <n v="88"/>
    <x v="42"/>
    <x v="66"/>
    <x v="25"/>
    <s v="Dockless Scooter Rental Company"/>
    <x v="24"/>
    <x v="65"/>
    <s v="Debt Funding"/>
    <x v="54"/>
    <s v="nan"/>
    <m/>
    <m/>
    <m/>
  </r>
  <r>
    <n v="82"/>
    <x v="43"/>
    <x v="67"/>
    <x v="38"/>
    <s v="Hybrid Reactor Biodigestor"/>
    <x v="25"/>
    <x v="66"/>
    <m/>
    <x v="55"/>
    <s v="nan"/>
    <m/>
    <m/>
    <m/>
  </r>
  <r>
    <n v="83"/>
    <x v="43"/>
    <x v="68"/>
    <x v="39"/>
    <s v="Renewable Energy"/>
    <x v="18"/>
    <x v="67"/>
    <s v="Series A"/>
    <x v="16"/>
    <s v="nan"/>
    <m/>
    <m/>
    <m/>
  </r>
  <r>
    <n v="84"/>
    <x v="43"/>
    <x v="69"/>
    <x v="37"/>
    <s v="E-Books"/>
    <x v="1"/>
    <x v="68"/>
    <s v="Series B"/>
    <x v="56"/>
    <s v="nan"/>
    <m/>
    <m/>
    <m/>
  </r>
  <r>
    <n v="87"/>
    <x v="44"/>
    <x v="70"/>
    <x v="7"/>
    <s v="Online Lending Platform"/>
    <x v="26"/>
    <x v="37"/>
    <s v="Series B"/>
    <x v="57"/>
    <s v="nan"/>
    <m/>
    <m/>
    <m/>
  </r>
  <r>
    <n v="75"/>
    <x v="45"/>
    <x v="71"/>
    <x v="0"/>
    <s v="Real Estate"/>
    <x v="1"/>
    <x v="69"/>
    <s v="Series C"/>
    <x v="40"/>
    <s v="nan"/>
    <m/>
    <m/>
    <m/>
  </r>
  <r>
    <n v="76"/>
    <x v="46"/>
    <x v="72"/>
    <x v="12"/>
    <s v="Brewery"/>
    <x v="18"/>
    <x v="70"/>
    <s v="Debt Funding"/>
    <x v="31"/>
    <s v="nan"/>
    <m/>
    <m/>
    <m/>
  </r>
  <r>
    <n v="79"/>
    <x v="46"/>
    <x v="73"/>
    <x v="2"/>
    <s v="FinTech"/>
    <x v="18"/>
    <x v="71"/>
    <s v="Series B"/>
    <x v="58"/>
    <s v="nan"/>
    <m/>
    <m/>
    <m/>
  </r>
  <r>
    <n v="80"/>
    <x v="46"/>
    <x v="74"/>
    <x v="40"/>
    <s v="Optimization"/>
    <x v="12"/>
    <x v="72"/>
    <s v="pre-series A"/>
    <x v="16"/>
    <s v="nan"/>
    <m/>
    <m/>
    <m/>
  </r>
  <r>
    <n v="89"/>
    <x v="46"/>
    <x v="75"/>
    <x v="28"/>
    <s v="Digital Documentation"/>
    <x v="27"/>
    <x v="73"/>
    <s v="Series A"/>
    <x v="59"/>
    <s v="nan"/>
    <m/>
    <m/>
    <m/>
  </r>
  <r>
    <n v="77"/>
    <x v="47"/>
    <x v="76"/>
    <x v="0"/>
    <s v="Hospitality"/>
    <x v="3"/>
    <x v="74"/>
    <m/>
    <x v="60"/>
    <s v="nan"/>
    <m/>
    <m/>
    <m/>
  </r>
  <r>
    <n v="78"/>
    <x v="47"/>
    <x v="77"/>
    <x v="2"/>
    <s v="FinTech"/>
    <x v="1"/>
    <x v="75"/>
    <s v="Series A"/>
    <x v="61"/>
    <s v="nan"/>
    <m/>
    <m/>
    <m/>
  </r>
  <r>
    <n v="81"/>
    <x v="47"/>
    <x v="78"/>
    <x v="41"/>
    <s v="Artificial Intelligence"/>
    <x v="1"/>
    <x v="76"/>
    <s v="pre-series A"/>
    <x v="48"/>
    <s v="nan"/>
    <m/>
    <m/>
    <m/>
  </r>
  <r>
    <n v="98"/>
    <x v="48"/>
    <x v="72"/>
    <x v="12"/>
    <s v="Brewery"/>
    <x v="18"/>
    <x v="77"/>
    <s v="Series B"/>
    <x v="62"/>
    <s v="nan"/>
    <m/>
    <m/>
    <m/>
  </r>
  <r>
    <n v="97"/>
    <x v="49"/>
    <x v="79"/>
    <x v="0"/>
    <s v="Retail"/>
    <x v="1"/>
    <x v="78"/>
    <s v="Series B"/>
    <x v="63"/>
    <s v="nan"/>
    <m/>
    <m/>
    <m/>
  </r>
  <r>
    <n v="95"/>
    <x v="50"/>
    <x v="80"/>
    <x v="42"/>
    <s v="Electric Vehicle"/>
    <x v="1"/>
    <x v="79"/>
    <s v="Series C"/>
    <x v="40"/>
    <s v="nan"/>
    <m/>
    <m/>
    <m/>
  </r>
  <r>
    <n v="96"/>
    <x v="50"/>
    <x v="81"/>
    <x v="43"/>
    <s v="Fresh Agriculture Produces"/>
    <x v="2"/>
    <x v="80"/>
    <s v="Seed Round"/>
    <x v="43"/>
    <s v="nan"/>
    <m/>
    <m/>
    <m/>
  </r>
  <r>
    <n v="90"/>
    <x v="51"/>
    <x v="82"/>
    <x v="34"/>
    <s v="Cabs"/>
    <x v="1"/>
    <x v="81"/>
    <s v="Series A"/>
    <x v="15"/>
    <s v="nan"/>
    <m/>
    <m/>
    <m/>
  </r>
  <r>
    <n v="91"/>
    <x v="51"/>
    <x v="83"/>
    <x v="40"/>
    <s v="Optimization"/>
    <x v="1"/>
    <x v="82"/>
    <s v="Venture - Series Unknown"/>
    <x v="64"/>
    <s v="nan"/>
    <m/>
    <m/>
    <m/>
  </r>
  <r>
    <n v="92"/>
    <x v="52"/>
    <x v="84"/>
    <x v="0"/>
    <s v="Fashion and Shopping"/>
    <x v="7"/>
    <x v="83"/>
    <s v="Bridge Round"/>
    <x v="15"/>
    <s v="nan"/>
    <m/>
    <m/>
    <m/>
  </r>
  <r>
    <n v="94"/>
    <x v="53"/>
    <x v="85"/>
    <x v="8"/>
    <s v="Beauty and Wellness Industry"/>
    <x v="12"/>
    <x v="42"/>
    <s v="Series C"/>
    <x v="7"/>
    <s v="nan"/>
    <m/>
    <m/>
    <m/>
  </r>
  <r>
    <n v="93"/>
    <x v="54"/>
    <x v="86"/>
    <x v="34"/>
    <s v="Logistics"/>
    <x v="1"/>
    <x v="84"/>
    <s v="Series D"/>
    <x v="19"/>
    <s v="nan"/>
    <m/>
    <m/>
    <m/>
  </r>
  <r>
    <n v="109"/>
    <x v="55"/>
    <x v="87"/>
    <x v="0"/>
    <s v="Software Solutions"/>
    <x v="28"/>
    <x v="77"/>
    <s v="Series A"/>
    <x v="65"/>
    <s v="nan"/>
    <m/>
    <m/>
    <m/>
  </r>
  <r>
    <n v="110"/>
    <x v="55"/>
    <x v="88"/>
    <x v="0"/>
    <s v="Lending Platform"/>
    <x v="1"/>
    <x v="85"/>
    <s v="Debt"/>
    <x v="66"/>
    <s v="nan"/>
    <m/>
    <m/>
    <m/>
  </r>
  <r>
    <n v="111"/>
    <x v="56"/>
    <x v="89"/>
    <x v="25"/>
    <s v="Bus Aggregation"/>
    <x v="16"/>
    <x v="86"/>
    <s v="Venture Round"/>
    <x v="28"/>
    <s v="nan"/>
    <m/>
    <m/>
    <m/>
  </r>
  <r>
    <n v="112"/>
    <x v="56"/>
    <x v="90"/>
    <x v="4"/>
    <s v="Supply-chain technology solutions"/>
    <x v="1"/>
    <x v="87"/>
    <s v="Series A"/>
    <x v="65"/>
    <s v="nan"/>
    <m/>
    <m/>
    <m/>
  </r>
  <r>
    <n v="99"/>
    <x v="57"/>
    <x v="91"/>
    <x v="2"/>
    <s v="Wealth Management"/>
    <x v="1"/>
    <x v="88"/>
    <s v="Series A"/>
    <x v="24"/>
    <s v="nan"/>
    <m/>
    <m/>
    <m/>
  </r>
  <r>
    <n v="102"/>
    <x v="58"/>
    <x v="92"/>
    <x v="44"/>
    <s v="Travel"/>
    <x v="18"/>
    <x v="89"/>
    <s v="Series B"/>
    <x v="67"/>
    <s v="nan"/>
    <m/>
    <m/>
    <m/>
  </r>
  <r>
    <n v="100"/>
    <x v="59"/>
    <x v="93"/>
    <x v="0"/>
    <s v="Online Medicine"/>
    <x v="1"/>
    <x v="90"/>
    <s v="Private Equity"/>
    <x v="68"/>
    <s v="nan"/>
    <m/>
    <m/>
    <m/>
  </r>
  <r>
    <n v="103"/>
    <x v="59"/>
    <x v="94"/>
    <x v="10"/>
    <s v="Organic wellness"/>
    <x v="16"/>
    <x v="91"/>
    <s v="Seed Funding"/>
    <x v="69"/>
    <s v="nan"/>
    <m/>
    <m/>
    <m/>
  </r>
  <r>
    <n v="104"/>
    <x v="60"/>
    <x v="95"/>
    <x v="7"/>
    <s v="Banking"/>
    <x v="1"/>
    <x v="92"/>
    <s v="Seed Funding"/>
    <x v="70"/>
    <s v="nan"/>
    <m/>
    <m/>
    <m/>
  </r>
  <r>
    <n v="108"/>
    <x v="60"/>
    <x v="96"/>
    <x v="8"/>
    <s v="Mobile analytics and marketing"/>
    <x v="2"/>
    <x v="93"/>
    <s v="Series B"/>
    <x v="16"/>
    <s v="nan"/>
    <m/>
    <m/>
    <m/>
  </r>
  <r>
    <n v="101"/>
    <x v="61"/>
    <x v="97"/>
    <x v="0"/>
    <s v="Waste Management"/>
    <x v="29"/>
    <x v="94"/>
    <s v="Private Equity"/>
    <x v="71"/>
    <s v="nan"/>
    <m/>
    <m/>
    <m/>
  </r>
  <r>
    <n v="105"/>
    <x v="61"/>
    <x v="98"/>
    <x v="27"/>
    <s v="E-learning"/>
    <x v="2"/>
    <x v="95"/>
    <s v="Debt and Preference capital"/>
    <x v="72"/>
    <s v="nan"/>
    <m/>
    <m/>
    <m/>
  </r>
  <r>
    <n v="106"/>
    <x v="61"/>
    <x v="99"/>
    <x v="0"/>
    <s v="Fashion and Apparel"/>
    <x v="2"/>
    <x v="96"/>
    <s v="Inhouse Funding"/>
    <x v="73"/>
    <s v="nan"/>
    <m/>
    <m/>
    <m/>
  </r>
  <r>
    <n v="107"/>
    <x v="61"/>
    <x v="100"/>
    <x v="27"/>
    <s v="E-learning"/>
    <x v="1"/>
    <x v="97"/>
    <s v="Seed/ Angel Funding"/>
    <x v="74"/>
    <s v="nan"/>
    <m/>
    <m/>
    <m/>
  </r>
  <r>
    <n v="115"/>
    <x v="62"/>
    <x v="101"/>
    <x v="45"/>
    <s v="Anti-Pollution"/>
    <x v="18"/>
    <x v="98"/>
    <s v="Series A"/>
    <x v="75"/>
    <s v="nan"/>
    <m/>
    <m/>
    <m/>
  </r>
  <r>
    <n v="114"/>
    <x v="63"/>
    <x v="102"/>
    <x v="46"/>
    <s v="Fashion &amp; Apparel"/>
    <x v="30"/>
    <x v="99"/>
    <s v="Series D"/>
    <x v="76"/>
    <s v="nan"/>
    <m/>
    <m/>
    <m/>
  </r>
  <r>
    <n v="113"/>
    <x v="64"/>
    <x v="103"/>
    <x v="47"/>
    <s v="Logistics"/>
    <x v="3"/>
    <x v="100"/>
    <s v="Pre Series A"/>
    <x v="15"/>
    <s v="nan"/>
    <m/>
    <m/>
    <m/>
  </r>
  <r>
    <n v="118"/>
    <x v="65"/>
    <x v="104"/>
    <x v="10"/>
    <s v="Specialty pharmaceutical"/>
    <x v="31"/>
    <x v="101"/>
    <s v="Series D"/>
    <x v="77"/>
    <s v="nan"/>
    <m/>
    <m/>
    <m/>
  </r>
  <r>
    <n v="119"/>
    <x v="65"/>
    <x v="105"/>
    <x v="2"/>
    <s v="Non-banking financial company"/>
    <x v="32"/>
    <x v="102"/>
    <s v="Debt-Funding"/>
    <x v="28"/>
    <s v="nan"/>
    <m/>
    <m/>
    <m/>
  </r>
  <r>
    <n v="117"/>
    <x v="66"/>
    <x v="8"/>
    <x v="42"/>
    <s v="Online Marketplace"/>
    <x v="33"/>
    <x v="103"/>
    <s v="Series C"/>
    <x v="36"/>
    <s v="nan"/>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n v="17"/>
    <d v="2019-12-20T00:00:00"/>
    <s v="Lenskart.com"/>
    <s v="E-Commerce"/>
    <s v="Online Eyewear Shopping Portal"/>
    <x v="0"/>
    <s v="SoftBank Vision Fund"/>
    <s v="Series G"/>
    <n v="231000000"/>
    <m/>
    <s v="VLOOKUP"/>
    <s v="Startup Name"/>
    <s v="Amount in USD"/>
  </r>
  <r>
    <n v="12"/>
    <d v="2019-12-17T00:00:00"/>
    <s v="Healthians"/>
    <s v="B2B-focused foodtech startup"/>
    <s v="Food Solutions For Corporate"/>
    <x v="1"/>
    <s v="Paytm, NPTK, Sabre Partners and Neoplux"/>
    <s v="Series C"/>
    <n v="12000000"/>
    <m/>
    <m/>
    <s v="Rein Games"/>
    <n v="50000000"/>
  </r>
  <r>
    <n v="13"/>
    <d v="2019-12-16T00:00:00"/>
    <s v="Licious"/>
    <s v="E-Commerce"/>
    <s v="Online Meat And Seafood Ordering Startup"/>
    <x v="1"/>
    <s v="Vertex Growth Fund"/>
    <s v="Series E"/>
    <n v="30000000"/>
    <m/>
    <m/>
    <s v="CarDekho"/>
    <n v="70000000"/>
  </r>
  <r>
    <n v="14"/>
    <d v="2019-12-16T00:00:00"/>
    <s v="InCred"/>
    <s v="Finance"/>
    <s v="Non-Banking Financial Company"/>
    <x v="2"/>
    <m/>
    <s v="Debt Funding"/>
    <n v="5900000"/>
    <m/>
    <m/>
    <s v="Dhruva Space"/>
    <n v="50000000"/>
  </r>
  <r>
    <n v="15"/>
    <d v="2019-12-14T00:00:00"/>
    <s v="Trell"/>
    <s v="Video"/>
    <s v="Experience Discovery Platform"/>
    <x v="1"/>
    <s v="Ruizheng Investment"/>
    <s v="Seed Round"/>
    <n v="2000000"/>
    <m/>
    <m/>
    <s v="Paytm"/>
    <n v="1000000000"/>
  </r>
  <r>
    <n v="11"/>
    <d v="2019-12-13T00:00:00"/>
    <s v="Rivigo"/>
    <s v="Technology"/>
    <s v="Logistics Services and Solutions"/>
    <x v="3"/>
    <s v="SAIF Partners, Spring Canter Investment Ltd."/>
    <s v="Series F"/>
    <n v="20000000"/>
    <m/>
    <m/>
    <s v="Aye Finance"/>
    <n v="17411265"/>
  </r>
  <r>
    <n v="8"/>
    <d v="2019-12-12T00:00:00"/>
    <s v="Ecozen"/>
    <s v="Technology"/>
    <s v="Agritech"/>
    <x v="4"/>
    <s v="Sathguru Catalyzer Advisors"/>
    <s v="Series A"/>
    <n v="6000000"/>
    <m/>
    <m/>
    <s v="Clumio"/>
    <n v="135000000"/>
  </r>
  <r>
    <n v="16"/>
    <d v="2019-12-11T00:00:00"/>
    <s v="Rein Games"/>
    <s v="Gaming"/>
    <s v="Real money based gaming startup"/>
    <x v="5"/>
    <s v="Manipal Education and Medical Group (MEMG)"/>
    <s v="Seed Round"/>
    <n v="50000000"/>
    <m/>
    <m/>
    <s v="Digital Mall Asia"/>
    <n v="220000000"/>
  </r>
  <r>
    <n v="9"/>
    <d v="2019-12-06T00:00:00"/>
    <s v="CarDekho"/>
    <s v="E-Commerce"/>
    <s v="Automobile"/>
    <x v="3"/>
    <s v="Ping An Global Voyager Fund"/>
    <s v="Series D"/>
    <n v="70000000"/>
    <m/>
    <m/>
    <m/>
    <m/>
  </r>
  <r>
    <n v="10"/>
    <d v="2019-12-03T00:00:00"/>
    <s v="Dhruva Space"/>
    <s v="Aerospace"/>
    <s v="Satellite Communication"/>
    <x v="1"/>
    <s v="Mumbai Angels, Ravikanth Reddy"/>
    <s v="Seed"/>
    <n v="50000000"/>
    <m/>
    <m/>
    <m/>
    <m/>
  </r>
  <r>
    <n v="32"/>
    <d v="2019-11-25T00:00:00"/>
    <s v="Paytm"/>
    <s v="FinTech"/>
    <s v="Mobile Wallet"/>
    <x v="5"/>
    <s v="Vijay Shekhar Sharma"/>
    <s v="Funding Round"/>
    <n v="1000000000"/>
    <m/>
    <m/>
    <m/>
    <m/>
  </r>
  <r>
    <n v="24"/>
    <d v="2019-11-20T00:00:00"/>
    <s v="Aye Finance"/>
    <s v="FinTech"/>
    <s v="Financial Services To MSMEs"/>
    <x v="3"/>
    <s v="FinTech"/>
    <s v="Debt Funding"/>
    <n v="17411265"/>
    <m/>
    <m/>
    <m/>
    <m/>
  </r>
  <r>
    <n v="26"/>
    <d v="2019-11-20T00:00:00"/>
    <s v="Clumio"/>
    <s v="SaaS"/>
    <s v="Recovery software"/>
    <x v="6"/>
    <s v="Altimeter Capital, Sutter Hill Ventures"/>
    <s v="Series C"/>
    <n v="135000000"/>
    <m/>
    <m/>
    <m/>
    <m/>
  </r>
  <r>
    <n v="28"/>
    <d v="2019-11-19T00:00:00"/>
    <s v="Digital Mall Asia"/>
    <s v="E-Commerce"/>
    <s v="Virtual e-commerce platform"/>
    <x v="7"/>
    <s v="Amour Infrastructure"/>
    <s v="Seed Funding"/>
    <n v="220000000"/>
    <m/>
    <m/>
    <m/>
    <m/>
  </r>
  <r>
    <n v="31"/>
    <d v="2019-11-19T00:00:00"/>
    <s v="Furtados School of Music"/>
    <s v="Education"/>
    <s v="Music Education"/>
    <x v="8"/>
    <s v="IAN Fund and DSG Consumer Partners"/>
    <m/>
    <n v="200000000"/>
    <m/>
    <m/>
    <m/>
    <m/>
  </r>
  <r>
    <n v="22"/>
    <d v="2019-11-18T00:00:00"/>
    <s v="Healthians"/>
    <s v="Health and Wellness"/>
    <s v="Healthcare services"/>
    <x v="3"/>
    <s v="DG Daiwa Ventures, DG Incubation"/>
    <s v="Series B"/>
    <n v="12000000"/>
    <m/>
    <m/>
    <m/>
    <m/>
  </r>
  <r>
    <n v="29"/>
    <d v="2019-11-18T00:00:00"/>
    <s v="Medikabazaar"/>
    <s v="Healthcare"/>
    <s v="B2B platform for medical supplies"/>
    <x v="2"/>
    <s v="Ackermans &amp; van Haaren, HealthQuad, Rebright Partners, Toppan Printing"/>
    <s v="Series B"/>
    <n v="15800000"/>
    <m/>
    <m/>
    <m/>
    <m/>
  </r>
  <r>
    <n v="21"/>
    <d v="2019-11-17T00:00:00"/>
    <s v="Burger Singh"/>
    <s v="Food and Beverage"/>
    <s v="Indian Burger Brand"/>
    <x v="3"/>
    <s v="RB Investments"/>
    <s v="Venture"/>
    <s v="undisclosed"/>
    <m/>
    <m/>
    <m/>
    <m/>
  </r>
  <r>
    <n v="23"/>
    <d v="2019-11-15T00:00:00"/>
    <s v="Ninjacart"/>
    <s v="B2B Marketing"/>
    <s v="Agritech"/>
    <x v="1"/>
    <s v="Trifecta Capital Advisors"/>
    <s v="Debt Funding"/>
    <n v="26000000"/>
    <m/>
    <m/>
    <m/>
    <m/>
  </r>
  <r>
    <n v="30"/>
    <d v="2019-11-15T00:00:00"/>
    <s v="Vogo Automotive"/>
    <s v="Last Mile Transportation"/>
    <s v="Scooter sharing app"/>
    <x v="9"/>
    <s v="Matrix Partners, Stellaris Venture Partners, Kalaari Capital"/>
    <s v="Series B"/>
    <n v="283000000"/>
    <m/>
    <m/>
    <m/>
    <m/>
  </r>
  <r>
    <n v="19"/>
    <d v="2019-11-14T00:00:00"/>
    <s v="Misters"/>
    <s v="Health and Wellness"/>
    <s v="Men's Health and Wellness brand"/>
    <x v="3"/>
    <s v="Sauce.vc, Rainforest Ventures"/>
    <s v="Series B"/>
    <n v="486000"/>
    <m/>
    <m/>
    <m/>
    <m/>
  </r>
  <r>
    <n v="18"/>
    <d v="2019-11-13T00:00:00"/>
    <s v="Freshworks"/>
    <s v="Software"/>
    <s v="Business and customer engagement tools"/>
    <x v="10"/>
    <s v="Sequoia, CapitalG, Accel"/>
    <s v="Series H"/>
    <n v="150000000"/>
    <m/>
    <m/>
    <m/>
    <m/>
  </r>
  <r>
    <n v="20"/>
    <d v="2019-11-13T00:00:00"/>
    <s v="Sunstone Eduversity Pvt. Ltd"/>
    <s v="Education"/>
    <s v="Elearning"/>
    <x v="3"/>
    <s v="Prime Venture Partners, LetsVenture, PS1 Venture and GlobalLogic co-founder Rajul Garg"/>
    <s v="Seed"/>
    <n v="1500000"/>
    <m/>
    <m/>
    <m/>
    <m/>
  </r>
  <r>
    <n v="25"/>
    <d v="2019-11-12T00:00:00"/>
    <s v="SuperGaming"/>
    <s v="Video Games"/>
    <s v="Social gaming platform"/>
    <x v="4"/>
    <s v="Dream Incubator"/>
    <s v="Seed Funding"/>
    <n v="1300000"/>
    <m/>
    <m/>
    <m/>
    <m/>
  </r>
  <r>
    <n v="27"/>
    <d v="2019-11-11T00:00:00"/>
    <s v="eBikeGo"/>
    <s v="Last Mile Transportation"/>
    <s v="Electric bike rental"/>
    <x v="11"/>
    <s v="Startup Buddy"/>
    <s v="Seed"/>
    <n v="300000"/>
    <m/>
    <m/>
    <m/>
    <m/>
  </r>
  <r>
    <n v="35"/>
    <d v="2019-10-21T00:00:00"/>
    <s v="The Man Company"/>
    <s v="Consumer Goods"/>
    <s v="Beauty and Grooming"/>
    <x v="3"/>
    <s v="Ayushmann Khurana"/>
    <s v="Corporate Round"/>
    <s v="unknown"/>
    <m/>
    <m/>
    <m/>
    <m/>
  </r>
  <r>
    <n v="33"/>
    <d v="2019-10-04T00:00:00"/>
    <s v="Dunzo"/>
    <s v="Customer Service"/>
    <s v="Delivery Service"/>
    <x v="1"/>
    <s v="Lightbox"/>
    <s v="Series D"/>
    <n v="45000000"/>
    <m/>
    <m/>
    <m/>
    <m/>
  </r>
  <r>
    <n v="34"/>
    <d v="2019-10-02T00:00:00"/>
    <s v="Udaan"/>
    <s v="B2B"/>
    <s v="Business development"/>
    <x v="1"/>
    <s v="Altimeter Capital, DST Global"/>
    <s v="Series D"/>
    <n v="585000000"/>
    <m/>
    <m/>
    <m/>
    <m/>
  </r>
  <r>
    <n v="36"/>
    <d v="2019-09-05T00:00:00"/>
    <s v="FPL Technologies"/>
    <s v="FinTech"/>
    <s v="Financial Services"/>
    <x v="4"/>
    <s v="Matrix Partners India, Sequoia India"/>
    <s v="Maiden Round"/>
    <n v="4500000"/>
    <m/>
    <m/>
    <m/>
    <m/>
  </r>
  <r>
    <n v="37"/>
    <d v="2019-09-04T00:00:00"/>
    <s v="Cashflo"/>
    <s v="FinTech"/>
    <s v="Invoice discounting platform and SME lending marketplace"/>
    <x v="2"/>
    <s v="SAIF Partners"/>
    <s v="Series A"/>
    <n v="3300000"/>
    <m/>
    <m/>
    <m/>
    <m/>
  </r>
  <r>
    <n v="38"/>
    <d v="2019-09-04T00:00:00"/>
    <s v="Digital F5"/>
    <s v="Advertising, Marketing"/>
    <s v="Digital marketing firm"/>
    <x v="2"/>
    <s v="TIW Private Equity"/>
    <s v="Private Equity Round"/>
    <n v="6000000"/>
    <m/>
    <m/>
    <m/>
    <m/>
  </r>
  <r>
    <n v="39"/>
    <d v="2019-09-04T00:00:00"/>
    <s v="3rdFlix"/>
    <s v="SaaS"/>
    <s v="Education Technology"/>
    <x v="12"/>
    <s v="Exfinity Venture Partners"/>
    <s v="pre-series A"/>
    <n v="5000000"/>
    <m/>
    <m/>
    <m/>
    <m/>
  </r>
  <r>
    <n v="40"/>
    <d v="2019-09-04T00:00:00"/>
    <s v="75F"/>
    <s v="IoT"/>
    <s v="Building automation system"/>
    <x v="13"/>
    <s v="Breakthrough Energy Ventures"/>
    <s v="Series A"/>
    <n v="18000000"/>
    <m/>
    <m/>
    <m/>
    <m/>
  </r>
  <r>
    <n v="41"/>
    <d v="2019-09-04T00:00:00"/>
    <s v="Myelin Foundry"/>
    <s v="Information Technology"/>
    <s v="Deep-technology"/>
    <x v="1"/>
    <s v="Endiya Partners"/>
    <s v="Seed"/>
    <n v="1000000"/>
    <m/>
    <m/>
    <m/>
    <m/>
  </r>
  <r>
    <n v="42"/>
    <d v="2019-09-04T00:00:00"/>
    <s v="Atomberg Technology"/>
    <s v="Consumer Technology"/>
    <s v="Consumer Electronics, Home Appliances"/>
    <x v="2"/>
    <s v="A91 Partners"/>
    <s v="Series A"/>
    <n v="10000000"/>
    <m/>
    <m/>
    <m/>
    <m/>
  </r>
  <r>
    <n v="43"/>
    <d v="2019-09-04T00:00:00"/>
    <s v="GOQii"/>
    <s v="Health and Wellness"/>
    <s v="Wearable Fitness Bands"/>
    <x v="14"/>
    <s v="Bennett Coleman and Company Ltd (BCCL)"/>
    <s v="Series C"/>
    <n v="450000000"/>
    <m/>
    <m/>
    <m/>
    <m/>
  </r>
  <r>
    <n v="44"/>
    <d v="2019-09-03T00:00:00"/>
    <s v="Vyapar App"/>
    <s v="Accounting"/>
    <s v="Mobile-based Accounting Software"/>
    <x v="1"/>
    <s v="India Quotient, Axilor Ventures"/>
    <s v="Series A"/>
    <n v="5000000"/>
    <m/>
    <m/>
    <m/>
    <m/>
  </r>
  <r>
    <n v="61"/>
    <d v="2019-08-27T00:00:00"/>
    <s v="Rapido Bike Taxi"/>
    <s v="Transportation"/>
    <s v="Bike Taxi"/>
    <x v="1"/>
    <s v="Westbridge Capital"/>
    <s v="Series B"/>
    <n v="3900000000"/>
    <s v="nan"/>
    <m/>
    <m/>
    <m/>
  </r>
  <r>
    <n v="53"/>
    <d v="2019-08-23T00:00:00"/>
    <s v="Zendrive"/>
    <s v="Automotive"/>
    <s v="Road Safety Analytics"/>
    <x v="10"/>
    <s v="XL Innovate"/>
    <s v="Series B"/>
    <n v="37000000"/>
    <s v="nan"/>
    <m/>
    <m/>
    <m/>
  </r>
  <r>
    <n v="54"/>
    <d v="2019-08-23T00:00:00"/>
    <s v="Lo! Foods"/>
    <s v="Consumer Goods"/>
    <s v="Low carb food for Diabetics"/>
    <x v="1"/>
    <s v="Rashmi Daga (founder, FreshMenu), Raveen Sastry (co-founder, Myntra) and Mitesh Shah (finance chief, BookMyShow)"/>
    <s v="Seed Round"/>
    <n v="500000"/>
    <s v="nan"/>
    <m/>
    <m/>
    <m/>
  </r>
  <r>
    <n v="55"/>
    <d v="2019-08-23T00:00:00"/>
    <s v="Tala"/>
    <s v="FinTech"/>
    <s v="Digital Lending Platform"/>
    <x v="15"/>
    <s v="RPS Ventures"/>
    <s v="Series D"/>
    <n v="110000000"/>
    <s v="nan"/>
    <m/>
    <m/>
    <m/>
  </r>
  <r>
    <n v="58"/>
    <d v="2019-08-23T00:00:00"/>
    <s v="AdmitKard"/>
    <s v="EdTech"/>
    <s v="University Admissions"/>
    <x v="5"/>
    <s v="Growth DNA"/>
    <s v="Seed Round"/>
    <n v="1000000"/>
    <s v="nan"/>
    <m/>
    <m/>
    <m/>
  </r>
  <r>
    <n v="56"/>
    <d v="2019-08-22T00:00:00"/>
    <s v="INDwealth"/>
    <s v="FinTech"/>
    <s v="Wealth Management"/>
    <x v="3"/>
    <s v="Tiger Global Management"/>
    <s v="Venture Round"/>
    <n v="15000000"/>
    <s v="nan"/>
    <m/>
    <m/>
    <m/>
  </r>
  <r>
    <n v="57"/>
    <d v="2019-08-21T00:00:00"/>
    <s v="HungerBox"/>
    <s v="Food and Beverage"/>
    <s v="B2B Foodtech"/>
    <x v="1"/>
    <s v="One97 Communications Ltd."/>
    <s v="Series C"/>
    <n v="6590000"/>
    <s v="nan"/>
    <m/>
    <m/>
    <m/>
  </r>
  <r>
    <n v="59"/>
    <d v="2019-08-19T00:00:00"/>
    <s v="Mishry Reviews"/>
    <s v="Services"/>
    <s v="Product Review"/>
    <x v="3"/>
    <s v="Vir Sanghvi"/>
    <s v="Series A"/>
    <s v="Undisclosed"/>
    <s v="nan"/>
    <m/>
    <m/>
    <m/>
  </r>
  <r>
    <n v="60"/>
    <d v="2019-08-19T00:00:00"/>
    <s v="Grofers"/>
    <s v="E-Commerce"/>
    <s v="Grocery Delivery"/>
    <x v="3"/>
    <s v="Softbank Vision Fund"/>
    <s v="Series F"/>
    <n v="70000000"/>
    <s v="nan"/>
    <m/>
    <m/>
    <m/>
  </r>
  <r>
    <n v="51"/>
    <d v="2019-08-13T00:00:00"/>
    <s v="Cars24"/>
    <s v="E-Commerce"/>
    <s v="Car Retail"/>
    <x v="16"/>
    <s v="MS Dhoni"/>
    <s v="Series D"/>
    <n v="11000000"/>
    <s v="nan"/>
    <m/>
    <m/>
    <m/>
  </r>
  <r>
    <n v="52"/>
    <d v="2019-08-13T00:00:00"/>
    <s v="Uniphore"/>
    <s v="Customer Service Platform"/>
    <s v="Conversational AI"/>
    <x v="17"/>
    <s v="March Capital Partners"/>
    <s v="Series C"/>
    <n v="51000000"/>
    <s v="nan"/>
    <m/>
    <m/>
    <m/>
  </r>
  <r>
    <n v="50"/>
    <d v="2019-08-12T00:00:00"/>
    <s v="Meesho"/>
    <s v="E-Commerce"/>
    <s v="Social Commerce"/>
    <x v="1"/>
    <s v="Naspers"/>
    <s v="Series D"/>
    <n v="125000000"/>
    <s v="nan"/>
    <m/>
    <m/>
    <m/>
  </r>
  <r>
    <n v="45"/>
    <d v="2019-08-01T00:00:00"/>
    <s v="CarDekho"/>
    <s v="E-Commerce"/>
    <s v="Automotive"/>
    <x v="3"/>
    <s v="SC GG India Mobility Holdings LLC"/>
    <s v="Series C"/>
    <n v="20000000"/>
    <s v="nan"/>
    <m/>
    <m/>
    <m/>
  </r>
  <r>
    <n v="46"/>
    <d v="2019-08-01T00:00:00"/>
    <s v="Progcap"/>
    <s v="Finance"/>
    <s v="Supply Chain Management"/>
    <x v="18"/>
    <s v="Sequoia India"/>
    <s v="Series A"/>
    <n v="5000000"/>
    <s v="nan"/>
    <m/>
    <m/>
    <m/>
  </r>
  <r>
    <n v="47"/>
    <d v="2019-08-01T00:00:00"/>
    <s v="MyPetrolPump"/>
    <s v="Retail"/>
    <s v="Fuel Delivery"/>
    <x v="1"/>
    <m/>
    <s v="Seed Funding Round"/>
    <n v="1600000"/>
    <s v="nan"/>
    <m/>
    <m/>
    <m/>
  </r>
  <r>
    <n v="48"/>
    <d v="2019-08-01T00:00:00"/>
    <s v="Alteria Capital"/>
    <s v="Finance"/>
    <s v="VC Funds"/>
    <x v="2"/>
    <s v="Azim Premji, Binny Bansal"/>
    <s v="Single Venture"/>
    <n v="140000000"/>
    <s v="nan"/>
    <m/>
    <m/>
    <m/>
  </r>
  <r>
    <n v="49"/>
    <d v="2019-08-01T00:00:00"/>
    <s v="Pine Labs"/>
    <s v="Information Technology"/>
    <s v="Last-mile retail transaction technology"/>
    <x v="5"/>
    <s v="Pine Labs Pte Ltd"/>
    <s v="Corporate Round"/>
    <n v="38080000"/>
    <s v="nan"/>
    <m/>
    <m/>
    <m/>
  </r>
  <r>
    <n v="69"/>
    <d v="2019-07-11T00:00:00"/>
    <s v="Moglix"/>
    <s v="E-Commerce"/>
    <s v="Industrial Tools and Equipments"/>
    <x v="19"/>
    <s v="Composite Capital Management, Sequoia Capital India, Tiger Global Management"/>
    <s v="Series D"/>
    <n v="60000000"/>
    <s v="nan"/>
    <m/>
    <m/>
    <m/>
  </r>
  <r>
    <n v="68"/>
    <d v="2019-07-10T00:00:00"/>
    <s v="&quot;BYJU\\'S&quot;"/>
    <s v="EdTech"/>
    <s v="Education"/>
    <x v="1"/>
    <s v="Qatar Investment Authority"/>
    <s v="Private Equity Round"/>
    <n v="150000000"/>
    <s v="nan"/>
    <m/>
    <m/>
    <m/>
  </r>
  <r>
    <n v="70"/>
    <d v="2019-07-10T00:00:00"/>
    <s v="Ezyhaul"/>
    <s v="Tech"/>
    <s v="Logistics"/>
    <x v="19"/>
    <s v="Undisclosed"/>
    <s v="Series B"/>
    <n v="16000000"/>
    <s v="nan"/>
    <m/>
    <m/>
    <m/>
  </r>
  <r>
    <n v="71"/>
    <d v="2019-07-10T00:00:00"/>
    <s v="Indus OS"/>
    <s v="Tech"/>
    <s v="Smartphone Operating System"/>
    <x v="20"/>
    <s v="Ventureast"/>
    <s v="Series B"/>
    <n v="5750000"/>
    <s v="nan"/>
    <m/>
    <m/>
    <m/>
  </r>
  <r>
    <n v="72"/>
    <d v="2019-07-10T00:00:00"/>
    <s v="HealthAssure"/>
    <s v="Health Care"/>
    <s v="Primary care medical network"/>
    <x v="2"/>
    <s v="Blume Ventures"/>
    <s v="Series A"/>
    <n v="2500000"/>
    <s v="nan"/>
    <m/>
    <m/>
    <m/>
  </r>
  <r>
    <n v="73"/>
    <d v="2019-07-09T00:00:00"/>
    <s v="House of Msasaba"/>
    <s v="Luxury Label"/>
    <s v="Clothes and Apparel"/>
    <x v="2"/>
    <s v="Binny Bansal"/>
    <s v="Series A"/>
    <n v="1000000"/>
    <s v="nan"/>
    <m/>
    <m/>
    <m/>
  </r>
  <r>
    <n v="74"/>
    <d v="2019-07-08T00:00:00"/>
    <s v="Board Infinity"/>
    <s v="EdTech"/>
    <s v="Full-stack career platform"/>
    <x v="21"/>
    <s v="Multiple Angel Investors"/>
    <s v="Angel Round"/>
    <n v="319605"/>
    <s v="nan"/>
    <m/>
    <m/>
    <m/>
  </r>
  <r>
    <n v="67"/>
    <d v="2019-07-04T00:00:00"/>
    <s v="Daalchini Technologies"/>
    <s v="Food and Beverage"/>
    <s v="Digital Vending Machine"/>
    <x v="18"/>
    <s v="Artha Venture"/>
    <s v="Seed Round"/>
    <n v="500000"/>
    <s v="nan"/>
    <m/>
    <m/>
    <m/>
  </r>
  <r>
    <n v="65"/>
    <d v="2019-07-03T00:00:00"/>
    <s v="Ola Cabs"/>
    <s v="Transport"/>
    <s v="Cabs"/>
    <x v="9"/>
    <s v="DIG Investment Ab, Deshe Holdings, Samih Toukan and Hussam Khoury"/>
    <s v="Series J"/>
    <n v="1000000"/>
    <s v="nan"/>
    <m/>
    <m/>
    <m/>
  </r>
  <r>
    <n v="62"/>
    <d v="2019-07-02T00:00:00"/>
    <s v="RenewBuy"/>
    <s v="Finance"/>
    <s v="Auto Insurance"/>
    <x v="3"/>
    <s v="Lok Capital, IIFL Wealth"/>
    <s v="Series B"/>
    <n v="19000000"/>
    <s v="nan"/>
    <m/>
    <m/>
    <m/>
  </r>
  <r>
    <n v="63"/>
    <d v="2019-07-02T00:00:00"/>
    <s v="Atlan"/>
    <s v="Information Technology"/>
    <s v="Big Data"/>
    <x v="19"/>
    <s v="WaterBridge Ventures"/>
    <s v="pre-series A"/>
    <n v="2500000"/>
    <s v="nan"/>
    <m/>
    <m/>
    <m/>
  </r>
  <r>
    <n v="64"/>
    <d v="2019-07-01T00:00:00"/>
    <s v="WizCounsel"/>
    <s v="Compliance"/>
    <s v="Consulting"/>
    <x v="18"/>
    <s v="Kapil Dev"/>
    <s v="Angel"/>
    <n v="145000"/>
    <s v="nan"/>
    <m/>
    <m/>
    <m/>
  </r>
  <r>
    <n v="66"/>
    <d v="2019-07-01T00:00:00"/>
    <s v="Uniphore"/>
    <s v="Artificial Intelligence"/>
    <s v="Speech Recognition"/>
    <x v="22"/>
    <s v="March Capital Partners"/>
    <s v="Series C"/>
    <n v="38080000"/>
    <s v="nan"/>
    <m/>
    <m/>
    <m/>
  </r>
  <r>
    <n v="85"/>
    <d v="2019-06-10T00:00:00"/>
    <s v="Bolo App"/>
    <s v="Digital Media"/>
    <s v="Video Platform"/>
    <x v="1"/>
    <s v="Nexus Venture Partners"/>
    <s v="Seed Funding"/>
    <n v="430200"/>
    <s v="nan"/>
    <m/>
    <m/>
    <m/>
  </r>
  <r>
    <n v="86"/>
    <d v="2019-06-10T00:00:00"/>
    <s v="OkCredit"/>
    <s v="FinTech"/>
    <s v="Financial Services"/>
    <x v="23"/>
    <s v="Tiger Global Management"/>
    <s v="Series A"/>
    <n v="15500000"/>
    <s v="nan"/>
    <m/>
    <m/>
    <m/>
  </r>
  <r>
    <n v="88"/>
    <d v="2019-06-08T00:00:00"/>
    <s v="Vogo Automotive Pvt. Ltd."/>
    <s v="Transportation"/>
    <s v="Dockless Scooter Rental Company"/>
    <x v="24"/>
    <s v="Alteria Capital"/>
    <s v="Debt Funding"/>
    <n v="3584000"/>
    <s v="nan"/>
    <m/>
    <m/>
    <m/>
  </r>
  <r>
    <n v="82"/>
    <d v="2019-06-06T00:00:00"/>
    <s v="Sistema.bio"/>
    <s v="Agriculture"/>
    <s v="Hybrid Reactor Biodigestor"/>
    <x v="25"/>
    <s v="Shell Foundation, DILA CAPITAL, Engie RDE Fund, EcoEnterprise Fund, EDFIMC (ElectriFI), Endeavor Catalyst Fund, CoCapital, Triodos, Alpha Mundi, and Lendahand"/>
    <m/>
    <n v="2739034.68"/>
    <s v="nan"/>
    <m/>
    <m/>
    <m/>
  </r>
  <r>
    <n v="83"/>
    <d v="2019-06-06T00:00:00"/>
    <s v="Chakr Innovation"/>
    <s v="Energy"/>
    <s v="Renewable Energy"/>
    <x v="18"/>
    <s v="IAN Fund"/>
    <s v="Series A"/>
    <n v="26000000"/>
    <s v="nan"/>
    <m/>
    <m/>
    <m/>
  </r>
  <r>
    <n v="84"/>
    <d v="2019-06-06T00:00:00"/>
    <s v="Pratilipi"/>
    <s v="Digital Media"/>
    <s v="E-Books"/>
    <x v="1"/>
    <s v="Qiming Venture Partners"/>
    <s v="Series B"/>
    <n v="15109500"/>
    <s v="nan"/>
    <m/>
    <m/>
    <m/>
  </r>
  <r>
    <n v="87"/>
    <d v="2020-06-06T00:00:00"/>
    <s v="Biz2Credit"/>
    <s v="FinTech"/>
    <s v="Online Lending Platform"/>
    <x v="26"/>
    <s v="WestBridge Capital"/>
    <s v="Series B"/>
    <n v="52000000"/>
    <s v="nan"/>
    <m/>
    <m/>
    <m/>
  </r>
  <r>
    <n v="75"/>
    <d v="2019-06-05T00:00:00"/>
    <s v="NoBroker"/>
    <s v="E-Commerce"/>
    <s v="Real Estate"/>
    <x v="1"/>
    <s v="General Atlantic"/>
    <s v="Series C"/>
    <n v="51000000"/>
    <s v="nan"/>
    <m/>
    <m/>
    <m/>
  </r>
  <r>
    <n v="76"/>
    <d v="2019-06-04T00:00:00"/>
    <s v="Bira91"/>
    <s v="Food and Beverage"/>
    <s v="Brewery"/>
    <x v="18"/>
    <s v="Anicut Capital"/>
    <s v="Debt Funding"/>
    <n v="10000000"/>
    <s v="nan"/>
    <m/>
    <m/>
    <m/>
  </r>
  <r>
    <n v="79"/>
    <d v="2019-06-04T00:00:00"/>
    <s v="BharatPe"/>
    <s v="Finance"/>
    <s v="FinTech"/>
    <x v="18"/>
    <s v="Insight Partners"/>
    <s v="Series B"/>
    <n v="75000000"/>
    <s v="nan"/>
    <m/>
    <m/>
    <m/>
  </r>
  <r>
    <n v="80"/>
    <d v="2019-06-04T00:00:00"/>
    <s v="Recykal"/>
    <s v="Waste Management Service"/>
    <s v="Optimization"/>
    <x v="12"/>
    <s v="Triton Investment Advisors, Pidilite Industries director Ajay Parekh"/>
    <s v="pre-series A"/>
    <n v="26000000"/>
    <s v="nan"/>
    <m/>
    <m/>
    <m/>
  </r>
  <r>
    <n v="89"/>
    <d v="2019-06-04T00:00:00"/>
    <s v="Leegality"/>
    <s v="Services"/>
    <s v="Digital Documentation"/>
    <x v="27"/>
    <s v="Mumbai Angels"/>
    <s v="Series A"/>
    <n v="3400000"/>
    <s v="nan"/>
    <m/>
    <m/>
    <m/>
  </r>
  <r>
    <n v="77"/>
    <d v="2019-06-03T00:00:00"/>
    <s v="FabHotels"/>
    <s v="E-Commerce"/>
    <s v="Hospitality"/>
    <x v="3"/>
    <s v="Goldman Sachs, Accel Partners and Qualcomm"/>
    <m/>
    <n v="4889975.54"/>
    <s v="nan"/>
    <m/>
    <m/>
    <m/>
  </r>
  <r>
    <n v="78"/>
    <d v="2019-06-03T00:00:00"/>
    <s v="Avail Finance"/>
    <s v="Finance"/>
    <s v="FinTech"/>
    <x v="1"/>
    <s v="Matrix Partners"/>
    <s v="Series A"/>
    <n v="9000000"/>
    <s v="nan"/>
    <m/>
    <m/>
    <m/>
  </r>
  <r>
    <n v="81"/>
    <d v="2019-06-03T00:00:00"/>
    <s v="Agara Labs"/>
    <s v="Deep-Tech"/>
    <s v="Artificial Intelligence"/>
    <x v="1"/>
    <s v="Blume Ventures and RTP Global"/>
    <s v="pre-series A"/>
    <n v="2500000"/>
    <s v="nan"/>
    <m/>
    <m/>
    <m/>
  </r>
  <r>
    <n v="98"/>
    <d v="2019-05-31T00:00:00"/>
    <s v="Bira91"/>
    <s v="Food and Beverage"/>
    <s v="Brewery"/>
    <x v="18"/>
    <s v="Sixth Sense Ventures"/>
    <s v="Series B"/>
    <n v="5600000"/>
    <s v="nan"/>
    <m/>
    <m/>
    <m/>
  </r>
  <r>
    <n v="97"/>
    <d v="2019-05-30T00:00:00"/>
    <s v="GlowRoad"/>
    <s v="E-commerce"/>
    <s v="Retail"/>
    <x v="1"/>
    <s v="Korea Investment Partners, Vertex Ventures"/>
    <s v="Series B"/>
    <n v="11500000"/>
    <s v="nan"/>
    <m/>
    <m/>
    <m/>
  </r>
  <r>
    <n v="95"/>
    <d v="2019-05-28T00:00:00"/>
    <s v="Ather Energy"/>
    <s v="Automobile"/>
    <s v="Electric Vehicle"/>
    <x v="1"/>
    <s v="Sachin Bansal"/>
    <s v="Series C"/>
    <n v="51000000"/>
    <s v="nan"/>
    <m/>
    <m/>
    <m/>
  </r>
  <r>
    <n v="96"/>
    <d v="2019-05-28T00:00:00"/>
    <s v="FreshVnF"/>
    <s v="Agtech"/>
    <s v="Fresh Agriculture Produces"/>
    <x v="2"/>
    <s v="Equanimity Ventures"/>
    <s v="Seed Round"/>
    <n v="140000000"/>
    <s v="nan"/>
    <m/>
    <m/>
    <m/>
  </r>
  <r>
    <n v="90"/>
    <d v="2019-05-06T00:00:00"/>
    <s v="Ola Electric"/>
    <s v="Transport"/>
    <s v="Cabs"/>
    <x v="1"/>
    <s v="Tata Sons"/>
    <s v="Series A"/>
    <s v="undisclosed"/>
    <s v="nan"/>
    <m/>
    <m/>
    <m/>
  </r>
  <r>
    <n v="91"/>
    <d v="2019-05-06T00:00:00"/>
    <s v="Saahas Zero Waste"/>
    <s v="Waste Management Service"/>
    <s v="Optimization"/>
    <x v="1"/>
    <s v="C4D Partners"/>
    <s v="Venture - Series Unknown"/>
    <n v="868600"/>
    <s v="nan"/>
    <m/>
    <m/>
    <m/>
  </r>
  <r>
    <n v="92"/>
    <d v="2019-05-05T00:00:00"/>
    <s v="StyleDotMe"/>
    <s v="E-commerce"/>
    <s v="Fashion and Shopping"/>
    <x v="7"/>
    <s v="Indian Angel Network and other angel investors, Innov8 founder Ritesh Malik, Josh Talks founders Supriya Paul and Shobha Banga, and former Hero Corporate president Rohit Chanana"/>
    <s v="Bridge Round"/>
    <s v="undisclosed"/>
    <s v="nan"/>
    <m/>
    <m/>
    <m/>
  </r>
  <r>
    <n v="94"/>
    <d v="2019-05-02T00:00:00"/>
    <s v="Zenoti"/>
    <s v="Saas"/>
    <s v="Beauty and Wellness Industry"/>
    <x v="12"/>
    <s v="Tiger Global Management"/>
    <s v="Series C"/>
    <n v="50000000"/>
    <s v="nan"/>
    <m/>
    <m/>
    <m/>
  </r>
  <r>
    <n v="93"/>
    <d v="2019-05-01T00:00:00"/>
    <s v="BlackBuck"/>
    <s v="Transport"/>
    <s v="Logistics"/>
    <x v="1"/>
    <s v="Goldman Sachs Investment Partners and Silicon Valley-based Accel, Wellington, Sequoia Capital, B Capital, LightStreet, Sands Capital and International Finance Corporation,"/>
    <s v="Series D"/>
    <n v="150000000"/>
    <s v="nan"/>
    <m/>
    <m/>
    <m/>
  </r>
  <r>
    <n v="109"/>
    <d v="2019-04-19T00:00:00"/>
    <s v="My Healthcare"/>
    <s v="E-commerce"/>
    <s v="Software Solutions"/>
    <x v="28"/>
    <s v="Sixth Sense Ventures"/>
    <s v="Series A"/>
    <n v="3000000"/>
    <s v="nan"/>
    <m/>
    <m/>
    <m/>
  </r>
  <r>
    <n v="110"/>
    <d v="2019-04-19T00:00:00"/>
    <s v="KrazyBee"/>
    <s v="E-commerce"/>
    <s v="Lending Platform"/>
    <x v="1"/>
    <s v="BAC Acquisitions, Unifi AIF, BRD Securities, Northern R Capital"/>
    <s v="Debt"/>
    <n v="14342000"/>
    <s v="nan"/>
    <m/>
    <m/>
    <m/>
  </r>
  <r>
    <n v="111"/>
    <d v="2019-04-17T00:00:00"/>
    <s v="Shuttl"/>
    <s v="Transportation"/>
    <s v="Bus Aggregation"/>
    <x v="16"/>
    <s v="New Atlantic Ventures"/>
    <s v="Venture Round"/>
    <n v="5000000"/>
    <s v="nan"/>
    <m/>
    <m/>
    <m/>
  </r>
  <r>
    <n v="112"/>
    <d v="2019-04-17T00:00:00"/>
    <s v="Increff"/>
    <s v="Technology"/>
    <s v="Supply-chain technology solutions"/>
    <x v="1"/>
    <s v="021 Capita, Binny Bansal"/>
    <s v="Series A"/>
    <n v="3000000"/>
    <s v="nan"/>
    <m/>
    <m/>
    <m/>
  </r>
  <r>
    <n v="99"/>
    <d v="2019-04-16T00:00:00"/>
    <s v="Kuvera"/>
    <s v="Finance"/>
    <s v="Wealth Management"/>
    <x v="1"/>
    <s v="Eight Roads"/>
    <s v="Series A"/>
    <n v="45000000"/>
    <s v="nan"/>
    <m/>
    <m/>
    <m/>
  </r>
  <r>
    <n v="102"/>
    <d v="2019-04-13T00:00:00"/>
    <s v="Tripoto"/>
    <s v="Social Media"/>
    <s v="Travel"/>
    <x v="18"/>
    <s v="Orchid India, Hornbill Orchid India Fund, Chiratae Ventures (formerly IDG Ventures), 3one4 Capital, Lasmer NV"/>
    <s v="Series B"/>
    <n v="3591375"/>
    <s v="nan"/>
    <m/>
    <m/>
    <m/>
  </r>
  <r>
    <n v="100"/>
    <d v="2019-04-12T00:00:00"/>
    <s v="Medlife"/>
    <s v="E-commerce"/>
    <s v="Online Medicine"/>
    <x v="1"/>
    <s v="Prasid Uno Family Trust"/>
    <s v="Private Equity"/>
    <n v="17000000"/>
    <s v="nan"/>
    <m/>
    <m/>
    <m/>
  </r>
  <r>
    <n v="103"/>
    <d v="2019-04-12T00:00:00"/>
    <s v="Azah"/>
    <s v="Health and Wellness"/>
    <s v="Organic wellness"/>
    <x v="16"/>
    <s v="Unnamed angel investors"/>
    <s v="Seed Funding"/>
    <n v="200000"/>
    <s v="nan"/>
    <m/>
    <m/>
    <m/>
  </r>
  <r>
    <n v="104"/>
    <d v="2019-04-11T00:00:00"/>
    <s v="Setu"/>
    <s v="Fintech"/>
    <s v="Banking"/>
    <x v="1"/>
    <s v="Lightspeed India Partners"/>
    <s v="Seed Funding"/>
    <n v="3500000"/>
    <s v="nan"/>
    <m/>
    <m/>
    <m/>
  </r>
  <r>
    <n v="108"/>
    <d v="2019-04-11T00:00:00"/>
    <s v="CleverTap"/>
    <s v="SaaS"/>
    <s v="Mobile analytics and marketing"/>
    <x v="2"/>
    <s v="Sequoia India, Tiger Global Management, Accel Partners"/>
    <s v="Series B"/>
    <n v="26000000"/>
    <s v="nan"/>
    <m/>
    <m/>
    <m/>
  </r>
  <r>
    <n v="101"/>
    <d v="2019-04-10T00:00:00"/>
    <s v="Kabadiwala"/>
    <s v="E-commerce"/>
    <s v="Waste Management"/>
    <x v="29"/>
    <s v="Unilever, Beehive Capital Advisor, ABCOM Investments, Parekh Marine Transport,"/>
    <s v="Private Equity"/>
    <n v="430665"/>
    <s v="nan"/>
    <m/>
    <m/>
    <m/>
  </r>
  <r>
    <n v="105"/>
    <d v="2019-04-10T00:00:00"/>
    <s v="Toppr"/>
    <s v="Edtech"/>
    <s v="E-learning"/>
    <x v="2"/>
    <s v="Milestone"/>
    <s v="Debt and Preference capital"/>
    <n v="6320820"/>
    <s v="nan"/>
    <m/>
    <m/>
    <m/>
  </r>
  <r>
    <n v="106"/>
    <d v="2019-04-10T00:00:00"/>
    <s v="Craftsvilla"/>
    <s v="E-commerce"/>
    <s v="Fashion and Apparel"/>
    <x v="2"/>
    <s v="Supera Pte Ltd"/>
    <s v="Inhouse Funding"/>
    <n v="2443495"/>
    <s v="nan"/>
    <m/>
    <m/>
    <m/>
  </r>
  <r>
    <n v="107"/>
    <d v="2019-04-10T00:00:00"/>
    <s v="Unacademy"/>
    <s v="Edtech"/>
    <s v="E-learning"/>
    <x v="1"/>
    <s v="Kalyan Krishnamurthy"/>
    <s v="Seed/ Angel Funding"/>
    <n v="307000"/>
    <s v="nan"/>
    <m/>
    <m/>
    <m/>
  </r>
  <r>
    <n v="115"/>
    <d v="2019-02-13T00:00:00"/>
    <s v="NanoClean Global"/>
    <s v="Nanotechnology"/>
    <s v="Anti-Pollution"/>
    <x v="18"/>
    <s v="LetsVenture, PitchRight Venture, 91SpringBoard, AL Nour International Holdings and Mark V Investments"/>
    <s v="Series A"/>
    <n v="600000"/>
    <s v="nan"/>
    <m/>
    <m/>
    <m/>
  </r>
  <r>
    <n v="114"/>
    <d v="2019-02-08T00:00:00"/>
    <s v="Zilingo"/>
    <s v="Ecommerce"/>
    <s v="Fashion &amp; Apparel"/>
    <x v="30"/>
    <s v="Sequoia Capital and Temasek Holdings, EDBI, Burda Principal Investments, and Sofina"/>
    <s v="Series D"/>
    <n v="226000000"/>
    <s v="nan"/>
    <m/>
    <m/>
    <m/>
  </r>
  <r>
    <n v="113"/>
    <d v="2019-02-01T00:00:00"/>
    <s v="FleetX"/>
    <s v="AI"/>
    <s v="Logistics"/>
    <x v="3"/>
    <s v="India Quotient and LetsVenture\\xe2\\x80\\x99s Angel Fund"/>
    <s v="Pre Series A"/>
    <s v="Undisclosed"/>
    <s v="nan"/>
    <m/>
    <m/>
    <m/>
  </r>
  <r>
    <n v="118"/>
    <d v="2019-01-04T00:00:00"/>
    <s v="Vyome Therapeutics Inc."/>
    <s v="Health and Wellness"/>
    <s v="Specialty pharmaceutical"/>
    <x v="31"/>
    <s v="Iron Pillar, Perceptive Advisors, Romulus Capital and Kalaari Capital"/>
    <s v="Series D"/>
    <n v="22000000"/>
    <s v="nan"/>
    <m/>
    <m/>
    <m/>
  </r>
  <r>
    <n v="119"/>
    <d v="2019-01-04T00:00:00"/>
    <s v="Samunnati Financial Intermediation &amp; Services Pvt. Ltd"/>
    <s v="Finance"/>
    <s v="Non-banking financial company"/>
    <x v="32"/>
    <s v="MASSIF, a Dutch government fund"/>
    <s v="Debt-Funding"/>
    <n v="5000000"/>
    <s v="nan"/>
    <m/>
    <m/>
    <m/>
  </r>
  <r>
    <n v="117"/>
    <d v="2019-01-03T00:00:00"/>
    <s v="CarDekho"/>
    <s v="Automobile"/>
    <s v="Online Marketplace"/>
    <x v="33"/>
    <s v="Sequoia India, Hillhouse Capital, Alphabet\\xe2\\x80\\x99s growth investment arm Capital G and Axis Bank"/>
    <s v="Series C"/>
    <n v="110000000"/>
    <s v="nan"/>
    <m/>
    <m/>
    <m/>
  </r>
  <r>
    <m/>
    <m/>
    <m/>
    <m/>
    <m/>
    <x v="3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671AB2-0A5B-2344-91B8-185DA4217876}" name="PivotTable1"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38"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0"/>
        <item x="46"/>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sortType="ascending">
      <items count="35">
        <item sd="0" x="11"/>
        <item sd="0" x="20"/>
        <item sd="0" x="1"/>
        <item sd="0" x="28"/>
        <item sd="0" x="29"/>
        <item sd="0" x="13"/>
        <item sd="0" x="21"/>
        <item sd="0" x="32"/>
        <item sd="0" x="7"/>
        <item sd="0" x="0"/>
        <item sd="0" x="3"/>
        <item sd="0" x="16"/>
        <item sd="0" x="23"/>
        <item sd="0" x="12"/>
        <item sd="0" x="30"/>
        <item sd="0" x="31"/>
        <item sd="0" x="33"/>
        <item sd="0" x="24"/>
        <item sd="0" x="9"/>
        <item sd="0" x="14"/>
        <item sd="0" x="2"/>
        <item sd="0" x="27"/>
        <item sd="0" x="25"/>
        <item sd="0" x="18"/>
        <item sd="0" x="26"/>
        <item sd="0" x="5"/>
        <item sd="0" x="17"/>
        <item sd="0" x="4"/>
        <item sd="0" x="10"/>
        <item sd="0" x="6"/>
        <item sd="0" x="15"/>
        <item sd="0" x="19"/>
        <item sd="0" x="22"/>
        <item sd="0" x="8"/>
        <item t="default" sd="0"/>
      </items>
      <autoSortScope>
        <pivotArea dataOnly="0" outline="0" fieldPosition="0">
          <references count="1">
            <reference field="4294967294" count="1" selected="0">
              <x v="0"/>
            </reference>
          </references>
        </pivotArea>
      </autoSortScope>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items count="79">
        <item x="51"/>
        <item x="69"/>
        <item x="22"/>
        <item x="74"/>
        <item x="49"/>
        <item x="52"/>
        <item x="71"/>
        <item x="18"/>
        <item x="35"/>
        <item x="75"/>
        <item x="64"/>
        <item x="30"/>
        <item x="21"/>
        <item x="20"/>
        <item x="42"/>
        <item x="4"/>
        <item x="73"/>
        <item x="48"/>
        <item x="55"/>
        <item x="65"/>
        <item x="27"/>
        <item x="59"/>
        <item x="70"/>
        <item x="54"/>
        <item x="67"/>
        <item x="26"/>
        <item x="60"/>
        <item x="28"/>
        <item x="62"/>
        <item x="47"/>
        <item x="3"/>
        <item x="6"/>
        <item x="72"/>
        <item x="38"/>
        <item x="61"/>
        <item x="31"/>
        <item x="39"/>
        <item x="63"/>
        <item x="1"/>
        <item x="66"/>
        <item x="37"/>
        <item x="56"/>
        <item x="53"/>
        <item x="14"/>
        <item x="46"/>
        <item x="68"/>
        <item x="10"/>
        <item x="29"/>
        <item x="50"/>
        <item x="5"/>
        <item x="77"/>
        <item x="16"/>
        <item x="2"/>
        <item x="34"/>
        <item x="44"/>
        <item x="24"/>
        <item x="7"/>
        <item x="40"/>
        <item x="57"/>
        <item x="45"/>
        <item x="8"/>
        <item x="58"/>
        <item x="36"/>
        <item x="41"/>
        <item x="11"/>
        <item x="43"/>
        <item x="19"/>
        <item x="13"/>
        <item x="12"/>
        <item x="76"/>
        <item x="0"/>
        <item x="17"/>
        <item x="32"/>
        <item x="25"/>
        <item x="9"/>
        <item x="33"/>
        <item x="15"/>
        <item x="23"/>
        <item t="default"/>
      </items>
    </pivotField>
    <pivotField showAll="0"/>
    <pivotField showAll="0"/>
    <pivotField showAll="0"/>
    <pivotField showAll="0"/>
  </pivotFields>
  <rowFields count="3">
    <field x="5"/>
    <field x="3"/>
    <field x="2"/>
  </rowFields>
  <rowItems count="35">
    <i>
      <x/>
    </i>
    <i>
      <x v="6"/>
    </i>
    <i>
      <x v="4"/>
    </i>
    <i>
      <x v="22"/>
    </i>
    <i>
      <x v="3"/>
    </i>
    <i>
      <x v="21"/>
    </i>
    <i>
      <x v="17"/>
    </i>
    <i>
      <x v="7"/>
    </i>
    <i>
      <x v="1"/>
    </i>
    <i>
      <x v="27"/>
    </i>
    <i>
      <x v="12"/>
    </i>
    <i>
      <x v="11"/>
    </i>
    <i>
      <x v="5"/>
    </i>
    <i>
      <x v="15"/>
    </i>
    <i>
      <x v="32"/>
    </i>
    <i>
      <x v="26"/>
    </i>
    <i>
      <x v="24"/>
    </i>
    <i>
      <x v="31"/>
    </i>
    <i>
      <x v="13"/>
    </i>
    <i>
      <x v="16"/>
    </i>
    <i>
      <x v="30"/>
    </i>
    <i>
      <x v="23"/>
    </i>
    <i>
      <x v="29"/>
    </i>
    <i>
      <x v="28"/>
    </i>
    <i>
      <x v="33"/>
    </i>
    <i>
      <x v="8"/>
    </i>
    <i>
      <x v="14"/>
    </i>
    <i>
      <x v="9"/>
    </i>
    <i>
      <x v="10"/>
    </i>
    <i>
      <x v="18"/>
    </i>
    <i>
      <x v="20"/>
    </i>
    <i>
      <x v="19"/>
    </i>
    <i>
      <x v="25"/>
    </i>
    <i>
      <x v="2"/>
    </i>
    <i t="grand">
      <x/>
    </i>
  </rowItems>
  <colItems count="1">
    <i/>
  </colItems>
  <dataFields count="1">
    <dataField name="Sum of Amount in USD" fld="8" baseField="0" baseItem="0" numFmtId="166"/>
  </dataFields>
  <formats count="3">
    <format dxfId="26">
      <pivotArea dataOnly="0" labelOnly="1" fieldPosition="0">
        <references count="1">
          <reference field="5" count="0"/>
        </references>
      </pivotArea>
    </format>
    <format dxfId="25">
      <pivotArea outline="0" collapsedLevelsAreSubtotals="1"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F40837-FBB7-8C41-8AD7-032C79786434}"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7" firstHeaderRow="1" firstDataRow="1" firstDataCol="1"/>
  <pivotFields count="13">
    <pivotField showAll="0"/>
    <pivotField showAll="0"/>
    <pivotField showAll="0"/>
    <pivotField showAll="0"/>
    <pivotField showAll="0"/>
    <pivotField axis="axisRow" showAll="0">
      <items count="36">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x="34"/>
        <item t="default"/>
      </items>
    </pivotField>
    <pivotField dataField="1" showAll="0"/>
    <pivotField showAll="0"/>
    <pivotField showAll="0"/>
    <pivotField showAll="0"/>
    <pivotField showAll="0"/>
    <pivotField showAll="0"/>
    <pivotField showAll="0"/>
  </pivotFields>
  <rowFields count="1">
    <field x="5"/>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Investors Name"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Vertical" xr10:uid="{78A42069-D53A-D049-A002-0C525314D123}" sourceName="Industry Vertical">
  <pivotTables>
    <pivotTable tabId="2" name="PivotTable1"/>
  </pivotTables>
  <data>
    <tabular pivotCacheId="1680131722">
      <items count="48">
        <i x="24" s="1"/>
        <i x="20" s="1"/>
        <i x="6" s="1"/>
        <i x="38" s="1"/>
        <i x="43" s="1"/>
        <i x="47" s="1"/>
        <i x="36" s="1"/>
        <i x="42" s="1"/>
        <i x="26" s="1"/>
        <i x="19" s="1"/>
        <i x="13" s="1"/>
        <i x="1" s="1"/>
        <i x="35" s="1"/>
        <i x="17" s="1"/>
        <i x="23" s="1"/>
        <i x="18" s="1"/>
        <i x="29" s="1"/>
        <i x="41" s="1"/>
        <i x="37" s="1"/>
        <i x="0" s="1"/>
        <i x="46" s="1"/>
        <i x="27" s="1"/>
        <i x="9" s="1"/>
        <i x="39" s="1"/>
        <i x="2" s="1"/>
        <i x="7" s="1"/>
        <i x="12" s="1"/>
        <i x="5" s="1"/>
        <i x="10" s="1"/>
        <i x="32" s="1"/>
        <i x="11" s="1"/>
        <i x="22" s="1"/>
        <i x="21" s="1"/>
        <i x="14" s="1"/>
        <i x="33" s="1"/>
        <i x="45" s="1"/>
        <i x="30" s="1"/>
        <i x="8" s="1"/>
        <i x="28" s="1"/>
        <i x="44" s="1"/>
        <i x="15" s="1"/>
        <i x="31" s="1"/>
        <i x="4" s="1"/>
        <i x="34" s="1"/>
        <i x="25" s="1"/>
        <i x="3" s="1"/>
        <i x="16"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7D6B529C-16FE-FE45-A1A0-1FC5CDB2D9D2}" sourceName="City  Location">
  <pivotTables>
    <pivotTable tabId="2" name="PivotTable1"/>
  </pivotTables>
  <data>
    <tabular pivotCacheId="1680131722">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909FA308-B1F4-0D43-9343-B8D02340AD69}" sourceName="Investors Name">
  <pivotTables>
    <pivotTable tabId="2" name="PivotTable1"/>
  </pivotTables>
  <data>
    <tabular pivotCacheId="1680131722">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in_USD" xr10:uid="{0BCF8430-B6A2-1849-8998-79D9809D5C76}" sourceName="Amount in USD">
  <pivotTables>
    <pivotTable tabId="2" name="PivotTable1"/>
  </pivotTables>
  <data>
    <tabular pivotCacheId="1680131722">
      <items count="78">
        <i x="51" s="1"/>
        <i x="69" s="1"/>
        <i x="22" s="1"/>
        <i x="74" s="1"/>
        <i x="49" s="1"/>
        <i x="52" s="1"/>
        <i x="71" s="1"/>
        <i x="18" s="1"/>
        <i x="35" s="1"/>
        <i x="75" s="1"/>
        <i x="64" s="1"/>
        <i x="30" s="1"/>
        <i x="21" s="1"/>
        <i x="20" s="1"/>
        <i x="42" s="1"/>
        <i x="4" s="1"/>
        <i x="73" s="1"/>
        <i x="48" s="1"/>
        <i x="55" s="1"/>
        <i x="65" s="1"/>
        <i x="27" s="1"/>
        <i x="59" s="1"/>
        <i x="70" s="1"/>
        <i x="54" s="1"/>
        <i x="67" s="1"/>
        <i x="26" s="1"/>
        <i x="60" s="1"/>
        <i x="28" s="1"/>
        <i x="62" s="1"/>
        <i x="47" s="1"/>
        <i x="3" s="1"/>
        <i x="6" s="1"/>
        <i x="72" s="1"/>
        <i x="38" s="1"/>
        <i x="61" s="1"/>
        <i x="31" s="1"/>
        <i x="39" s="1"/>
        <i x="63" s="1"/>
        <i x="1" s="1"/>
        <i x="66" s="1"/>
        <i x="37" s="1"/>
        <i x="56" s="1"/>
        <i x="53" s="1"/>
        <i x="14" s="1"/>
        <i x="46" s="1"/>
        <i x="68" s="1"/>
        <i x="10" s="1"/>
        <i x="29" s="1"/>
        <i x="50" s="1"/>
        <i x="5" s="1"/>
        <i x="77" s="1"/>
        <i x="16" s="1"/>
        <i x="2" s="1"/>
        <i x="34" s="1"/>
        <i x="44" s="1"/>
        <i x="24" s="1"/>
        <i x="7" s="1"/>
        <i x="40" s="1"/>
        <i x="57" s="1"/>
        <i x="45" s="1"/>
        <i x="8" s="1"/>
        <i x="58" s="1"/>
        <i x="36" s="1"/>
        <i x="41" s="1"/>
        <i x="11" s="1"/>
        <i x="43" s="1"/>
        <i x="19" s="1"/>
        <i x="13" s="1"/>
        <i x="12" s="1"/>
        <i x="76" s="1"/>
        <i x="0" s="1"/>
        <i x="17" s="1"/>
        <i x="32" s="1"/>
        <i x="25" s="1"/>
        <i x="9" s="1"/>
        <i x="33" s="1"/>
        <i x="15"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Vertical" xr10:uid="{A50EE865-94B1-EC4E-9520-23552B840714}" cache="Slicer_Industry_Vertical" caption="Industry Vertical" rowHeight="230716"/>
  <slicer name="City  Location" xr10:uid="{3C58A96B-92FD-E248-BAD9-B6B20EAF1516}" cache="Slicer_City__Location" caption="City  Location" rowHeight="230716"/>
  <slicer name="City  Location 1" xr10:uid="{744ED03C-8C21-754D-B5A7-2308BFBB4D23}" cache="Slicer_City__Location" caption="City  Location" rowHeight="230716"/>
  <slicer name="Investors Name" xr10:uid="{A7B05B1D-A500-164B-A073-950C4C4DDF90}" cache="Slicer_Investors_Name" caption="Investors Name" rowHeight="230716"/>
  <slicer name="Amount in USD" xr10:uid="{A9988054-AB8E-9943-8504-EBAC38970EB7}" cache="Slicer_Amount_in_USD" caption="Amount in US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9"/>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28"/>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27"/>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4EAF1A6-26BF-5F49-9327-C27175DC426C}" sourceName="Date">
  <pivotTables>
    <pivotTable tabId="2" name="PivotTable1"/>
  </pivotTables>
  <state minimalRefreshVersion="6" lastRefreshVersion="6" pivotCacheId="168013172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B70DC3A-A0DF-B340-B395-F4185F849376}"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8CE11-E81A-A847-97D0-D8A77AAC7367}">
  <dimension ref="A3:B38"/>
  <sheetViews>
    <sheetView tabSelected="1" workbookViewId="0">
      <selection activeCell="B30" sqref="B30"/>
    </sheetView>
  </sheetViews>
  <sheetFormatPr baseColWidth="10" defaultRowHeight="15" x14ac:dyDescent="0.2"/>
  <cols>
    <col min="1" max="1" width="23.1640625" bestFit="1" customWidth="1"/>
    <col min="2" max="2" width="19.5" style="7" bestFit="1" customWidth="1"/>
  </cols>
  <sheetData>
    <row r="3" spans="1:2" x14ac:dyDescent="0.2">
      <c r="A3" s="3" t="s">
        <v>443</v>
      </c>
      <c r="B3" s="8" t="s">
        <v>445</v>
      </c>
    </row>
    <row r="4" spans="1:2" x14ac:dyDescent="0.2">
      <c r="A4" s="6" t="s">
        <v>139</v>
      </c>
      <c r="B4" s="8">
        <v>300000</v>
      </c>
    </row>
    <row r="5" spans="1:2" x14ac:dyDescent="0.2">
      <c r="A5" s="6" t="s">
        <v>78</v>
      </c>
      <c r="B5" s="8">
        <v>319605</v>
      </c>
    </row>
    <row r="6" spans="1:2" x14ac:dyDescent="0.2">
      <c r="A6" s="6" t="s">
        <v>61</v>
      </c>
      <c r="B6" s="8">
        <v>430665</v>
      </c>
    </row>
    <row r="7" spans="1:2" x14ac:dyDescent="0.2">
      <c r="A7" s="6" t="s">
        <v>9</v>
      </c>
      <c r="B7" s="8">
        <v>2739034.68</v>
      </c>
    </row>
    <row r="8" spans="1:2" x14ac:dyDescent="0.2">
      <c r="A8" s="6" t="s">
        <v>59</v>
      </c>
      <c r="B8" s="8">
        <v>3000000</v>
      </c>
    </row>
    <row r="9" spans="1:2" x14ac:dyDescent="0.2">
      <c r="A9" s="6" t="s">
        <v>158</v>
      </c>
      <c r="B9" s="8">
        <v>3400000</v>
      </c>
    </row>
    <row r="10" spans="1:2" x14ac:dyDescent="0.2">
      <c r="A10" s="6" t="s">
        <v>179</v>
      </c>
      <c r="B10" s="8">
        <v>3584000</v>
      </c>
    </row>
    <row r="11" spans="1:2" x14ac:dyDescent="0.2">
      <c r="A11" s="6" t="s">
        <v>92</v>
      </c>
      <c r="B11" s="8">
        <v>5000000</v>
      </c>
    </row>
    <row r="12" spans="1:2" ht="24" customHeight="1" x14ac:dyDescent="0.2">
      <c r="A12" s="6" t="s">
        <v>165</v>
      </c>
      <c r="B12" s="8">
        <v>5750000</v>
      </c>
    </row>
    <row r="13" spans="1:2" x14ac:dyDescent="0.2">
      <c r="A13" s="6" t="s">
        <v>109</v>
      </c>
      <c r="B13" s="8">
        <v>11800000</v>
      </c>
    </row>
    <row r="14" spans="1:2" x14ac:dyDescent="0.2">
      <c r="A14" s="6" t="s">
        <v>103</v>
      </c>
      <c r="B14" s="8">
        <v>15500000</v>
      </c>
    </row>
    <row r="15" spans="1:2" x14ac:dyDescent="0.2">
      <c r="A15" s="6" t="s">
        <v>70</v>
      </c>
      <c r="B15" s="8">
        <v>16200000</v>
      </c>
    </row>
    <row r="16" spans="1:2" x14ac:dyDescent="0.2">
      <c r="A16" s="6" t="s">
        <v>136</v>
      </c>
      <c r="B16" s="8">
        <v>18000000</v>
      </c>
    </row>
    <row r="17" spans="1:2" x14ac:dyDescent="0.2">
      <c r="A17" s="6" t="s">
        <v>123</v>
      </c>
      <c r="B17" s="8">
        <v>22000000</v>
      </c>
    </row>
    <row r="18" spans="1:2" x14ac:dyDescent="0.2">
      <c r="A18" s="6" t="s">
        <v>17</v>
      </c>
      <c r="B18" s="8">
        <v>38080000</v>
      </c>
    </row>
    <row r="19" spans="1:2" x14ac:dyDescent="0.2">
      <c r="A19" s="6" t="s">
        <v>43</v>
      </c>
      <c r="B19" s="8">
        <v>51000000</v>
      </c>
    </row>
    <row r="20" spans="1:2" x14ac:dyDescent="0.2">
      <c r="A20" s="6" t="s">
        <v>106</v>
      </c>
      <c r="B20" s="8">
        <v>52000000</v>
      </c>
    </row>
    <row r="21" spans="1:2" x14ac:dyDescent="0.2">
      <c r="A21" s="6" t="s">
        <v>73</v>
      </c>
      <c r="B21" s="8">
        <v>78500000</v>
      </c>
    </row>
    <row r="22" spans="1:2" x14ac:dyDescent="0.2">
      <c r="A22" s="6" t="s">
        <v>150</v>
      </c>
      <c r="B22" s="8">
        <v>81000000</v>
      </c>
    </row>
    <row r="23" spans="1:2" x14ac:dyDescent="0.2">
      <c r="A23" s="6" t="s">
        <v>21</v>
      </c>
      <c r="B23" s="8">
        <v>110000000</v>
      </c>
    </row>
    <row r="24" spans="1:2" x14ac:dyDescent="0.2">
      <c r="A24" s="6" t="s">
        <v>111</v>
      </c>
      <c r="B24" s="8">
        <v>110000000</v>
      </c>
    </row>
    <row r="25" spans="1:2" x14ac:dyDescent="0.2">
      <c r="A25" s="6" t="s">
        <v>33</v>
      </c>
      <c r="B25" s="8">
        <v>126436375</v>
      </c>
    </row>
    <row r="26" spans="1:2" x14ac:dyDescent="0.2">
      <c r="A26" s="6" t="s">
        <v>154</v>
      </c>
      <c r="B26" s="8">
        <v>135000000</v>
      </c>
    </row>
    <row r="27" spans="1:2" x14ac:dyDescent="0.2">
      <c r="A27" s="6" t="s">
        <v>24</v>
      </c>
      <c r="B27" s="8">
        <v>187000000</v>
      </c>
    </row>
    <row r="28" spans="1:2" x14ac:dyDescent="0.2">
      <c r="A28" s="6" t="s">
        <v>85</v>
      </c>
      <c r="B28" s="8">
        <v>200000000</v>
      </c>
    </row>
    <row r="29" spans="1:2" x14ac:dyDescent="0.2">
      <c r="A29" s="6" t="s">
        <v>63</v>
      </c>
      <c r="B29" s="8">
        <v>220000000</v>
      </c>
    </row>
    <row r="30" spans="1:2" x14ac:dyDescent="0.2">
      <c r="A30" s="6" t="s">
        <v>50</v>
      </c>
      <c r="B30" s="8">
        <v>226000000</v>
      </c>
    </row>
    <row r="31" spans="1:2" x14ac:dyDescent="0.2">
      <c r="A31" s="6" t="s">
        <v>66</v>
      </c>
      <c r="B31" s="8">
        <v>231000000</v>
      </c>
    </row>
    <row r="32" spans="1:2" x14ac:dyDescent="0.2">
      <c r="A32" s="6" t="s">
        <v>14</v>
      </c>
      <c r="B32" s="8">
        <v>250287240.53999999</v>
      </c>
    </row>
    <row r="33" spans="1:2" x14ac:dyDescent="0.2">
      <c r="A33" s="6" t="s">
        <v>141</v>
      </c>
      <c r="B33" s="8">
        <v>284000000</v>
      </c>
    </row>
    <row r="34" spans="1:2" x14ac:dyDescent="0.2">
      <c r="A34" s="6" t="s">
        <v>4</v>
      </c>
      <c r="B34" s="8">
        <v>359264315</v>
      </c>
    </row>
    <row r="35" spans="1:2" x14ac:dyDescent="0.2">
      <c r="A35" s="6" t="s">
        <v>125</v>
      </c>
      <c r="B35" s="8">
        <v>450000000</v>
      </c>
    </row>
    <row r="36" spans="1:2" x14ac:dyDescent="0.2">
      <c r="A36" s="6" t="s">
        <v>81</v>
      </c>
      <c r="B36" s="8">
        <v>1089080000</v>
      </c>
    </row>
    <row r="37" spans="1:2" x14ac:dyDescent="0.2">
      <c r="A37" s="6" t="s">
        <v>1</v>
      </c>
      <c r="B37" s="8">
        <v>5314247300</v>
      </c>
    </row>
    <row r="38" spans="1:2" x14ac:dyDescent="0.2">
      <c r="A38" s="4" t="s">
        <v>444</v>
      </c>
      <c r="B38" s="8">
        <v>9700918535.2200012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5B131-0432-5F40-AEC6-E558A0063735}">
  <dimension ref="A1:B37"/>
  <sheetViews>
    <sheetView workbookViewId="0">
      <selection activeCell="J28" sqref="J28"/>
    </sheetView>
  </sheetViews>
  <sheetFormatPr baseColWidth="10" defaultRowHeight="15" x14ac:dyDescent="0.2"/>
  <cols>
    <col min="1" max="1" width="20.1640625" bestFit="1" customWidth="1"/>
    <col min="2" max="2" width="20" bestFit="1" customWidth="1"/>
  </cols>
  <sheetData>
    <row r="1" spans="1:2" x14ac:dyDescent="0.2">
      <c r="A1" s="3" t="s">
        <v>443</v>
      </c>
      <c r="B1" t="s">
        <v>447</v>
      </c>
    </row>
    <row r="2" spans="1:2" x14ac:dyDescent="0.2">
      <c r="A2" s="4" t="s">
        <v>139</v>
      </c>
      <c r="B2" s="5">
        <v>1</v>
      </c>
    </row>
    <row r="3" spans="1:2" x14ac:dyDescent="0.2">
      <c r="A3" s="4" t="s">
        <v>165</v>
      </c>
      <c r="B3" s="5">
        <v>1</v>
      </c>
    </row>
    <row r="4" spans="1:2" x14ac:dyDescent="0.2">
      <c r="A4" s="4" t="s">
        <v>1</v>
      </c>
      <c r="B4" s="5">
        <v>30</v>
      </c>
    </row>
    <row r="5" spans="1:2" x14ac:dyDescent="0.2">
      <c r="A5" s="4" t="s">
        <v>59</v>
      </c>
      <c r="B5" s="5">
        <v>1</v>
      </c>
    </row>
    <row r="6" spans="1:2" x14ac:dyDescent="0.2">
      <c r="A6" s="4" t="s">
        <v>61</v>
      </c>
      <c r="B6" s="5">
        <v>1</v>
      </c>
    </row>
    <row r="7" spans="1:2" x14ac:dyDescent="0.2">
      <c r="A7" s="4" t="s">
        <v>136</v>
      </c>
      <c r="B7" s="5">
        <v>1</v>
      </c>
    </row>
    <row r="8" spans="1:2" x14ac:dyDescent="0.2">
      <c r="A8" s="4" t="s">
        <v>78</v>
      </c>
      <c r="B8" s="5">
        <v>1</v>
      </c>
    </row>
    <row r="9" spans="1:2" x14ac:dyDescent="0.2">
      <c r="A9" s="4" t="s">
        <v>92</v>
      </c>
      <c r="B9" s="5">
        <v>1</v>
      </c>
    </row>
    <row r="10" spans="1:2" x14ac:dyDescent="0.2">
      <c r="A10" s="4" t="s">
        <v>63</v>
      </c>
      <c r="B10" s="5">
        <v>2</v>
      </c>
    </row>
    <row r="11" spans="1:2" x14ac:dyDescent="0.2">
      <c r="A11" s="4" t="s">
        <v>66</v>
      </c>
      <c r="B11" s="5">
        <v>1</v>
      </c>
    </row>
    <row r="12" spans="1:2" x14ac:dyDescent="0.2">
      <c r="A12" s="4" t="s">
        <v>14</v>
      </c>
      <c r="B12" s="5">
        <v>15</v>
      </c>
    </row>
    <row r="13" spans="1:2" x14ac:dyDescent="0.2">
      <c r="A13" s="4" t="s">
        <v>70</v>
      </c>
      <c r="B13" s="5">
        <v>3</v>
      </c>
    </row>
    <row r="14" spans="1:2" x14ac:dyDescent="0.2">
      <c r="A14" s="4" t="s">
        <v>103</v>
      </c>
      <c r="B14" s="5">
        <v>1</v>
      </c>
    </row>
    <row r="15" spans="1:2" x14ac:dyDescent="0.2">
      <c r="A15" s="4" t="s">
        <v>150</v>
      </c>
      <c r="B15" s="5">
        <v>3</v>
      </c>
    </row>
    <row r="16" spans="1:2" x14ac:dyDescent="0.2">
      <c r="A16" s="4" t="s">
        <v>50</v>
      </c>
      <c r="B16" s="5">
        <v>1</v>
      </c>
    </row>
    <row r="17" spans="1:2" x14ac:dyDescent="0.2">
      <c r="A17" s="4" t="s">
        <v>123</v>
      </c>
      <c r="B17" s="5">
        <v>1</v>
      </c>
    </row>
    <row r="18" spans="1:2" x14ac:dyDescent="0.2">
      <c r="A18" s="4" t="s">
        <v>21</v>
      </c>
      <c r="B18" s="5">
        <v>1</v>
      </c>
    </row>
    <row r="19" spans="1:2" x14ac:dyDescent="0.2">
      <c r="A19" s="4" t="s">
        <v>179</v>
      </c>
      <c r="B19" s="5">
        <v>1</v>
      </c>
    </row>
    <row r="20" spans="1:2" x14ac:dyDescent="0.2">
      <c r="A20" s="4" t="s">
        <v>141</v>
      </c>
      <c r="B20" s="5">
        <v>2</v>
      </c>
    </row>
    <row r="21" spans="1:2" x14ac:dyDescent="0.2">
      <c r="A21" s="4" t="s">
        <v>125</v>
      </c>
      <c r="B21" s="5">
        <v>1</v>
      </c>
    </row>
    <row r="22" spans="1:2" x14ac:dyDescent="0.2">
      <c r="A22" s="4" t="s">
        <v>4</v>
      </c>
      <c r="B22" s="5">
        <v>11</v>
      </c>
    </row>
    <row r="23" spans="1:2" x14ac:dyDescent="0.2">
      <c r="A23" s="4" t="s">
        <v>158</v>
      </c>
      <c r="B23" s="5">
        <v>1</v>
      </c>
    </row>
    <row r="24" spans="1:2" x14ac:dyDescent="0.2">
      <c r="A24" s="4" t="s">
        <v>9</v>
      </c>
      <c r="B24" s="5">
        <v>1</v>
      </c>
    </row>
    <row r="25" spans="1:2" x14ac:dyDescent="0.2">
      <c r="A25" s="4" t="s">
        <v>33</v>
      </c>
      <c r="B25" s="5">
        <v>9</v>
      </c>
    </row>
    <row r="26" spans="1:2" x14ac:dyDescent="0.2">
      <c r="A26" s="4" t="s">
        <v>106</v>
      </c>
      <c r="B26" s="5">
        <v>1</v>
      </c>
    </row>
    <row r="27" spans="1:2" x14ac:dyDescent="0.2">
      <c r="A27" s="4" t="s">
        <v>81</v>
      </c>
      <c r="B27" s="5">
        <v>4</v>
      </c>
    </row>
    <row r="28" spans="1:2" x14ac:dyDescent="0.2">
      <c r="A28" s="4" t="s">
        <v>43</v>
      </c>
      <c r="B28" s="5">
        <v>1</v>
      </c>
    </row>
    <row r="29" spans="1:2" x14ac:dyDescent="0.2">
      <c r="A29" s="4" t="s">
        <v>109</v>
      </c>
      <c r="B29" s="5">
        <v>3</v>
      </c>
    </row>
    <row r="30" spans="1:2" x14ac:dyDescent="0.2">
      <c r="A30" s="4" t="s">
        <v>24</v>
      </c>
      <c r="B30" s="5">
        <v>2</v>
      </c>
    </row>
    <row r="31" spans="1:2" x14ac:dyDescent="0.2">
      <c r="A31" s="4" t="s">
        <v>154</v>
      </c>
      <c r="B31" s="5">
        <v>1</v>
      </c>
    </row>
    <row r="32" spans="1:2" x14ac:dyDescent="0.2">
      <c r="A32" s="4" t="s">
        <v>111</v>
      </c>
      <c r="B32" s="5">
        <v>1</v>
      </c>
    </row>
    <row r="33" spans="1:2" x14ac:dyDescent="0.2">
      <c r="A33" s="4" t="s">
        <v>73</v>
      </c>
      <c r="B33" s="5">
        <v>3</v>
      </c>
    </row>
    <row r="34" spans="1:2" x14ac:dyDescent="0.2">
      <c r="A34" s="4" t="s">
        <v>17</v>
      </c>
      <c r="B34" s="5">
        <v>1</v>
      </c>
    </row>
    <row r="35" spans="1:2" x14ac:dyDescent="0.2">
      <c r="A35" s="4" t="s">
        <v>85</v>
      </c>
      <c r="B35" s="5">
        <v>1</v>
      </c>
    </row>
    <row r="36" spans="1:2" x14ac:dyDescent="0.2">
      <c r="A36" s="4" t="s">
        <v>446</v>
      </c>
      <c r="B36" s="5"/>
    </row>
    <row r="37" spans="1:2" x14ac:dyDescent="0.2">
      <c r="A37" s="4" t="s">
        <v>444</v>
      </c>
      <c r="B37" s="5">
        <v>109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8.83203125" defaultRowHeight="15" x14ac:dyDescent="0.2"/>
  <cols>
    <col min="1" max="1" width="8.1640625" bestFit="1" customWidth="1"/>
    <col min="2" max="2" width="13.33203125" style="2" customWidth="1"/>
    <col min="3" max="3" width="50.6640625" customWidth="1"/>
    <col min="4" max="4" width="27.83203125" customWidth="1"/>
    <col min="5" max="5" width="54.33203125" customWidth="1"/>
    <col min="6" max="6" width="23.5" bestFit="1" customWidth="1"/>
    <col min="7" max="7" width="167.5" customWidth="1"/>
    <col min="8" max="8" width="26.33203125" customWidth="1"/>
    <col min="9" max="9" width="17.83203125" style="1" customWidth="1"/>
    <col min="10" max="10" width="35.1640625" customWidth="1"/>
    <col min="11" max="11" width="11.33203125" bestFit="1" customWidth="1"/>
    <col min="12" max="12" width="15.83203125" bestFit="1" customWidth="1"/>
    <col min="13" max="13" width="29.33203125" style="1" bestFit="1" customWidth="1"/>
  </cols>
  <sheetData>
    <row r="1" spans="1:13" x14ac:dyDescent="0.2">
      <c r="A1" t="s">
        <v>188</v>
      </c>
      <c r="B1" s="2" t="s">
        <v>189</v>
      </c>
      <c r="C1" t="s">
        <v>190</v>
      </c>
      <c r="D1" t="s">
        <v>191</v>
      </c>
      <c r="E1" t="s">
        <v>192</v>
      </c>
      <c r="F1" t="s">
        <v>193</v>
      </c>
      <c r="G1" t="s">
        <v>194</v>
      </c>
      <c r="H1" t="s">
        <v>195</v>
      </c>
      <c r="I1" s="1" t="s">
        <v>196</v>
      </c>
      <c r="J1" t="s">
        <v>197</v>
      </c>
      <c r="K1" t="s">
        <v>198</v>
      </c>
      <c r="L1" t="s">
        <v>199</v>
      </c>
      <c r="M1" s="1" t="s">
        <v>200</v>
      </c>
    </row>
    <row r="2" spans="1:13" x14ac:dyDescent="0.2">
      <c r="A2">
        <v>17</v>
      </c>
      <c r="B2" s="2">
        <v>43819</v>
      </c>
      <c r="C2" t="s">
        <v>67</v>
      </c>
      <c r="D2" t="s">
        <v>52</v>
      </c>
      <c r="E2" t="s">
        <v>201</v>
      </c>
      <c r="F2" t="s">
        <v>66</v>
      </c>
      <c r="G2" t="s">
        <v>202</v>
      </c>
      <c r="H2" t="s">
        <v>203</v>
      </c>
      <c r="I2" s="1">
        <v>231000000</v>
      </c>
      <c r="K2" t="s">
        <v>204</v>
      </c>
      <c r="L2" t="s">
        <v>190</v>
      </c>
      <c r="M2" s="1" t="s">
        <v>196</v>
      </c>
    </row>
    <row r="3" spans="1:13" x14ac:dyDescent="0.2">
      <c r="A3">
        <v>12</v>
      </c>
      <c r="B3" s="2">
        <v>43816</v>
      </c>
      <c r="C3" t="s">
        <v>31</v>
      </c>
      <c r="D3" t="s">
        <v>30</v>
      </c>
      <c r="E3" t="s">
        <v>205</v>
      </c>
      <c r="F3" t="s">
        <v>1</v>
      </c>
      <c r="G3" t="s">
        <v>206</v>
      </c>
      <c r="H3" t="s">
        <v>207</v>
      </c>
      <c r="I3" s="1">
        <v>12000000</v>
      </c>
      <c r="L3" t="s">
        <v>119</v>
      </c>
      <c r="M3" s="1">
        <f>VLOOKUP(L3, C2:I113, 7, FALSE)</f>
        <v>50000000</v>
      </c>
    </row>
    <row r="4" spans="1:13" x14ac:dyDescent="0.2">
      <c r="A4">
        <v>13</v>
      </c>
      <c r="B4" s="2">
        <v>43815</v>
      </c>
      <c r="C4" t="s">
        <v>55</v>
      </c>
      <c r="D4" t="s">
        <v>52</v>
      </c>
      <c r="E4" t="s">
        <v>208</v>
      </c>
      <c r="F4" t="s">
        <v>1</v>
      </c>
      <c r="G4" t="s">
        <v>209</v>
      </c>
      <c r="H4" t="s">
        <v>210</v>
      </c>
      <c r="I4" s="1">
        <v>30000000</v>
      </c>
      <c r="L4" t="s">
        <v>22</v>
      </c>
      <c r="M4" s="1">
        <f>VLOOKUP(L4, C3:I114, 7, FALSE)</f>
        <v>70000000</v>
      </c>
    </row>
    <row r="5" spans="1:13" x14ac:dyDescent="0.2">
      <c r="A5">
        <v>14</v>
      </c>
      <c r="B5" s="2">
        <v>43815</v>
      </c>
      <c r="C5" t="s">
        <v>96</v>
      </c>
      <c r="D5" t="s">
        <v>89</v>
      </c>
      <c r="E5" t="s">
        <v>211</v>
      </c>
      <c r="F5" t="s">
        <v>4</v>
      </c>
      <c r="H5" t="s">
        <v>212</v>
      </c>
      <c r="I5" s="1">
        <v>5900000</v>
      </c>
      <c r="L5" t="s">
        <v>7</v>
      </c>
      <c r="M5" s="1">
        <f>VLOOKUP(L5, C4:I115, 7, FALSE)</f>
        <v>50000000</v>
      </c>
    </row>
    <row r="6" spans="1:13" x14ac:dyDescent="0.2">
      <c r="A6">
        <v>15</v>
      </c>
      <c r="B6" s="2">
        <v>43813</v>
      </c>
      <c r="C6" t="s">
        <v>182</v>
      </c>
      <c r="D6" t="s">
        <v>181</v>
      </c>
      <c r="E6" t="s">
        <v>213</v>
      </c>
      <c r="F6" t="s">
        <v>1</v>
      </c>
      <c r="G6" t="s">
        <v>214</v>
      </c>
      <c r="H6" t="s">
        <v>215</v>
      </c>
      <c r="I6" s="1">
        <v>2000000</v>
      </c>
      <c r="L6" t="s">
        <v>108</v>
      </c>
      <c r="M6" s="1">
        <f>VLOOKUP(L6, C5:I116, 7, FALSE)</f>
        <v>1000000000</v>
      </c>
    </row>
    <row r="7" spans="1:13" x14ac:dyDescent="0.2">
      <c r="A7">
        <v>11</v>
      </c>
      <c r="B7" s="2">
        <v>43812</v>
      </c>
      <c r="C7" t="s">
        <v>170</v>
      </c>
      <c r="D7" t="s">
        <v>168</v>
      </c>
      <c r="E7" t="s">
        <v>216</v>
      </c>
      <c r="F7" t="s">
        <v>14</v>
      </c>
      <c r="G7" t="s">
        <v>217</v>
      </c>
      <c r="H7" t="s">
        <v>218</v>
      </c>
      <c r="I7" s="1">
        <v>20000000</v>
      </c>
      <c r="L7" t="s">
        <v>101</v>
      </c>
      <c r="M7" s="1">
        <f>VLOOKUP(L7, C6:I117, 7, FALSE)</f>
        <v>17411265</v>
      </c>
    </row>
    <row r="8" spans="1:13" x14ac:dyDescent="0.2">
      <c r="A8">
        <v>8</v>
      </c>
      <c r="B8" s="2">
        <v>43811</v>
      </c>
      <c r="C8" t="s">
        <v>171</v>
      </c>
      <c r="D8" t="s">
        <v>168</v>
      </c>
      <c r="E8" t="s">
        <v>219</v>
      </c>
      <c r="F8" t="s">
        <v>109</v>
      </c>
      <c r="G8" t="s">
        <v>220</v>
      </c>
      <c r="H8" t="s">
        <v>221</v>
      </c>
      <c r="I8" s="1">
        <v>6000000</v>
      </c>
      <c r="L8" t="s">
        <v>155</v>
      </c>
      <c r="M8" s="1">
        <f>VLOOKUP(L8, C7:I118, 7, FALSE)</f>
        <v>135000000</v>
      </c>
    </row>
    <row r="9" spans="1:13" x14ac:dyDescent="0.2">
      <c r="A9">
        <v>16</v>
      </c>
      <c r="B9" s="2">
        <v>43810</v>
      </c>
      <c r="C9" t="s">
        <v>119</v>
      </c>
      <c r="D9" t="s">
        <v>118</v>
      </c>
      <c r="E9" t="s">
        <v>222</v>
      </c>
      <c r="F9" t="s">
        <v>81</v>
      </c>
      <c r="G9" t="s">
        <v>223</v>
      </c>
      <c r="H9" t="s">
        <v>215</v>
      </c>
      <c r="I9" s="1">
        <v>50000000</v>
      </c>
      <c r="L9" t="s">
        <v>64</v>
      </c>
      <c r="M9" s="1">
        <f>VLOOKUP(L9, C8:I119, 7, FALSE)</f>
        <v>220000000</v>
      </c>
    </row>
    <row r="10" spans="1:13" x14ac:dyDescent="0.2">
      <c r="A10">
        <v>9</v>
      </c>
      <c r="B10" s="2">
        <v>43805</v>
      </c>
      <c r="C10" t="s">
        <v>22</v>
      </c>
      <c r="D10" t="s">
        <v>52</v>
      </c>
      <c r="E10" t="s">
        <v>19</v>
      </c>
      <c r="F10" t="s">
        <v>14</v>
      </c>
      <c r="G10" t="s">
        <v>224</v>
      </c>
      <c r="H10" t="s">
        <v>225</v>
      </c>
      <c r="I10" s="1">
        <v>70000000</v>
      </c>
    </row>
    <row r="11" spans="1:13" x14ac:dyDescent="0.2">
      <c r="A11">
        <v>10</v>
      </c>
      <c r="B11" s="2">
        <v>43802</v>
      </c>
      <c r="C11" t="s">
        <v>7</v>
      </c>
      <c r="D11" t="s">
        <v>6</v>
      </c>
      <c r="E11" t="s">
        <v>226</v>
      </c>
      <c r="F11" t="s">
        <v>1</v>
      </c>
      <c r="G11" t="s">
        <v>227</v>
      </c>
      <c r="H11" t="s">
        <v>228</v>
      </c>
      <c r="I11" s="1">
        <v>50000000</v>
      </c>
    </row>
    <row r="12" spans="1:13" x14ac:dyDescent="0.2">
      <c r="A12">
        <v>32</v>
      </c>
      <c r="B12" s="2">
        <v>43794</v>
      </c>
      <c r="C12" t="s">
        <v>108</v>
      </c>
      <c r="D12" t="s">
        <v>99</v>
      </c>
      <c r="E12" t="s">
        <v>229</v>
      </c>
      <c r="F12" t="s">
        <v>81</v>
      </c>
      <c r="G12" t="s">
        <v>230</v>
      </c>
      <c r="H12" t="s">
        <v>231</v>
      </c>
      <c r="I12" s="1">
        <v>1000000000</v>
      </c>
    </row>
    <row r="13" spans="1:13" x14ac:dyDescent="0.2">
      <c r="A13">
        <v>24</v>
      </c>
      <c r="B13" s="2">
        <v>43789</v>
      </c>
      <c r="C13" t="s">
        <v>101</v>
      </c>
      <c r="D13" t="s">
        <v>99</v>
      </c>
      <c r="E13" t="s">
        <v>232</v>
      </c>
      <c r="F13" t="s">
        <v>14</v>
      </c>
      <c r="G13" t="s">
        <v>99</v>
      </c>
      <c r="H13" t="s">
        <v>212</v>
      </c>
      <c r="I13" s="1">
        <v>17411265</v>
      </c>
    </row>
    <row r="14" spans="1:13" x14ac:dyDescent="0.2">
      <c r="A14">
        <v>26</v>
      </c>
      <c r="B14" s="2">
        <v>43789</v>
      </c>
      <c r="C14" t="s">
        <v>155</v>
      </c>
      <c r="D14" t="s">
        <v>149</v>
      </c>
      <c r="E14" t="s">
        <v>233</v>
      </c>
      <c r="F14" t="s">
        <v>154</v>
      </c>
      <c r="G14" t="s">
        <v>234</v>
      </c>
      <c r="H14" t="s">
        <v>207</v>
      </c>
      <c r="I14" s="1">
        <v>135000000</v>
      </c>
    </row>
    <row r="15" spans="1:13" x14ac:dyDescent="0.2">
      <c r="A15">
        <v>28</v>
      </c>
      <c r="B15" s="2">
        <v>43788</v>
      </c>
      <c r="C15" t="s">
        <v>64</v>
      </c>
      <c r="D15" t="s">
        <v>52</v>
      </c>
      <c r="E15" t="s">
        <v>235</v>
      </c>
      <c r="F15" t="s">
        <v>63</v>
      </c>
      <c r="G15" t="s">
        <v>236</v>
      </c>
      <c r="H15" t="s">
        <v>237</v>
      </c>
      <c r="I15" s="1">
        <v>220000000</v>
      </c>
    </row>
    <row r="16" spans="1:13" x14ac:dyDescent="0.2">
      <c r="A16">
        <v>31</v>
      </c>
      <c r="B16" s="2">
        <v>43788</v>
      </c>
      <c r="C16" t="s">
        <v>86</v>
      </c>
      <c r="D16" t="s">
        <v>83</v>
      </c>
      <c r="E16" t="s">
        <v>238</v>
      </c>
      <c r="F16" t="s">
        <v>85</v>
      </c>
      <c r="G16" t="s">
        <v>239</v>
      </c>
      <c r="I16" s="1">
        <v>200000000</v>
      </c>
    </row>
    <row r="17" spans="1:9" x14ac:dyDescent="0.2">
      <c r="A17">
        <v>22</v>
      </c>
      <c r="B17" s="2">
        <v>43787</v>
      </c>
      <c r="C17" t="s">
        <v>31</v>
      </c>
      <c r="D17" t="s">
        <v>120</v>
      </c>
      <c r="E17" t="s">
        <v>240</v>
      </c>
      <c r="F17" t="s">
        <v>14</v>
      </c>
      <c r="G17" t="s">
        <v>241</v>
      </c>
      <c r="H17" t="s">
        <v>242</v>
      </c>
      <c r="I17" s="1">
        <v>12000000</v>
      </c>
    </row>
    <row r="18" spans="1:9" x14ac:dyDescent="0.2">
      <c r="A18">
        <v>29</v>
      </c>
      <c r="B18" s="2">
        <v>43787</v>
      </c>
      <c r="C18" t="s">
        <v>130</v>
      </c>
      <c r="D18" t="s">
        <v>129</v>
      </c>
      <c r="E18" t="s">
        <v>243</v>
      </c>
      <c r="F18" t="s">
        <v>4</v>
      </c>
      <c r="G18" t="s">
        <v>244</v>
      </c>
      <c r="H18" t="s">
        <v>242</v>
      </c>
      <c r="I18" s="1">
        <v>15800000</v>
      </c>
    </row>
    <row r="19" spans="1:9" x14ac:dyDescent="0.2">
      <c r="A19">
        <v>21</v>
      </c>
      <c r="B19" s="2">
        <v>43786</v>
      </c>
      <c r="C19" t="s">
        <v>115</v>
      </c>
      <c r="D19" t="s">
        <v>113</v>
      </c>
      <c r="E19" t="s">
        <v>245</v>
      </c>
      <c r="F19" t="s">
        <v>14</v>
      </c>
      <c r="G19" t="s">
        <v>246</v>
      </c>
      <c r="H19" t="s">
        <v>247</v>
      </c>
      <c r="I19" s="1" t="s">
        <v>248</v>
      </c>
    </row>
    <row r="20" spans="1:9" x14ac:dyDescent="0.2">
      <c r="A20">
        <v>23</v>
      </c>
      <c r="B20" s="2">
        <v>43784</v>
      </c>
      <c r="C20" t="s">
        <v>29</v>
      </c>
      <c r="D20" t="s">
        <v>28</v>
      </c>
      <c r="E20" t="s">
        <v>219</v>
      </c>
      <c r="F20" t="s">
        <v>1</v>
      </c>
      <c r="G20" t="s">
        <v>249</v>
      </c>
      <c r="H20" t="s">
        <v>212</v>
      </c>
      <c r="I20" s="1">
        <v>26000000</v>
      </c>
    </row>
    <row r="21" spans="1:9" x14ac:dyDescent="0.2">
      <c r="A21">
        <v>30</v>
      </c>
      <c r="B21" s="2">
        <v>43784</v>
      </c>
      <c r="C21" t="s">
        <v>142</v>
      </c>
      <c r="D21" t="s">
        <v>138</v>
      </c>
      <c r="E21" t="s">
        <v>250</v>
      </c>
      <c r="F21" t="s">
        <v>141</v>
      </c>
      <c r="G21" t="s">
        <v>251</v>
      </c>
      <c r="H21" t="s">
        <v>242</v>
      </c>
      <c r="I21" s="1">
        <v>283000000</v>
      </c>
    </row>
    <row r="22" spans="1:9" x14ac:dyDescent="0.2">
      <c r="A22">
        <v>19</v>
      </c>
      <c r="B22" s="2">
        <v>43783</v>
      </c>
      <c r="C22" t="s">
        <v>121</v>
      </c>
      <c r="D22" t="s">
        <v>252</v>
      </c>
      <c r="E22" t="s">
        <v>253</v>
      </c>
      <c r="F22" t="s">
        <v>14</v>
      </c>
      <c r="G22" t="s">
        <v>254</v>
      </c>
      <c r="H22" t="s">
        <v>242</v>
      </c>
      <c r="I22" s="1">
        <v>486000</v>
      </c>
    </row>
    <row r="23" spans="1:9" x14ac:dyDescent="0.2">
      <c r="A23">
        <v>18</v>
      </c>
      <c r="B23" s="2">
        <v>43782</v>
      </c>
      <c r="C23" t="s">
        <v>163</v>
      </c>
      <c r="D23" t="s">
        <v>162</v>
      </c>
      <c r="E23" t="s">
        <v>255</v>
      </c>
      <c r="F23" t="s">
        <v>24</v>
      </c>
      <c r="G23" t="s">
        <v>256</v>
      </c>
      <c r="H23" t="s">
        <v>257</v>
      </c>
      <c r="I23" s="1">
        <v>150000000</v>
      </c>
    </row>
    <row r="24" spans="1:9" x14ac:dyDescent="0.2">
      <c r="A24">
        <v>20</v>
      </c>
      <c r="B24" s="2">
        <v>43782</v>
      </c>
      <c r="C24" t="s">
        <v>84</v>
      </c>
      <c r="D24" t="s">
        <v>83</v>
      </c>
      <c r="E24" t="s">
        <v>258</v>
      </c>
      <c r="F24" t="s">
        <v>14</v>
      </c>
      <c r="G24" t="s">
        <v>259</v>
      </c>
      <c r="H24" t="s">
        <v>228</v>
      </c>
      <c r="I24" s="1">
        <v>1500000</v>
      </c>
    </row>
    <row r="25" spans="1:9" x14ac:dyDescent="0.2">
      <c r="A25">
        <v>25</v>
      </c>
      <c r="B25" s="2">
        <v>43781</v>
      </c>
      <c r="C25" t="s">
        <v>184</v>
      </c>
      <c r="D25" t="s">
        <v>183</v>
      </c>
      <c r="E25" t="s">
        <v>260</v>
      </c>
      <c r="F25" t="s">
        <v>109</v>
      </c>
      <c r="G25" t="s">
        <v>261</v>
      </c>
      <c r="H25" t="s">
        <v>237</v>
      </c>
      <c r="I25" s="1">
        <v>1300000</v>
      </c>
    </row>
    <row r="26" spans="1:9" x14ac:dyDescent="0.2">
      <c r="A26">
        <v>27</v>
      </c>
      <c r="B26" s="2">
        <v>43780</v>
      </c>
      <c r="C26" t="s">
        <v>140</v>
      </c>
      <c r="D26" t="s">
        <v>138</v>
      </c>
      <c r="E26" t="s">
        <v>262</v>
      </c>
      <c r="F26" t="s">
        <v>139</v>
      </c>
      <c r="G26" t="s">
        <v>263</v>
      </c>
      <c r="H26" t="s">
        <v>228</v>
      </c>
      <c r="I26" s="1">
        <v>300000</v>
      </c>
    </row>
    <row r="27" spans="1:9" x14ac:dyDescent="0.2">
      <c r="A27">
        <v>35</v>
      </c>
      <c r="B27" s="2">
        <v>43759</v>
      </c>
      <c r="C27" t="s">
        <v>37</v>
      </c>
      <c r="D27" t="s">
        <v>35</v>
      </c>
      <c r="E27" t="s">
        <v>264</v>
      </c>
      <c r="F27" t="s">
        <v>14</v>
      </c>
      <c r="G27" t="s">
        <v>265</v>
      </c>
      <c r="H27" t="s">
        <v>266</v>
      </c>
      <c r="I27" s="1" t="s">
        <v>267</v>
      </c>
    </row>
    <row r="28" spans="1:9" x14ac:dyDescent="0.2">
      <c r="A28">
        <v>33</v>
      </c>
      <c r="B28" s="2">
        <v>43742</v>
      </c>
      <c r="C28" t="s">
        <v>41</v>
      </c>
      <c r="D28" t="s">
        <v>40</v>
      </c>
      <c r="E28" t="s">
        <v>268</v>
      </c>
      <c r="F28" t="s">
        <v>1</v>
      </c>
      <c r="G28" t="s">
        <v>269</v>
      </c>
      <c r="H28" t="s">
        <v>225</v>
      </c>
      <c r="I28" s="1">
        <v>45000000</v>
      </c>
    </row>
    <row r="29" spans="1:9" x14ac:dyDescent="0.2">
      <c r="A29">
        <v>34</v>
      </c>
      <c r="B29" s="2">
        <v>43740</v>
      </c>
      <c r="C29" t="s">
        <v>27</v>
      </c>
      <c r="D29" t="s">
        <v>26</v>
      </c>
      <c r="E29" t="s">
        <v>270</v>
      </c>
      <c r="F29" t="s">
        <v>1</v>
      </c>
      <c r="G29" t="s">
        <v>271</v>
      </c>
      <c r="H29" t="s">
        <v>225</v>
      </c>
      <c r="I29" s="1">
        <v>585000000</v>
      </c>
    </row>
    <row r="30" spans="1:9" x14ac:dyDescent="0.2">
      <c r="A30">
        <v>36</v>
      </c>
      <c r="B30" s="2">
        <v>43713</v>
      </c>
      <c r="C30" t="s">
        <v>110</v>
      </c>
      <c r="D30" t="s">
        <v>99</v>
      </c>
      <c r="E30" t="s">
        <v>272</v>
      </c>
      <c r="F30" t="s">
        <v>109</v>
      </c>
      <c r="G30" t="s">
        <v>273</v>
      </c>
      <c r="H30" t="s">
        <v>274</v>
      </c>
      <c r="I30" s="1">
        <v>4500000</v>
      </c>
    </row>
    <row r="31" spans="1:9" x14ac:dyDescent="0.2">
      <c r="A31">
        <v>37</v>
      </c>
      <c r="B31" s="2">
        <v>43712</v>
      </c>
      <c r="C31" t="s">
        <v>105</v>
      </c>
      <c r="D31" t="s">
        <v>99</v>
      </c>
      <c r="E31" t="s">
        <v>275</v>
      </c>
      <c r="F31" t="s">
        <v>4</v>
      </c>
      <c r="G31" t="s">
        <v>276</v>
      </c>
      <c r="H31" t="s">
        <v>221</v>
      </c>
      <c r="I31" s="1">
        <v>3300000</v>
      </c>
    </row>
    <row r="32" spans="1:9" x14ac:dyDescent="0.2">
      <c r="A32">
        <v>38</v>
      </c>
      <c r="B32" s="2">
        <v>43712</v>
      </c>
      <c r="C32" t="s">
        <v>5</v>
      </c>
      <c r="D32" t="s">
        <v>3</v>
      </c>
      <c r="E32" t="s">
        <v>277</v>
      </c>
      <c r="F32" t="s">
        <v>4</v>
      </c>
      <c r="G32" t="s">
        <v>278</v>
      </c>
      <c r="H32" t="s">
        <v>279</v>
      </c>
      <c r="I32" s="1">
        <v>6000000</v>
      </c>
    </row>
    <row r="33" spans="1:10" x14ac:dyDescent="0.2">
      <c r="A33">
        <v>39</v>
      </c>
      <c r="B33" s="2">
        <v>43712</v>
      </c>
      <c r="C33" t="s">
        <v>151</v>
      </c>
      <c r="D33" t="s">
        <v>149</v>
      </c>
      <c r="E33" t="s">
        <v>280</v>
      </c>
      <c r="F33" t="s">
        <v>150</v>
      </c>
      <c r="G33" t="s">
        <v>281</v>
      </c>
      <c r="H33" t="s">
        <v>282</v>
      </c>
      <c r="I33" s="1">
        <v>5000000</v>
      </c>
    </row>
    <row r="34" spans="1:10" x14ac:dyDescent="0.2">
      <c r="A34">
        <v>40</v>
      </c>
      <c r="B34" s="2">
        <v>43712</v>
      </c>
      <c r="C34" t="s">
        <v>137</v>
      </c>
      <c r="D34" t="s">
        <v>135</v>
      </c>
      <c r="E34" t="s">
        <v>283</v>
      </c>
      <c r="F34" t="s">
        <v>136</v>
      </c>
      <c r="G34" t="s">
        <v>284</v>
      </c>
      <c r="H34" t="s">
        <v>221</v>
      </c>
      <c r="I34" s="1">
        <v>18000000</v>
      </c>
    </row>
    <row r="35" spans="1:10" x14ac:dyDescent="0.2">
      <c r="A35">
        <v>41</v>
      </c>
      <c r="B35" s="2">
        <v>43712</v>
      </c>
      <c r="C35" t="s">
        <v>132</v>
      </c>
      <c r="D35" t="s">
        <v>131</v>
      </c>
      <c r="E35" t="s">
        <v>285</v>
      </c>
      <c r="F35" t="s">
        <v>1</v>
      </c>
      <c r="G35" t="s">
        <v>286</v>
      </c>
      <c r="H35" t="s">
        <v>228</v>
      </c>
      <c r="I35" s="1">
        <v>1000000</v>
      </c>
    </row>
    <row r="36" spans="1:10" x14ac:dyDescent="0.2">
      <c r="A36">
        <v>42</v>
      </c>
      <c r="B36" s="2">
        <v>43712</v>
      </c>
      <c r="C36" t="s">
        <v>39</v>
      </c>
      <c r="D36" t="s">
        <v>38</v>
      </c>
      <c r="E36" t="s">
        <v>287</v>
      </c>
      <c r="F36" t="s">
        <v>4</v>
      </c>
      <c r="G36" t="s">
        <v>288</v>
      </c>
      <c r="H36" t="s">
        <v>221</v>
      </c>
      <c r="I36" s="1">
        <v>10000000</v>
      </c>
    </row>
    <row r="37" spans="1:10" x14ac:dyDescent="0.2">
      <c r="A37">
        <v>43</v>
      </c>
      <c r="B37" s="2">
        <v>43712</v>
      </c>
      <c r="C37" t="s">
        <v>126</v>
      </c>
      <c r="D37" t="s">
        <v>120</v>
      </c>
      <c r="E37" t="s">
        <v>289</v>
      </c>
      <c r="F37" t="s">
        <v>125</v>
      </c>
      <c r="G37" t="s">
        <v>290</v>
      </c>
      <c r="H37" t="s">
        <v>207</v>
      </c>
      <c r="I37" s="1">
        <v>450000000</v>
      </c>
    </row>
    <row r="38" spans="1:10" x14ac:dyDescent="0.2">
      <c r="A38">
        <v>44</v>
      </c>
      <c r="B38" s="2">
        <v>43711</v>
      </c>
      <c r="C38" t="s">
        <v>2</v>
      </c>
      <c r="D38" t="s">
        <v>0</v>
      </c>
      <c r="E38" t="s">
        <v>291</v>
      </c>
      <c r="F38" t="s">
        <v>1</v>
      </c>
      <c r="G38" t="s">
        <v>292</v>
      </c>
      <c r="H38" t="s">
        <v>221</v>
      </c>
      <c r="I38" s="1">
        <v>5000000</v>
      </c>
    </row>
    <row r="39" spans="1:10" x14ac:dyDescent="0.2">
      <c r="A39">
        <v>61</v>
      </c>
      <c r="B39" s="2">
        <v>43704</v>
      </c>
      <c r="C39" t="s">
        <v>177</v>
      </c>
      <c r="D39" t="s">
        <v>176</v>
      </c>
      <c r="E39" t="s">
        <v>293</v>
      </c>
      <c r="F39" t="s">
        <v>1</v>
      </c>
      <c r="G39" t="s">
        <v>294</v>
      </c>
      <c r="H39" t="s">
        <v>242</v>
      </c>
      <c r="I39" s="1">
        <v>3900000000</v>
      </c>
      <c r="J39" t="s">
        <v>295</v>
      </c>
    </row>
    <row r="40" spans="1:10" x14ac:dyDescent="0.2">
      <c r="A40">
        <v>53</v>
      </c>
      <c r="B40" s="2">
        <v>43700</v>
      </c>
      <c r="C40" t="s">
        <v>25</v>
      </c>
      <c r="D40" t="s">
        <v>23</v>
      </c>
      <c r="E40" t="s">
        <v>296</v>
      </c>
      <c r="F40" t="s">
        <v>24</v>
      </c>
      <c r="G40" t="s">
        <v>297</v>
      </c>
      <c r="H40" t="s">
        <v>242</v>
      </c>
      <c r="I40" s="1">
        <v>37000000</v>
      </c>
      <c r="J40" t="s">
        <v>295</v>
      </c>
    </row>
    <row r="41" spans="1:10" x14ac:dyDescent="0.2">
      <c r="A41">
        <v>54</v>
      </c>
      <c r="B41" s="2">
        <v>43700</v>
      </c>
      <c r="C41" t="s">
        <v>36</v>
      </c>
      <c r="D41" t="s">
        <v>35</v>
      </c>
      <c r="E41" t="s">
        <v>298</v>
      </c>
      <c r="F41" t="s">
        <v>1</v>
      </c>
      <c r="G41" t="s">
        <v>299</v>
      </c>
      <c r="H41" t="s">
        <v>215</v>
      </c>
      <c r="I41" s="1">
        <v>500000</v>
      </c>
      <c r="J41" t="s">
        <v>295</v>
      </c>
    </row>
    <row r="42" spans="1:10" x14ac:dyDescent="0.2">
      <c r="A42">
        <v>55</v>
      </c>
      <c r="B42" s="2">
        <v>43700</v>
      </c>
      <c r="C42" t="s">
        <v>112</v>
      </c>
      <c r="D42" t="s">
        <v>99</v>
      </c>
      <c r="E42" t="s">
        <v>300</v>
      </c>
      <c r="F42" t="s">
        <v>111</v>
      </c>
      <c r="G42" t="s">
        <v>301</v>
      </c>
      <c r="H42" t="s">
        <v>225</v>
      </c>
      <c r="I42" s="1">
        <v>110000000</v>
      </c>
      <c r="J42" t="s">
        <v>295</v>
      </c>
    </row>
    <row r="43" spans="1:10" x14ac:dyDescent="0.2">
      <c r="A43">
        <v>58</v>
      </c>
      <c r="B43" s="2">
        <v>43700</v>
      </c>
      <c r="C43" t="s">
        <v>82</v>
      </c>
      <c r="D43" t="s">
        <v>75</v>
      </c>
      <c r="E43" t="s">
        <v>302</v>
      </c>
      <c r="F43" t="s">
        <v>81</v>
      </c>
      <c r="G43" t="s">
        <v>303</v>
      </c>
      <c r="H43" t="s">
        <v>215</v>
      </c>
      <c r="I43" s="1">
        <v>1000000</v>
      </c>
      <c r="J43" t="s">
        <v>295</v>
      </c>
    </row>
    <row r="44" spans="1:10" x14ac:dyDescent="0.2">
      <c r="A44">
        <v>56</v>
      </c>
      <c r="B44" s="2">
        <v>43699</v>
      </c>
      <c r="C44" t="s">
        <v>102</v>
      </c>
      <c r="D44" t="s">
        <v>99</v>
      </c>
      <c r="E44" t="s">
        <v>304</v>
      </c>
      <c r="F44" t="s">
        <v>14</v>
      </c>
      <c r="G44" t="s">
        <v>305</v>
      </c>
      <c r="H44" t="s">
        <v>306</v>
      </c>
      <c r="I44" s="1">
        <v>15000000</v>
      </c>
      <c r="J44" t="s">
        <v>295</v>
      </c>
    </row>
    <row r="45" spans="1:10" x14ac:dyDescent="0.2">
      <c r="A45">
        <v>57</v>
      </c>
      <c r="B45" s="2">
        <v>43698</v>
      </c>
      <c r="C45" t="s">
        <v>114</v>
      </c>
      <c r="D45" t="s">
        <v>113</v>
      </c>
      <c r="E45" t="s">
        <v>307</v>
      </c>
      <c r="F45" t="s">
        <v>1</v>
      </c>
      <c r="G45" t="s">
        <v>308</v>
      </c>
      <c r="H45" t="s">
        <v>207</v>
      </c>
      <c r="I45" s="1">
        <v>6590000</v>
      </c>
      <c r="J45" t="s">
        <v>295</v>
      </c>
    </row>
    <row r="46" spans="1:10" x14ac:dyDescent="0.2">
      <c r="A46">
        <v>59</v>
      </c>
      <c r="B46" s="2">
        <v>43696</v>
      </c>
      <c r="C46" t="s">
        <v>157</v>
      </c>
      <c r="D46" t="s">
        <v>156</v>
      </c>
      <c r="E46" t="s">
        <v>309</v>
      </c>
      <c r="F46" t="s">
        <v>14</v>
      </c>
      <c r="G46" t="s">
        <v>310</v>
      </c>
      <c r="H46" t="s">
        <v>221</v>
      </c>
      <c r="I46" s="1" t="s">
        <v>311</v>
      </c>
      <c r="J46" t="s">
        <v>295</v>
      </c>
    </row>
    <row r="47" spans="1:10" x14ac:dyDescent="0.2">
      <c r="A47">
        <v>60</v>
      </c>
      <c r="B47" s="2">
        <v>43696</v>
      </c>
      <c r="C47" t="s">
        <v>69</v>
      </c>
      <c r="D47" t="s">
        <v>52</v>
      </c>
      <c r="E47" t="s">
        <v>312</v>
      </c>
      <c r="F47" t="s">
        <v>14</v>
      </c>
      <c r="G47" t="s">
        <v>313</v>
      </c>
      <c r="H47" t="s">
        <v>218</v>
      </c>
      <c r="I47" s="1">
        <v>70000000</v>
      </c>
      <c r="J47" t="s">
        <v>295</v>
      </c>
    </row>
    <row r="48" spans="1:10" x14ac:dyDescent="0.2">
      <c r="A48">
        <v>51</v>
      </c>
      <c r="B48" s="2">
        <v>43690</v>
      </c>
      <c r="C48" t="s">
        <v>71</v>
      </c>
      <c r="D48" t="s">
        <v>52</v>
      </c>
      <c r="E48" t="s">
        <v>314</v>
      </c>
      <c r="F48" t="s">
        <v>70</v>
      </c>
      <c r="G48" t="s">
        <v>315</v>
      </c>
      <c r="H48" t="s">
        <v>225</v>
      </c>
      <c r="I48" s="1">
        <v>11000000</v>
      </c>
      <c r="J48" t="s">
        <v>295</v>
      </c>
    </row>
    <row r="49" spans="1:10" x14ac:dyDescent="0.2">
      <c r="A49">
        <v>52</v>
      </c>
      <c r="B49" s="2">
        <v>43690</v>
      </c>
      <c r="C49" t="s">
        <v>18</v>
      </c>
      <c r="D49" t="s">
        <v>42</v>
      </c>
      <c r="E49" t="s">
        <v>316</v>
      </c>
      <c r="F49" t="s">
        <v>43</v>
      </c>
      <c r="G49" t="s">
        <v>317</v>
      </c>
      <c r="H49" t="s">
        <v>207</v>
      </c>
      <c r="I49" s="1">
        <v>51000000</v>
      </c>
      <c r="J49" t="s">
        <v>295</v>
      </c>
    </row>
    <row r="50" spans="1:10" x14ac:dyDescent="0.2">
      <c r="A50">
        <v>50</v>
      </c>
      <c r="B50" s="2">
        <v>43689</v>
      </c>
      <c r="C50" t="s">
        <v>57</v>
      </c>
      <c r="D50" t="s">
        <v>52</v>
      </c>
      <c r="E50" t="s">
        <v>318</v>
      </c>
      <c r="F50" t="s">
        <v>1</v>
      </c>
      <c r="G50" t="s">
        <v>319</v>
      </c>
      <c r="H50" t="s">
        <v>225</v>
      </c>
      <c r="I50" s="1">
        <v>125000000</v>
      </c>
      <c r="J50" t="s">
        <v>295</v>
      </c>
    </row>
    <row r="51" spans="1:10" x14ac:dyDescent="0.2">
      <c r="A51">
        <v>45</v>
      </c>
      <c r="B51" s="2">
        <v>43678</v>
      </c>
      <c r="C51" t="s">
        <v>22</v>
      </c>
      <c r="D51" t="s">
        <v>52</v>
      </c>
      <c r="E51" t="s">
        <v>23</v>
      </c>
      <c r="F51" t="s">
        <v>14</v>
      </c>
      <c r="G51" t="s">
        <v>320</v>
      </c>
      <c r="H51" t="s">
        <v>207</v>
      </c>
      <c r="I51" s="1">
        <v>20000000</v>
      </c>
      <c r="J51" t="s">
        <v>295</v>
      </c>
    </row>
    <row r="52" spans="1:10" x14ac:dyDescent="0.2">
      <c r="A52">
        <v>46</v>
      </c>
      <c r="B52" s="2">
        <v>43678</v>
      </c>
      <c r="C52" t="s">
        <v>98</v>
      </c>
      <c r="D52" t="s">
        <v>89</v>
      </c>
      <c r="E52" t="s">
        <v>321</v>
      </c>
      <c r="F52" t="s">
        <v>33</v>
      </c>
      <c r="G52" t="s">
        <v>322</v>
      </c>
      <c r="H52" t="s">
        <v>221</v>
      </c>
      <c r="I52" s="1">
        <v>5000000</v>
      </c>
      <c r="J52" t="s">
        <v>295</v>
      </c>
    </row>
    <row r="53" spans="1:10" x14ac:dyDescent="0.2">
      <c r="A53">
        <v>47</v>
      </c>
      <c r="B53" s="2">
        <v>43678</v>
      </c>
      <c r="C53" t="s">
        <v>148</v>
      </c>
      <c r="D53" t="s">
        <v>147</v>
      </c>
      <c r="E53" t="s">
        <v>323</v>
      </c>
      <c r="F53" t="s">
        <v>1</v>
      </c>
      <c r="H53" t="s">
        <v>324</v>
      </c>
      <c r="I53" s="1">
        <v>1600000</v>
      </c>
      <c r="J53" t="s">
        <v>295</v>
      </c>
    </row>
    <row r="54" spans="1:10" x14ac:dyDescent="0.2">
      <c r="A54">
        <v>48</v>
      </c>
      <c r="B54" s="2">
        <v>43678</v>
      </c>
      <c r="C54" t="s">
        <v>95</v>
      </c>
      <c r="D54" t="s">
        <v>89</v>
      </c>
      <c r="E54" t="s">
        <v>325</v>
      </c>
      <c r="F54" t="s">
        <v>4</v>
      </c>
      <c r="G54" t="s">
        <v>326</v>
      </c>
      <c r="H54" t="s">
        <v>327</v>
      </c>
      <c r="I54" s="1">
        <v>140000000</v>
      </c>
      <c r="J54" t="s">
        <v>295</v>
      </c>
    </row>
    <row r="55" spans="1:10" x14ac:dyDescent="0.2">
      <c r="A55">
        <v>49</v>
      </c>
      <c r="B55" s="2">
        <v>43678</v>
      </c>
      <c r="C55" t="s">
        <v>133</v>
      </c>
      <c r="D55" t="s">
        <v>131</v>
      </c>
      <c r="E55" t="s">
        <v>328</v>
      </c>
      <c r="F55" t="s">
        <v>81</v>
      </c>
      <c r="G55" t="s">
        <v>329</v>
      </c>
      <c r="H55" t="s">
        <v>266</v>
      </c>
      <c r="I55" s="1">
        <v>38080000</v>
      </c>
      <c r="J55" t="s">
        <v>295</v>
      </c>
    </row>
    <row r="56" spans="1:10" x14ac:dyDescent="0.2">
      <c r="A56">
        <v>69</v>
      </c>
      <c r="B56" s="2">
        <v>43657</v>
      </c>
      <c r="C56" t="s">
        <v>74</v>
      </c>
      <c r="D56" t="s">
        <v>52</v>
      </c>
      <c r="E56" t="s">
        <v>330</v>
      </c>
      <c r="F56" t="s">
        <v>73</v>
      </c>
      <c r="G56" t="s">
        <v>331</v>
      </c>
      <c r="H56" t="s">
        <v>225</v>
      </c>
      <c r="I56" s="1">
        <v>60000000</v>
      </c>
      <c r="J56" t="s">
        <v>295</v>
      </c>
    </row>
    <row r="57" spans="1:10" x14ac:dyDescent="0.2">
      <c r="A57">
        <v>68</v>
      </c>
      <c r="B57" s="2">
        <v>43656</v>
      </c>
      <c r="C57" t="s">
        <v>76</v>
      </c>
      <c r="D57" t="s">
        <v>75</v>
      </c>
      <c r="E57" t="s">
        <v>83</v>
      </c>
      <c r="F57" t="s">
        <v>1</v>
      </c>
      <c r="G57" t="s">
        <v>332</v>
      </c>
      <c r="H57" t="s">
        <v>279</v>
      </c>
      <c r="I57" s="1">
        <v>150000000</v>
      </c>
      <c r="J57" t="s">
        <v>295</v>
      </c>
    </row>
    <row r="58" spans="1:10" x14ac:dyDescent="0.2">
      <c r="A58">
        <v>70</v>
      </c>
      <c r="B58" s="2">
        <v>43656</v>
      </c>
      <c r="C58" t="s">
        <v>167</v>
      </c>
      <c r="D58" t="s">
        <v>164</v>
      </c>
      <c r="E58" t="s">
        <v>333</v>
      </c>
      <c r="F58" t="s">
        <v>73</v>
      </c>
      <c r="G58" t="s">
        <v>311</v>
      </c>
      <c r="H58" t="s">
        <v>242</v>
      </c>
      <c r="I58" s="1">
        <v>16000000</v>
      </c>
      <c r="J58" t="s">
        <v>295</v>
      </c>
    </row>
    <row r="59" spans="1:10" x14ac:dyDescent="0.2">
      <c r="A59">
        <v>71</v>
      </c>
      <c r="B59" s="2">
        <v>43656</v>
      </c>
      <c r="C59" t="s">
        <v>166</v>
      </c>
      <c r="D59" t="s">
        <v>164</v>
      </c>
      <c r="E59" t="s">
        <v>334</v>
      </c>
      <c r="F59" t="s">
        <v>165</v>
      </c>
      <c r="G59" t="s">
        <v>335</v>
      </c>
      <c r="H59" t="s">
        <v>242</v>
      </c>
      <c r="I59" s="1">
        <v>5750000</v>
      </c>
      <c r="J59" t="s">
        <v>295</v>
      </c>
    </row>
    <row r="60" spans="1:10" x14ac:dyDescent="0.2">
      <c r="A60">
        <v>72</v>
      </c>
      <c r="B60" s="2">
        <v>43656</v>
      </c>
      <c r="C60" t="s">
        <v>128</v>
      </c>
      <c r="D60" t="s">
        <v>127</v>
      </c>
      <c r="E60" t="s">
        <v>336</v>
      </c>
      <c r="F60" t="s">
        <v>4</v>
      </c>
      <c r="G60" t="s">
        <v>337</v>
      </c>
      <c r="H60" t="s">
        <v>221</v>
      </c>
      <c r="I60" s="1">
        <v>2500000</v>
      </c>
      <c r="J60" t="s">
        <v>295</v>
      </c>
    </row>
    <row r="61" spans="1:10" x14ac:dyDescent="0.2">
      <c r="A61">
        <v>73</v>
      </c>
      <c r="B61" s="2">
        <v>43655</v>
      </c>
      <c r="C61" t="s">
        <v>144</v>
      </c>
      <c r="D61" t="s">
        <v>143</v>
      </c>
      <c r="E61" t="s">
        <v>338</v>
      </c>
      <c r="F61" t="s">
        <v>4</v>
      </c>
      <c r="G61" t="s">
        <v>339</v>
      </c>
      <c r="H61" t="s">
        <v>221</v>
      </c>
      <c r="I61" s="1">
        <v>1000000</v>
      </c>
      <c r="J61" t="s">
        <v>295</v>
      </c>
    </row>
    <row r="62" spans="1:10" x14ac:dyDescent="0.2">
      <c r="A62">
        <v>74</v>
      </c>
      <c r="B62" s="2">
        <v>43654</v>
      </c>
      <c r="C62" t="s">
        <v>79</v>
      </c>
      <c r="D62" t="s">
        <v>75</v>
      </c>
      <c r="E62" t="s">
        <v>340</v>
      </c>
      <c r="F62" t="s">
        <v>78</v>
      </c>
      <c r="G62" t="s">
        <v>341</v>
      </c>
      <c r="H62" t="s">
        <v>342</v>
      </c>
      <c r="I62" s="1">
        <v>319605</v>
      </c>
      <c r="J62" t="s">
        <v>295</v>
      </c>
    </row>
    <row r="63" spans="1:10" x14ac:dyDescent="0.2">
      <c r="A63">
        <v>67</v>
      </c>
      <c r="B63" s="2">
        <v>43650</v>
      </c>
      <c r="C63" t="s">
        <v>117</v>
      </c>
      <c r="D63" t="s">
        <v>113</v>
      </c>
      <c r="E63" t="s">
        <v>343</v>
      </c>
      <c r="F63" t="s">
        <v>33</v>
      </c>
      <c r="G63" t="s">
        <v>344</v>
      </c>
      <c r="H63" t="s">
        <v>215</v>
      </c>
      <c r="I63" s="1">
        <v>500000</v>
      </c>
      <c r="J63" t="s">
        <v>295</v>
      </c>
    </row>
    <row r="64" spans="1:10" x14ac:dyDescent="0.2">
      <c r="A64">
        <v>65</v>
      </c>
      <c r="B64" s="2">
        <v>43649</v>
      </c>
      <c r="C64" t="s">
        <v>175</v>
      </c>
      <c r="D64" t="s">
        <v>172</v>
      </c>
      <c r="E64" t="s">
        <v>345</v>
      </c>
      <c r="F64" t="s">
        <v>141</v>
      </c>
      <c r="G64" t="s">
        <v>346</v>
      </c>
      <c r="H64" t="s">
        <v>347</v>
      </c>
      <c r="I64" s="1">
        <v>1000000</v>
      </c>
      <c r="J64" t="s">
        <v>295</v>
      </c>
    </row>
    <row r="65" spans="1:10" x14ac:dyDescent="0.2">
      <c r="A65">
        <v>62</v>
      </c>
      <c r="B65" s="2">
        <v>43648</v>
      </c>
      <c r="C65" t="s">
        <v>94</v>
      </c>
      <c r="D65" t="s">
        <v>89</v>
      </c>
      <c r="E65" t="s">
        <v>348</v>
      </c>
      <c r="F65" t="s">
        <v>14</v>
      </c>
      <c r="G65" t="s">
        <v>349</v>
      </c>
      <c r="H65" t="s">
        <v>242</v>
      </c>
      <c r="I65" s="1">
        <v>19000000</v>
      </c>
      <c r="J65" t="s">
        <v>295</v>
      </c>
    </row>
    <row r="66" spans="1:10" x14ac:dyDescent="0.2">
      <c r="A66">
        <v>63</v>
      </c>
      <c r="B66" s="2">
        <v>43648</v>
      </c>
      <c r="C66" t="s">
        <v>134</v>
      </c>
      <c r="D66" t="s">
        <v>131</v>
      </c>
      <c r="E66" t="s">
        <v>350</v>
      </c>
      <c r="F66" t="s">
        <v>73</v>
      </c>
      <c r="G66" t="s">
        <v>351</v>
      </c>
      <c r="H66" t="s">
        <v>352</v>
      </c>
      <c r="I66" s="1">
        <v>2500000</v>
      </c>
      <c r="J66" t="s">
        <v>295</v>
      </c>
    </row>
    <row r="67" spans="1:10" x14ac:dyDescent="0.2">
      <c r="A67">
        <v>64</v>
      </c>
      <c r="B67" s="2">
        <v>43647</v>
      </c>
      <c r="C67" t="s">
        <v>34</v>
      </c>
      <c r="D67" t="s">
        <v>32</v>
      </c>
      <c r="E67" t="s">
        <v>353</v>
      </c>
      <c r="F67" t="s">
        <v>33</v>
      </c>
      <c r="G67" t="s">
        <v>354</v>
      </c>
      <c r="H67" t="s">
        <v>355</v>
      </c>
      <c r="I67" s="1">
        <v>145000</v>
      </c>
      <c r="J67" t="s">
        <v>295</v>
      </c>
    </row>
    <row r="68" spans="1:10" x14ac:dyDescent="0.2">
      <c r="A68">
        <v>66</v>
      </c>
      <c r="B68" s="2">
        <v>43647</v>
      </c>
      <c r="C68" t="s">
        <v>18</v>
      </c>
      <c r="D68" t="s">
        <v>16</v>
      </c>
      <c r="E68" t="s">
        <v>356</v>
      </c>
      <c r="F68" t="s">
        <v>17</v>
      </c>
      <c r="G68" t="s">
        <v>317</v>
      </c>
      <c r="H68" t="s">
        <v>207</v>
      </c>
      <c r="I68" s="1">
        <v>38080000</v>
      </c>
      <c r="J68" t="s">
        <v>295</v>
      </c>
    </row>
    <row r="69" spans="1:10" x14ac:dyDescent="0.2">
      <c r="A69">
        <v>85</v>
      </c>
      <c r="B69" s="2">
        <v>43626</v>
      </c>
      <c r="C69" t="s">
        <v>47</v>
      </c>
      <c r="D69" t="s">
        <v>46</v>
      </c>
      <c r="E69" t="s">
        <v>357</v>
      </c>
      <c r="F69" t="s">
        <v>1</v>
      </c>
      <c r="G69" t="s">
        <v>358</v>
      </c>
      <c r="H69" t="s">
        <v>237</v>
      </c>
      <c r="I69" s="1">
        <v>430200</v>
      </c>
      <c r="J69" t="s">
        <v>295</v>
      </c>
    </row>
    <row r="70" spans="1:10" x14ac:dyDescent="0.2">
      <c r="A70">
        <v>86</v>
      </c>
      <c r="B70" s="2">
        <v>43626</v>
      </c>
      <c r="C70" t="s">
        <v>104</v>
      </c>
      <c r="D70" t="s">
        <v>99</v>
      </c>
      <c r="E70" t="s">
        <v>272</v>
      </c>
      <c r="F70" t="s">
        <v>103</v>
      </c>
      <c r="G70" t="s">
        <v>305</v>
      </c>
      <c r="H70" t="s">
        <v>221</v>
      </c>
      <c r="I70" s="1">
        <v>15500000</v>
      </c>
      <c r="J70" t="s">
        <v>295</v>
      </c>
    </row>
    <row r="71" spans="1:10" x14ac:dyDescent="0.2">
      <c r="A71">
        <v>88</v>
      </c>
      <c r="B71" s="2">
        <v>43624</v>
      </c>
      <c r="C71" t="s">
        <v>180</v>
      </c>
      <c r="D71" t="s">
        <v>176</v>
      </c>
      <c r="E71" t="s">
        <v>359</v>
      </c>
      <c r="F71" t="s">
        <v>179</v>
      </c>
      <c r="G71" t="s">
        <v>95</v>
      </c>
      <c r="H71" t="s">
        <v>212</v>
      </c>
      <c r="I71" s="1">
        <v>3584000</v>
      </c>
      <c r="J71" t="s">
        <v>295</v>
      </c>
    </row>
    <row r="72" spans="1:10" x14ac:dyDescent="0.2">
      <c r="A72">
        <v>82</v>
      </c>
      <c r="B72" s="2">
        <v>43622</v>
      </c>
      <c r="C72" t="s">
        <v>10</v>
      </c>
      <c r="D72" t="s">
        <v>8</v>
      </c>
      <c r="E72" t="s">
        <v>360</v>
      </c>
      <c r="F72" t="s">
        <v>9</v>
      </c>
      <c r="G72" t="s">
        <v>361</v>
      </c>
      <c r="I72" s="1">
        <v>2739034.68</v>
      </c>
      <c r="J72" t="s">
        <v>295</v>
      </c>
    </row>
    <row r="73" spans="1:10" x14ac:dyDescent="0.2">
      <c r="A73">
        <v>83</v>
      </c>
      <c r="B73" s="2">
        <v>43622</v>
      </c>
      <c r="C73" t="s">
        <v>88</v>
      </c>
      <c r="D73" t="s">
        <v>87</v>
      </c>
      <c r="E73" t="s">
        <v>362</v>
      </c>
      <c r="F73" t="s">
        <v>33</v>
      </c>
      <c r="G73" t="s">
        <v>363</v>
      </c>
      <c r="H73" t="s">
        <v>221</v>
      </c>
      <c r="I73" s="1">
        <v>26000000</v>
      </c>
      <c r="J73" t="s">
        <v>295</v>
      </c>
    </row>
    <row r="74" spans="1:10" x14ac:dyDescent="0.2">
      <c r="A74">
        <v>84</v>
      </c>
      <c r="B74" s="2">
        <v>43622</v>
      </c>
      <c r="C74" t="s">
        <v>48</v>
      </c>
      <c r="D74" t="s">
        <v>46</v>
      </c>
      <c r="E74" t="s">
        <v>364</v>
      </c>
      <c r="F74" t="s">
        <v>1</v>
      </c>
      <c r="G74" t="s">
        <v>365</v>
      </c>
      <c r="H74" t="s">
        <v>242</v>
      </c>
      <c r="I74" s="1">
        <v>15109500</v>
      </c>
      <c r="J74" t="s">
        <v>295</v>
      </c>
    </row>
    <row r="75" spans="1:10" x14ac:dyDescent="0.2">
      <c r="A75">
        <v>87</v>
      </c>
      <c r="B75" s="2">
        <v>43988</v>
      </c>
      <c r="C75" t="s">
        <v>107</v>
      </c>
      <c r="D75" t="s">
        <v>99</v>
      </c>
      <c r="E75" t="s">
        <v>366</v>
      </c>
      <c r="F75" t="s">
        <v>106</v>
      </c>
      <c r="G75" t="s">
        <v>367</v>
      </c>
      <c r="H75" t="s">
        <v>242</v>
      </c>
      <c r="I75" s="1">
        <v>52000000</v>
      </c>
      <c r="J75" t="s">
        <v>295</v>
      </c>
    </row>
    <row r="76" spans="1:10" x14ac:dyDescent="0.2">
      <c r="A76">
        <v>75</v>
      </c>
      <c r="B76" s="2">
        <v>43621</v>
      </c>
      <c r="C76" t="s">
        <v>58</v>
      </c>
      <c r="D76" t="s">
        <v>52</v>
      </c>
      <c r="E76" t="s">
        <v>368</v>
      </c>
      <c r="F76" t="s">
        <v>1</v>
      </c>
      <c r="G76" t="s">
        <v>369</v>
      </c>
      <c r="H76" t="s">
        <v>207</v>
      </c>
      <c r="I76" s="1">
        <v>51000000</v>
      </c>
      <c r="J76" t="s">
        <v>295</v>
      </c>
    </row>
    <row r="77" spans="1:10" x14ac:dyDescent="0.2">
      <c r="A77">
        <v>76</v>
      </c>
      <c r="B77" s="2">
        <v>43620</v>
      </c>
      <c r="C77" t="s">
        <v>116</v>
      </c>
      <c r="D77" t="s">
        <v>113</v>
      </c>
      <c r="E77" t="s">
        <v>370</v>
      </c>
      <c r="F77" t="s">
        <v>33</v>
      </c>
      <c r="G77" t="s">
        <v>371</v>
      </c>
      <c r="H77" t="s">
        <v>212</v>
      </c>
      <c r="I77" s="1">
        <v>10000000</v>
      </c>
      <c r="J77" t="s">
        <v>295</v>
      </c>
    </row>
    <row r="78" spans="1:10" x14ac:dyDescent="0.2">
      <c r="A78">
        <v>79</v>
      </c>
      <c r="B78" s="2">
        <v>43620</v>
      </c>
      <c r="C78" t="s">
        <v>97</v>
      </c>
      <c r="D78" t="s">
        <v>89</v>
      </c>
      <c r="E78" t="s">
        <v>99</v>
      </c>
      <c r="F78" t="s">
        <v>33</v>
      </c>
      <c r="G78" t="s">
        <v>372</v>
      </c>
      <c r="H78" t="s">
        <v>242</v>
      </c>
      <c r="I78" s="1">
        <v>75000000</v>
      </c>
      <c r="J78" t="s">
        <v>295</v>
      </c>
    </row>
    <row r="79" spans="1:10" x14ac:dyDescent="0.2">
      <c r="A79">
        <v>80</v>
      </c>
      <c r="B79" s="2">
        <v>43620</v>
      </c>
      <c r="C79" t="s">
        <v>187</v>
      </c>
      <c r="D79" t="s">
        <v>185</v>
      </c>
      <c r="E79" t="s">
        <v>373</v>
      </c>
      <c r="F79" t="s">
        <v>150</v>
      </c>
      <c r="G79" t="s">
        <v>374</v>
      </c>
      <c r="H79" t="s">
        <v>375</v>
      </c>
      <c r="I79" s="1">
        <v>26000000</v>
      </c>
      <c r="J79" t="s">
        <v>295</v>
      </c>
    </row>
    <row r="80" spans="1:10" x14ac:dyDescent="0.2">
      <c r="A80">
        <v>89</v>
      </c>
      <c r="B80" s="2">
        <v>43620</v>
      </c>
      <c r="C80" t="s">
        <v>159</v>
      </c>
      <c r="D80" t="s">
        <v>156</v>
      </c>
      <c r="E80" t="s">
        <v>376</v>
      </c>
      <c r="F80" t="s">
        <v>158</v>
      </c>
      <c r="G80" t="s">
        <v>377</v>
      </c>
      <c r="H80" t="s">
        <v>221</v>
      </c>
      <c r="I80" s="1">
        <v>3400000</v>
      </c>
      <c r="J80" t="s">
        <v>295</v>
      </c>
    </row>
    <row r="81" spans="1:10" x14ac:dyDescent="0.2">
      <c r="A81">
        <v>77</v>
      </c>
      <c r="B81" s="2">
        <v>43619</v>
      </c>
      <c r="C81" t="s">
        <v>68</v>
      </c>
      <c r="D81" t="s">
        <v>52</v>
      </c>
      <c r="E81" t="s">
        <v>378</v>
      </c>
      <c r="F81" t="s">
        <v>14</v>
      </c>
      <c r="G81" t="s">
        <v>379</v>
      </c>
      <c r="I81" s="1">
        <v>4889975.54</v>
      </c>
      <c r="J81" t="s">
        <v>295</v>
      </c>
    </row>
    <row r="82" spans="1:10" x14ac:dyDescent="0.2">
      <c r="A82">
        <v>78</v>
      </c>
      <c r="B82" s="2">
        <v>43619</v>
      </c>
      <c r="C82" t="s">
        <v>90</v>
      </c>
      <c r="D82" t="s">
        <v>89</v>
      </c>
      <c r="E82" t="s">
        <v>99</v>
      </c>
      <c r="F82" t="s">
        <v>1</v>
      </c>
      <c r="G82" t="s">
        <v>380</v>
      </c>
      <c r="H82" t="s">
        <v>221</v>
      </c>
      <c r="I82" s="1">
        <v>9000000</v>
      </c>
      <c r="J82" t="s">
        <v>295</v>
      </c>
    </row>
    <row r="83" spans="1:10" x14ac:dyDescent="0.2">
      <c r="A83">
        <v>81</v>
      </c>
      <c r="B83" s="2">
        <v>43619</v>
      </c>
      <c r="C83" t="s">
        <v>45</v>
      </c>
      <c r="D83" t="s">
        <v>44</v>
      </c>
      <c r="E83" t="s">
        <v>16</v>
      </c>
      <c r="F83" t="s">
        <v>1</v>
      </c>
      <c r="G83" t="s">
        <v>381</v>
      </c>
      <c r="H83" t="s">
        <v>375</v>
      </c>
      <c r="I83" s="1">
        <v>2500000</v>
      </c>
      <c r="J83" t="s">
        <v>295</v>
      </c>
    </row>
    <row r="84" spans="1:10" x14ac:dyDescent="0.2">
      <c r="A84">
        <v>98</v>
      </c>
      <c r="B84" s="2">
        <v>43616</v>
      </c>
      <c r="C84" t="s">
        <v>116</v>
      </c>
      <c r="D84" t="s">
        <v>113</v>
      </c>
      <c r="E84" t="s">
        <v>370</v>
      </c>
      <c r="F84" t="s">
        <v>33</v>
      </c>
      <c r="G84" t="s">
        <v>382</v>
      </c>
      <c r="H84" t="s">
        <v>242</v>
      </c>
      <c r="I84" s="1">
        <v>5600000</v>
      </c>
      <c r="J84" t="s">
        <v>295</v>
      </c>
    </row>
    <row r="85" spans="1:10" x14ac:dyDescent="0.2">
      <c r="A85">
        <v>97</v>
      </c>
      <c r="B85" s="2">
        <v>43615</v>
      </c>
      <c r="C85" t="s">
        <v>53</v>
      </c>
      <c r="D85" t="s">
        <v>383</v>
      </c>
      <c r="E85" t="s">
        <v>147</v>
      </c>
      <c r="F85" t="s">
        <v>1</v>
      </c>
      <c r="G85" t="s">
        <v>384</v>
      </c>
      <c r="H85" t="s">
        <v>242</v>
      </c>
      <c r="I85" s="1">
        <v>11500000</v>
      </c>
      <c r="J85" t="s">
        <v>295</v>
      </c>
    </row>
    <row r="86" spans="1:10" x14ac:dyDescent="0.2">
      <c r="A86">
        <v>95</v>
      </c>
      <c r="B86" s="2">
        <v>43613</v>
      </c>
      <c r="C86" t="s">
        <v>20</v>
      </c>
      <c r="D86" t="s">
        <v>19</v>
      </c>
      <c r="E86" t="s">
        <v>385</v>
      </c>
      <c r="F86" t="s">
        <v>1</v>
      </c>
      <c r="G86" t="s">
        <v>386</v>
      </c>
      <c r="H86" t="s">
        <v>207</v>
      </c>
      <c r="I86" s="1">
        <v>51000000</v>
      </c>
      <c r="J86" t="s">
        <v>295</v>
      </c>
    </row>
    <row r="87" spans="1:10" x14ac:dyDescent="0.2">
      <c r="A87">
        <v>96</v>
      </c>
      <c r="B87" s="2">
        <v>43613</v>
      </c>
      <c r="C87" t="s">
        <v>12</v>
      </c>
      <c r="D87" t="s">
        <v>11</v>
      </c>
      <c r="E87" t="s">
        <v>387</v>
      </c>
      <c r="F87" t="s">
        <v>4</v>
      </c>
      <c r="G87" t="s">
        <v>388</v>
      </c>
      <c r="H87" t="s">
        <v>215</v>
      </c>
      <c r="I87" s="1">
        <v>140000000</v>
      </c>
      <c r="J87" t="s">
        <v>295</v>
      </c>
    </row>
    <row r="88" spans="1:10" x14ac:dyDescent="0.2">
      <c r="A88">
        <v>90</v>
      </c>
      <c r="B88" s="2">
        <v>43591</v>
      </c>
      <c r="C88" t="s">
        <v>174</v>
      </c>
      <c r="D88" t="s">
        <v>172</v>
      </c>
      <c r="E88" t="s">
        <v>345</v>
      </c>
      <c r="F88" t="s">
        <v>1</v>
      </c>
      <c r="G88" t="s">
        <v>389</v>
      </c>
      <c r="H88" t="s">
        <v>221</v>
      </c>
      <c r="I88" s="1" t="s">
        <v>248</v>
      </c>
      <c r="J88" t="s">
        <v>295</v>
      </c>
    </row>
    <row r="89" spans="1:10" x14ac:dyDescent="0.2">
      <c r="A89">
        <v>91</v>
      </c>
      <c r="B89" s="2">
        <v>43591</v>
      </c>
      <c r="C89" t="s">
        <v>186</v>
      </c>
      <c r="D89" t="s">
        <v>185</v>
      </c>
      <c r="E89" t="s">
        <v>373</v>
      </c>
      <c r="F89" t="s">
        <v>1</v>
      </c>
      <c r="G89" t="s">
        <v>390</v>
      </c>
      <c r="H89" t="s">
        <v>391</v>
      </c>
      <c r="I89" s="1">
        <v>868600</v>
      </c>
      <c r="J89" t="s">
        <v>295</v>
      </c>
    </row>
    <row r="90" spans="1:10" x14ac:dyDescent="0.2">
      <c r="A90">
        <v>92</v>
      </c>
      <c r="B90" s="2">
        <v>43590</v>
      </c>
      <c r="C90" t="s">
        <v>65</v>
      </c>
      <c r="D90" t="s">
        <v>383</v>
      </c>
      <c r="E90" t="s">
        <v>392</v>
      </c>
      <c r="F90" t="s">
        <v>63</v>
      </c>
      <c r="G90" t="s">
        <v>393</v>
      </c>
      <c r="H90" t="s">
        <v>394</v>
      </c>
      <c r="I90" s="1" t="s">
        <v>248</v>
      </c>
      <c r="J90" t="s">
        <v>295</v>
      </c>
    </row>
    <row r="91" spans="1:10" x14ac:dyDescent="0.2">
      <c r="A91">
        <v>94</v>
      </c>
      <c r="B91" s="2">
        <v>43587</v>
      </c>
      <c r="C91" t="s">
        <v>152</v>
      </c>
      <c r="D91" t="s">
        <v>395</v>
      </c>
      <c r="E91" t="s">
        <v>396</v>
      </c>
      <c r="F91" t="s">
        <v>150</v>
      </c>
      <c r="G91" t="s">
        <v>305</v>
      </c>
      <c r="H91" t="s">
        <v>207</v>
      </c>
      <c r="I91" s="1">
        <v>50000000</v>
      </c>
      <c r="J91" t="s">
        <v>295</v>
      </c>
    </row>
    <row r="92" spans="1:10" x14ac:dyDescent="0.2">
      <c r="A92">
        <v>93</v>
      </c>
      <c r="B92" s="2">
        <v>43586</v>
      </c>
      <c r="C92" t="s">
        <v>173</v>
      </c>
      <c r="D92" t="s">
        <v>172</v>
      </c>
      <c r="E92" t="s">
        <v>333</v>
      </c>
      <c r="F92" t="s">
        <v>1</v>
      </c>
      <c r="G92" t="s">
        <v>397</v>
      </c>
      <c r="H92" t="s">
        <v>225</v>
      </c>
      <c r="I92" s="1">
        <v>150000000</v>
      </c>
      <c r="J92" t="s">
        <v>295</v>
      </c>
    </row>
    <row r="93" spans="1:10" x14ac:dyDescent="0.2">
      <c r="A93">
        <v>109</v>
      </c>
      <c r="B93" s="2">
        <v>43574</v>
      </c>
      <c r="C93" t="s">
        <v>60</v>
      </c>
      <c r="D93" t="s">
        <v>383</v>
      </c>
      <c r="E93" t="s">
        <v>398</v>
      </c>
      <c r="F93" t="s">
        <v>59</v>
      </c>
      <c r="G93" t="s">
        <v>382</v>
      </c>
      <c r="H93" t="s">
        <v>221</v>
      </c>
      <c r="I93" s="1">
        <v>3000000</v>
      </c>
      <c r="J93" t="s">
        <v>295</v>
      </c>
    </row>
    <row r="94" spans="1:10" x14ac:dyDescent="0.2">
      <c r="A94">
        <v>110</v>
      </c>
      <c r="B94" s="2">
        <v>43574</v>
      </c>
      <c r="C94" t="s">
        <v>54</v>
      </c>
      <c r="D94" t="s">
        <v>383</v>
      </c>
      <c r="E94" t="s">
        <v>399</v>
      </c>
      <c r="F94" t="s">
        <v>1</v>
      </c>
      <c r="G94" t="s">
        <v>400</v>
      </c>
      <c r="H94" t="s">
        <v>401</v>
      </c>
      <c r="I94" s="1">
        <v>14342000</v>
      </c>
      <c r="J94" t="s">
        <v>295</v>
      </c>
    </row>
    <row r="95" spans="1:10" x14ac:dyDescent="0.2">
      <c r="A95">
        <v>111</v>
      </c>
      <c r="B95" s="2">
        <v>43572</v>
      </c>
      <c r="C95" t="s">
        <v>178</v>
      </c>
      <c r="D95" t="s">
        <v>176</v>
      </c>
      <c r="E95" t="s">
        <v>402</v>
      </c>
      <c r="F95" t="s">
        <v>70</v>
      </c>
      <c r="G95" t="s">
        <v>403</v>
      </c>
      <c r="H95" t="s">
        <v>306</v>
      </c>
      <c r="I95" s="1">
        <v>5000000</v>
      </c>
      <c r="J95" t="s">
        <v>295</v>
      </c>
    </row>
    <row r="96" spans="1:10" x14ac:dyDescent="0.2">
      <c r="A96">
        <v>112</v>
      </c>
      <c r="B96" s="2">
        <v>43572</v>
      </c>
      <c r="C96" t="s">
        <v>169</v>
      </c>
      <c r="D96" t="s">
        <v>168</v>
      </c>
      <c r="E96" t="s">
        <v>404</v>
      </c>
      <c r="F96" t="s">
        <v>1</v>
      </c>
      <c r="G96" t="s">
        <v>405</v>
      </c>
      <c r="H96" t="s">
        <v>221</v>
      </c>
      <c r="I96" s="1">
        <v>3000000</v>
      </c>
      <c r="J96" t="s">
        <v>295</v>
      </c>
    </row>
    <row r="97" spans="1:10" x14ac:dyDescent="0.2">
      <c r="A97">
        <v>99</v>
      </c>
      <c r="B97" s="2">
        <v>43571</v>
      </c>
      <c r="C97" t="s">
        <v>91</v>
      </c>
      <c r="D97" t="s">
        <v>89</v>
      </c>
      <c r="E97" t="s">
        <v>304</v>
      </c>
      <c r="F97" t="s">
        <v>1</v>
      </c>
      <c r="G97" t="s">
        <v>406</v>
      </c>
      <c r="H97" t="s">
        <v>221</v>
      </c>
      <c r="I97" s="1">
        <v>45000000</v>
      </c>
      <c r="J97" t="s">
        <v>295</v>
      </c>
    </row>
    <row r="98" spans="1:10" x14ac:dyDescent="0.2">
      <c r="A98">
        <v>102</v>
      </c>
      <c r="B98" s="2">
        <v>43568</v>
      </c>
      <c r="C98" t="s">
        <v>161</v>
      </c>
      <c r="D98" t="s">
        <v>160</v>
      </c>
      <c r="E98" t="s">
        <v>407</v>
      </c>
      <c r="F98" t="s">
        <v>33</v>
      </c>
      <c r="G98" t="s">
        <v>408</v>
      </c>
      <c r="H98" t="s">
        <v>242</v>
      </c>
      <c r="I98" s="1">
        <v>3591375</v>
      </c>
      <c r="J98" t="s">
        <v>295</v>
      </c>
    </row>
    <row r="99" spans="1:10" x14ac:dyDescent="0.2">
      <c r="A99">
        <v>100</v>
      </c>
      <c r="B99" s="2">
        <v>43567</v>
      </c>
      <c r="C99" t="s">
        <v>56</v>
      </c>
      <c r="D99" t="s">
        <v>383</v>
      </c>
      <c r="E99" t="s">
        <v>409</v>
      </c>
      <c r="F99" t="s">
        <v>1</v>
      </c>
      <c r="G99" t="s">
        <v>410</v>
      </c>
      <c r="H99" t="s">
        <v>411</v>
      </c>
      <c r="I99" s="1">
        <v>17000000</v>
      </c>
      <c r="J99" t="s">
        <v>295</v>
      </c>
    </row>
    <row r="100" spans="1:10" x14ac:dyDescent="0.2">
      <c r="A100">
        <v>103</v>
      </c>
      <c r="B100" s="2">
        <v>43567</v>
      </c>
      <c r="C100" t="s">
        <v>122</v>
      </c>
      <c r="D100" t="s">
        <v>120</v>
      </c>
      <c r="E100" t="s">
        <v>412</v>
      </c>
      <c r="F100" t="s">
        <v>70</v>
      </c>
      <c r="G100" t="s">
        <v>413</v>
      </c>
      <c r="H100" t="s">
        <v>237</v>
      </c>
      <c r="I100" s="1">
        <v>200000</v>
      </c>
      <c r="J100" t="s">
        <v>295</v>
      </c>
    </row>
    <row r="101" spans="1:10" x14ac:dyDescent="0.2">
      <c r="A101">
        <v>104</v>
      </c>
      <c r="B101" s="2">
        <v>43566</v>
      </c>
      <c r="C101" t="s">
        <v>100</v>
      </c>
      <c r="D101" t="s">
        <v>414</v>
      </c>
      <c r="E101" t="s">
        <v>415</v>
      </c>
      <c r="F101" t="s">
        <v>1</v>
      </c>
      <c r="G101" t="s">
        <v>416</v>
      </c>
      <c r="H101" t="s">
        <v>237</v>
      </c>
      <c r="I101" s="1">
        <v>3500000</v>
      </c>
      <c r="J101" t="s">
        <v>295</v>
      </c>
    </row>
    <row r="102" spans="1:10" x14ac:dyDescent="0.2">
      <c r="A102">
        <v>108</v>
      </c>
      <c r="B102" s="2">
        <v>43566</v>
      </c>
      <c r="C102" t="s">
        <v>153</v>
      </c>
      <c r="D102" t="s">
        <v>149</v>
      </c>
      <c r="E102" t="s">
        <v>417</v>
      </c>
      <c r="F102" t="s">
        <v>4</v>
      </c>
      <c r="G102" t="s">
        <v>418</v>
      </c>
      <c r="H102" t="s">
        <v>242</v>
      </c>
      <c r="I102" s="1">
        <v>26000000</v>
      </c>
      <c r="J102" t="s">
        <v>295</v>
      </c>
    </row>
    <row r="103" spans="1:10" x14ac:dyDescent="0.2">
      <c r="A103">
        <v>101</v>
      </c>
      <c r="B103" s="2">
        <v>43565</v>
      </c>
      <c r="C103" t="s">
        <v>62</v>
      </c>
      <c r="D103" t="s">
        <v>383</v>
      </c>
      <c r="E103" t="s">
        <v>419</v>
      </c>
      <c r="F103" t="s">
        <v>61</v>
      </c>
      <c r="G103" t="s">
        <v>420</v>
      </c>
      <c r="H103" t="s">
        <v>411</v>
      </c>
      <c r="I103" s="1">
        <v>430665</v>
      </c>
      <c r="J103" t="s">
        <v>295</v>
      </c>
    </row>
    <row r="104" spans="1:10" x14ac:dyDescent="0.2">
      <c r="A104">
        <v>105</v>
      </c>
      <c r="B104" s="2">
        <v>43565</v>
      </c>
      <c r="C104" t="s">
        <v>80</v>
      </c>
      <c r="D104" t="s">
        <v>421</v>
      </c>
      <c r="E104" t="s">
        <v>422</v>
      </c>
      <c r="F104" t="s">
        <v>4</v>
      </c>
      <c r="G104" t="s">
        <v>423</v>
      </c>
      <c r="H104" t="s">
        <v>424</v>
      </c>
      <c r="I104" s="1">
        <v>6320820</v>
      </c>
      <c r="J104" t="s">
        <v>295</v>
      </c>
    </row>
    <row r="105" spans="1:10" x14ac:dyDescent="0.2">
      <c r="A105">
        <v>106</v>
      </c>
      <c r="B105" s="2">
        <v>43565</v>
      </c>
      <c r="C105" t="s">
        <v>72</v>
      </c>
      <c r="D105" t="s">
        <v>383</v>
      </c>
      <c r="E105" t="s">
        <v>425</v>
      </c>
      <c r="F105" t="s">
        <v>4</v>
      </c>
      <c r="G105" t="s">
        <v>426</v>
      </c>
      <c r="H105" t="s">
        <v>427</v>
      </c>
      <c r="I105" s="1">
        <v>2443495</v>
      </c>
      <c r="J105" t="s">
        <v>295</v>
      </c>
    </row>
    <row r="106" spans="1:10" x14ac:dyDescent="0.2">
      <c r="A106">
        <v>107</v>
      </c>
      <c r="B106" s="2">
        <v>43565</v>
      </c>
      <c r="C106" t="s">
        <v>77</v>
      </c>
      <c r="D106" t="s">
        <v>421</v>
      </c>
      <c r="E106" t="s">
        <v>422</v>
      </c>
      <c r="F106" t="s">
        <v>1</v>
      </c>
      <c r="G106" t="s">
        <v>428</v>
      </c>
      <c r="H106" t="s">
        <v>429</v>
      </c>
      <c r="I106" s="1">
        <v>307000</v>
      </c>
      <c r="J106" t="s">
        <v>295</v>
      </c>
    </row>
    <row r="107" spans="1:10" x14ac:dyDescent="0.2">
      <c r="A107">
        <v>115</v>
      </c>
      <c r="B107" s="2">
        <v>43509</v>
      </c>
      <c r="C107" t="s">
        <v>146</v>
      </c>
      <c r="D107" t="s">
        <v>145</v>
      </c>
      <c r="E107" t="s">
        <v>430</v>
      </c>
      <c r="F107" t="s">
        <v>33</v>
      </c>
      <c r="G107" t="s">
        <v>431</v>
      </c>
      <c r="H107" t="s">
        <v>221</v>
      </c>
      <c r="I107" s="1">
        <v>600000</v>
      </c>
      <c r="J107" t="s">
        <v>295</v>
      </c>
    </row>
    <row r="108" spans="1:10" x14ac:dyDescent="0.2">
      <c r="A108">
        <v>114</v>
      </c>
      <c r="B108" s="2">
        <v>43504</v>
      </c>
      <c r="C108" t="s">
        <v>51</v>
      </c>
      <c r="D108" t="s">
        <v>49</v>
      </c>
      <c r="E108" t="s">
        <v>432</v>
      </c>
      <c r="F108" t="s">
        <v>50</v>
      </c>
      <c r="G108" t="s">
        <v>433</v>
      </c>
      <c r="H108" t="s">
        <v>225</v>
      </c>
      <c r="I108" s="1">
        <v>226000000</v>
      </c>
      <c r="J108" t="s">
        <v>295</v>
      </c>
    </row>
    <row r="109" spans="1:10" x14ac:dyDescent="0.2">
      <c r="A109">
        <v>113</v>
      </c>
      <c r="B109" s="2">
        <v>43497</v>
      </c>
      <c r="C109" t="s">
        <v>15</v>
      </c>
      <c r="D109" t="s">
        <v>13</v>
      </c>
      <c r="E109" t="s">
        <v>333</v>
      </c>
      <c r="F109" t="s">
        <v>14</v>
      </c>
      <c r="G109" t="s">
        <v>434</v>
      </c>
      <c r="H109" t="s">
        <v>435</v>
      </c>
      <c r="I109" s="1" t="s">
        <v>311</v>
      </c>
      <c r="J109" t="s">
        <v>295</v>
      </c>
    </row>
    <row r="110" spans="1:10" x14ac:dyDescent="0.2">
      <c r="A110">
        <v>118</v>
      </c>
      <c r="B110" s="2">
        <v>43469</v>
      </c>
      <c r="C110" t="s">
        <v>124</v>
      </c>
      <c r="D110" t="s">
        <v>120</v>
      </c>
      <c r="E110" t="s">
        <v>436</v>
      </c>
      <c r="F110" t="s">
        <v>123</v>
      </c>
      <c r="G110" t="s">
        <v>437</v>
      </c>
      <c r="H110" t="s">
        <v>225</v>
      </c>
      <c r="I110" s="1">
        <v>22000000</v>
      </c>
      <c r="J110" t="s">
        <v>295</v>
      </c>
    </row>
    <row r="111" spans="1:10" x14ac:dyDescent="0.2">
      <c r="A111">
        <v>119</v>
      </c>
      <c r="B111" s="2">
        <v>43469</v>
      </c>
      <c r="C111" t="s">
        <v>93</v>
      </c>
      <c r="D111" t="s">
        <v>89</v>
      </c>
      <c r="E111" t="s">
        <v>438</v>
      </c>
      <c r="F111" t="s">
        <v>92</v>
      </c>
      <c r="G111" t="s">
        <v>439</v>
      </c>
      <c r="H111" t="s">
        <v>440</v>
      </c>
      <c r="I111" s="1">
        <v>5000000</v>
      </c>
      <c r="J111" t="s">
        <v>295</v>
      </c>
    </row>
    <row r="112" spans="1:10" x14ac:dyDescent="0.2">
      <c r="A112">
        <v>117</v>
      </c>
      <c r="B112" s="2">
        <v>43468</v>
      </c>
      <c r="C112" t="s">
        <v>22</v>
      </c>
      <c r="D112" t="s">
        <v>19</v>
      </c>
      <c r="E112" t="s">
        <v>441</v>
      </c>
      <c r="F112" t="s">
        <v>21</v>
      </c>
      <c r="G112" t="s">
        <v>442</v>
      </c>
      <c r="H112" t="s">
        <v>207</v>
      </c>
      <c r="I112" s="1">
        <v>110000000</v>
      </c>
      <c r="J112" t="s">
        <v>295</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1</vt:lpstr>
      <vt:lpstr>Sheet3</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Khuziama Rehman</cp:lastModifiedBy>
  <cp:revision/>
  <dcterms:created xsi:type="dcterms:W3CDTF">2020-05-22T12:51:24Z</dcterms:created>
  <dcterms:modified xsi:type="dcterms:W3CDTF">2024-08-28T18:52:07Z</dcterms:modified>
  <cp:category/>
  <cp:contentStatus/>
</cp:coreProperties>
</file>