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ashalowtab\Downloads\"/>
    </mc:Choice>
  </mc:AlternateContent>
  <xr:revisionPtr revIDLastSave="0" documentId="8_{C88C944D-1A28-4492-8CB0-7B7DDC15ED97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Ключ" sheetId="1" r:id="rId1"/>
    <sheet name="ОДК" sheetId="2" r:id="rId2"/>
    <sheet name="Орлов" sheetId="3" r:id="rId3"/>
    <sheet name="Дроздов" sheetId="4" r:id="rId4"/>
    <sheet name="Королев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0" i="5" l="1"/>
  <c r="N101" i="5" s="1"/>
  <c r="AT97" i="5"/>
  <c r="AU97" i="5" s="1"/>
  <c r="AS97" i="5"/>
  <c r="AI97" i="5"/>
  <c r="AJ97" i="5" s="1"/>
  <c r="AK97" i="5" s="1"/>
  <c r="AA97" i="5"/>
  <c r="Z97" i="5"/>
  <c r="Y97" i="5"/>
  <c r="O97" i="5"/>
  <c r="P97" i="5" s="1"/>
  <c r="Q97" i="5" s="1"/>
  <c r="AS87" i="5"/>
  <c r="AT87" i="5" s="1"/>
  <c r="AR87" i="5"/>
  <c r="AH87" i="5"/>
  <c r="AI87" i="5" s="1"/>
  <c r="AJ87" i="5" s="1"/>
  <c r="X87" i="5"/>
  <c r="Y87" i="5" s="1"/>
  <c r="Z87" i="5" s="1"/>
  <c r="P87" i="5"/>
  <c r="N87" i="5"/>
  <c r="O87" i="5" s="1"/>
  <c r="AS78" i="5"/>
  <c r="AT78" i="5" s="1"/>
  <c r="AR78" i="5"/>
  <c r="AH78" i="5"/>
  <c r="Y78" i="5"/>
  <c r="Z78" i="5" s="1"/>
  <c r="X78" i="5"/>
  <c r="N78" i="5"/>
  <c r="Z75" i="5"/>
  <c r="AJ75" i="5" s="1"/>
  <c r="AT75" i="5" s="1"/>
  <c r="P75" i="5"/>
  <c r="AQ74" i="5"/>
  <c r="N73" i="5"/>
  <c r="AI75" i="5" s="1"/>
  <c r="O71" i="5"/>
  <c r="AR66" i="5"/>
  <c r="AS66" i="5" s="1"/>
  <c r="AT66" i="5" s="1"/>
  <c r="AJ66" i="5"/>
  <c r="AH66" i="5"/>
  <c r="AI66" i="5" s="1"/>
  <c r="X66" i="5"/>
  <c r="Y66" i="5" s="1"/>
  <c r="Z66" i="5" s="1"/>
  <c r="N66" i="5"/>
  <c r="O66" i="5" s="1"/>
  <c r="P66" i="5" s="1"/>
  <c r="AS57" i="5"/>
  <c r="AT57" i="5" s="1"/>
  <c r="AR57" i="5"/>
  <c r="AH57" i="5"/>
  <c r="Z57" i="5"/>
  <c r="Y57" i="5"/>
  <c r="X57" i="5"/>
  <c r="Q57" i="5"/>
  <c r="P57" i="5"/>
  <c r="N57" i="5"/>
  <c r="O57" i="5" s="1"/>
  <c r="P54" i="5"/>
  <c r="Z54" i="5" s="1"/>
  <c r="AJ54" i="5" s="1"/>
  <c r="AT54" i="5" s="1"/>
  <c r="AI53" i="5"/>
  <c r="W53" i="5"/>
  <c r="O53" i="5"/>
  <c r="N52" i="5"/>
  <c r="AI50" i="5"/>
  <c r="O50" i="5"/>
  <c r="AR45" i="5"/>
  <c r="AS45" i="5" s="1"/>
  <c r="AT45" i="5" s="1"/>
  <c r="AH45" i="5"/>
  <c r="AI45" i="5" s="1"/>
  <c r="AJ45" i="5" s="1"/>
  <c r="X45" i="5"/>
  <c r="Y45" i="5" s="1"/>
  <c r="Z45" i="5" s="1"/>
  <c r="O45" i="5"/>
  <c r="P45" i="5" s="1"/>
  <c r="N45" i="5"/>
  <c r="AR36" i="5"/>
  <c r="AS36" i="5" s="1"/>
  <c r="AI36" i="5"/>
  <c r="AH36" i="5"/>
  <c r="X36" i="5"/>
  <c r="O36" i="5"/>
  <c r="N36" i="5"/>
  <c r="AS33" i="5"/>
  <c r="Y33" i="5"/>
  <c r="P33" i="5"/>
  <c r="Z33" i="5" s="1"/>
  <c r="AJ33" i="5" s="1"/>
  <c r="AT33" i="5" s="1"/>
  <c r="O33" i="5"/>
  <c r="AQ32" i="5"/>
  <c r="AI32" i="5"/>
  <c r="Y32" i="5"/>
  <c r="W32" i="5"/>
  <c r="M32" i="5"/>
  <c r="AR31" i="5"/>
  <c r="AR52" i="5" s="1"/>
  <c r="AR73" i="5" s="1"/>
  <c r="AH31" i="5"/>
  <c r="AH52" i="5" s="1"/>
  <c r="AH73" i="5" s="1"/>
  <c r="X31" i="5"/>
  <c r="X52" i="5" s="1"/>
  <c r="X73" i="5" s="1"/>
  <c r="N31" i="5"/>
  <c r="Y50" i="5" s="1"/>
  <c r="AS29" i="5"/>
  <c r="AI29" i="5"/>
  <c r="Y29" i="5"/>
  <c r="O29" i="5"/>
  <c r="AR24" i="5"/>
  <c r="AS24" i="5" s="1"/>
  <c r="AT24" i="5" s="1"/>
  <c r="AH24" i="5"/>
  <c r="AI24" i="5" s="1"/>
  <c r="AJ24" i="5" s="1"/>
  <c r="X24" i="5"/>
  <c r="Y24" i="5" s="1"/>
  <c r="Z24" i="5" s="1"/>
  <c r="N24" i="5"/>
  <c r="O24" i="5" s="1"/>
  <c r="P24" i="5" s="1"/>
  <c r="AS15" i="5"/>
  <c r="AT15" i="5" s="1"/>
  <c r="AR15" i="5"/>
  <c r="AI15" i="5"/>
  <c r="AJ15" i="5" s="1"/>
  <c r="AH15" i="5"/>
  <c r="X15" i="5"/>
  <c r="O15" i="5"/>
  <c r="N15" i="5"/>
  <c r="O100" i="5" s="1"/>
  <c r="O101" i="5" s="1"/>
  <c r="AS12" i="5"/>
  <c r="AI12" i="5"/>
  <c r="Z12" i="5"/>
  <c r="AJ12" i="5" s="1"/>
  <c r="AT12" i="5" s="1"/>
  <c r="Y12" i="5"/>
  <c r="P12" i="5"/>
  <c r="P13" i="5" s="1"/>
  <c r="P14" i="5" s="1"/>
  <c r="O12" i="5"/>
  <c r="AS11" i="5"/>
  <c r="AQ11" i="5"/>
  <c r="AI11" i="5"/>
  <c r="AG11" i="5"/>
  <c r="Y11" i="5"/>
  <c r="W11" i="5"/>
  <c r="P11" i="5"/>
  <c r="O11" i="5"/>
  <c r="M11" i="5"/>
  <c r="O8" i="5"/>
  <c r="N8" i="5"/>
  <c r="X8" i="5" s="1"/>
  <c r="AI6" i="5" s="1"/>
  <c r="AI8" i="5" s="1"/>
  <c r="AJ11" i="5" s="1"/>
  <c r="AJ13" i="5" s="1"/>
  <c r="AJ14" i="5" s="1"/>
  <c r="M8" i="5"/>
  <c r="X7" i="5"/>
  <c r="X100" i="5" s="1"/>
  <c r="X101" i="5" s="1"/>
  <c r="O5" i="5"/>
  <c r="O4" i="5"/>
  <c r="N11" i="5" s="1"/>
  <c r="O2" i="5"/>
  <c r="O4" i="3"/>
  <c r="N100" i="4"/>
  <c r="N101" i="4" s="1"/>
  <c r="AU97" i="4"/>
  <c r="AS97" i="4"/>
  <c r="AT97" i="4" s="1"/>
  <c r="AK97" i="4"/>
  <c r="AJ97" i="4"/>
  <c r="AI97" i="4"/>
  <c r="Y97" i="4"/>
  <c r="Z97" i="4" s="1"/>
  <c r="AA97" i="4" s="1"/>
  <c r="Q97" i="4"/>
  <c r="P97" i="4"/>
  <c r="O97" i="4"/>
  <c r="AR87" i="4"/>
  <c r="AS87" i="4" s="1"/>
  <c r="AT87" i="4" s="1"/>
  <c r="AH87" i="4"/>
  <c r="AI87" i="4" s="1"/>
  <c r="AJ87" i="4" s="1"/>
  <c r="X87" i="4"/>
  <c r="Y87" i="4" s="1"/>
  <c r="Z87" i="4" s="1"/>
  <c r="N87" i="4"/>
  <c r="O87" i="4" s="1"/>
  <c r="P87" i="4" s="1"/>
  <c r="AT78" i="4"/>
  <c r="AR78" i="4"/>
  <c r="AS78" i="4" s="1"/>
  <c r="AH78" i="4"/>
  <c r="AI78" i="4" s="1"/>
  <c r="X78" i="4"/>
  <c r="Y78" i="4" s="1"/>
  <c r="O78" i="4"/>
  <c r="N78" i="4"/>
  <c r="Z75" i="4"/>
  <c r="AJ75" i="4" s="1"/>
  <c r="AT75" i="4" s="1"/>
  <c r="P75" i="4"/>
  <c r="AT66" i="4"/>
  <c r="AR66" i="4"/>
  <c r="AS66" i="4" s="1"/>
  <c r="AI66" i="4"/>
  <c r="AJ66" i="4" s="1"/>
  <c r="AH66" i="4"/>
  <c r="X66" i="4"/>
  <c r="Y66" i="4" s="1"/>
  <c r="Z66" i="4" s="1"/>
  <c r="O66" i="4"/>
  <c r="P66" i="4" s="1"/>
  <c r="N66" i="4"/>
  <c r="AR57" i="4"/>
  <c r="AS57" i="4" s="1"/>
  <c r="AH57" i="4"/>
  <c r="AI57" i="4" s="1"/>
  <c r="Y57" i="4"/>
  <c r="Z57" i="4" s="1"/>
  <c r="X57" i="4"/>
  <c r="N57" i="4"/>
  <c r="P54" i="4"/>
  <c r="Z54" i="4" s="1"/>
  <c r="AJ54" i="4" s="1"/>
  <c r="AT54" i="4" s="1"/>
  <c r="O50" i="4"/>
  <c r="AS45" i="4"/>
  <c r="AT45" i="4" s="1"/>
  <c r="AR45" i="4"/>
  <c r="AH45" i="4"/>
  <c r="AI45" i="4" s="1"/>
  <c r="AJ45" i="4" s="1"/>
  <c r="Y45" i="4"/>
  <c r="Z45" i="4" s="1"/>
  <c r="X45" i="4"/>
  <c r="N45" i="4"/>
  <c r="O45" i="4" s="1"/>
  <c r="P45" i="4" s="1"/>
  <c r="AR36" i="4"/>
  <c r="AS36" i="4" s="1"/>
  <c r="AH36" i="4"/>
  <c r="X36" i="4"/>
  <c r="N36" i="4"/>
  <c r="O36" i="4" s="1"/>
  <c r="AS33" i="4"/>
  <c r="Y33" i="4"/>
  <c r="P33" i="4"/>
  <c r="Z33" i="4" s="1"/>
  <c r="AJ33" i="4" s="1"/>
  <c r="AT33" i="4" s="1"/>
  <c r="O33" i="4"/>
  <c r="AQ32" i="4"/>
  <c r="AI32" i="4"/>
  <c r="Y32" i="4"/>
  <c r="W32" i="4"/>
  <c r="M32" i="4"/>
  <c r="AR31" i="4"/>
  <c r="AR52" i="4" s="1"/>
  <c r="AR73" i="4" s="1"/>
  <c r="AH31" i="4"/>
  <c r="AH52" i="4" s="1"/>
  <c r="AH73" i="4" s="1"/>
  <c r="X31" i="4"/>
  <c r="X52" i="4" s="1"/>
  <c r="X73" i="4" s="1"/>
  <c r="N31" i="4"/>
  <c r="N52" i="4" s="1"/>
  <c r="AS29" i="4"/>
  <c r="AI29" i="4"/>
  <c r="Y29" i="4"/>
  <c r="O29" i="4"/>
  <c r="AT24" i="4"/>
  <c r="AR24" i="4"/>
  <c r="AS24" i="4" s="1"/>
  <c r="AJ24" i="4"/>
  <c r="AI24" i="4"/>
  <c r="AH24" i="4"/>
  <c r="X24" i="4"/>
  <c r="Y24" i="4" s="1"/>
  <c r="Z24" i="4" s="1"/>
  <c r="P24" i="4"/>
  <c r="O24" i="4"/>
  <c r="N24" i="4"/>
  <c r="AR15" i="4"/>
  <c r="AI15" i="4"/>
  <c r="AH15" i="4"/>
  <c r="X15" i="4"/>
  <c r="O15" i="4"/>
  <c r="N15" i="4"/>
  <c r="O100" i="4" s="1"/>
  <c r="O101" i="4" s="1"/>
  <c r="AS12" i="4"/>
  <c r="AI12" i="4"/>
  <c r="Y12" i="4"/>
  <c r="P12" i="4"/>
  <c r="Z12" i="4" s="1"/>
  <c r="AJ12" i="4" s="1"/>
  <c r="AT12" i="4" s="1"/>
  <c r="O12" i="4"/>
  <c r="AS11" i="4"/>
  <c r="AQ11" i="4"/>
  <c r="AI11" i="4"/>
  <c r="AG11" i="4"/>
  <c r="Y11" i="4"/>
  <c r="W11" i="4"/>
  <c r="P11" i="4"/>
  <c r="P13" i="4" s="1"/>
  <c r="P14" i="4" s="1"/>
  <c r="O11" i="4"/>
  <c r="M11" i="4"/>
  <c r="O8" i="4"/>
  <c r="M8" i="4"/>
  <c r="X7" i="4"/>
  <c r="O4" i="4"/>
  <c r="N11" i="4" s="1"/>
  <c r="P29" i="4" s="1"/>
  <c r="O2" i="4"/>
  <c r="B16" i="1"/>
  <c r="AR7" i="3"/>
  <c r="AQ8" i="3"/>
  <c r="AQ11" i="3"/>
  <c r="AS11" i="3"/>
  <c r="AS12" i="3"/>
  <c r="AR15" i="3"/>
  <c r="AS15" i="3"/>
  <c r="AT100" i="3" s="1"/>
  <c r="AT101" i="3" s="1"/>
  <c r="AT15" i="3"/>
  <c r="AU15" i="3" s="1"/>
  <c r="AR24" i="3"/>
  <c r="AS24" i="3" s="1"/>
  <c r="AS29" i="3"/>
  <c r="AR31" i="3"/>
  <c r="AQ32" i="3"/>
  <c r="AS32" i="3"/>
  <c r="AS33" i="3"/>
  <c r="AR36" i="3"/>
  <c r="AS36" i="3"/>
  <c r="AT36" i="3"/>
  <c r="AU36" i="3"/>
  <c r="AV36" i="3" s="1"/>
  <c r="AR45" i="3"/>
  <c r="AS45" i="3" s="1"/>
  <c r="AT45" i="3" s="1"/>
  <c r="AS50" i="3"/>
  <c r="AR52" i="3"/>
  <c r="AR73" i="3" s="1"/>
  <c r="AQ53" i="3"/>
  <c r="AS53" i="3"/>
  <c r="AS54" i="3"/>
  <c r="AR57" i="3"/>
  <c r="AS57" i="3" s="1"/>
  <c r="AR66" i="3"/>
  <c r="AS66" i="3"/>
  <c r="AT66" i="3"/>
  <c r="AS71" i="3"/>
  <c r="AQ74" i="3"/>
  <c r="AS74" i="3"/>
  <c r="AS75" i="3"/>
  <c r="AR78" i="3"/>
  <c r="AS78" i="3"/>
  <c r="AT78" i="3" s="1"/>
  <c r="AU78" i="3"/>
  <c r="AV78" i="3"/>
  <c r="AW78" i="3" s="1"/>
  <c r="AR87" i="3"/>
  <c r="AS87" i="3"/>
  <c r="AT87" i="3" s="1"/>
  <c r="AS92" i="3"/>
  <c r="AS97" i="3"/>
  <c r="AT97" i="3" s="1"/>
  <c r="AU97" i="3"/>
  <c r="AR100" i="3"/>
  <c r="AR101" i="3" s="1"/>
  <c r="AS100" i="3"/>
  <c r="AS101" i="3" s="1"/>
  <c r="AU100" i="3"/>
  <c r="AU101" i="3" s="1"/>
  <c r="AH7" i="3"/>
  <c r="AG8" i="3"/>
  <c r="AG11" i="3"/>
  <c r="AI11" i="3"/>
  <c r="AI12" i="3"/>
  <c r="AH15" i="3"/>
  <c r="AI15" i="3"/>
  <c r="AJ15" i="3"/>
  <c r="AH24" i="3"/>
  <c r="AI24" i="3" s="1"/>
  <c r="AI29" i="3"/>
  <c r="AH31" i="3"/>
  <c r="AG32" i="3"/>
  <c r="AI32" i="3"/>
  <c r="AI33" i="3"/>
  <c r="AH36" i="3"/>
  <c r="AI36" i="3" s="1"/>
  <c r="AH45" i="3"/>
  <c r="AI45" i="3" s="1"/>
  <c r="AJ45" i="3" s="1"/>
  <c r="AI50" i="3"/>
  <c r="AH52" i="3"/>
  <c r="AH73" i="3" s="1"/>
  <c r="AG53" i="3"/>
  <c r="AI53" i="3"/>
  <c r="AI54" i="3"/>
  <c r="AH57" i="3"/>
  <c r="AI57" i="3" s="1"/>
  <c r="AH66" i="3"/>
  <c r="AI66" i="3"/>
  <c r="AJ66" i="3" s="1"/>
  <c r="AI71" i="3"/>
  <c r="AG74" i="3"/>
  <c r="AI74" i="3"/>
  <c r="AI75" i="3"/>
  <c r="AH78" i="3"/>
  <c r="AI78" i="3"/>
  <c r="AJ78" i="3"/>
  <c r="AK78" i="3" s="1"/>
  <c r="AH87" i="3"/>
  <c r="AI87" i="3" s="1"/>
  <c r="AJ87" i="3" s="1"/>
  <c r="AI92" i="3"/>
  <c r="AI97" i="3"/>
  <c r="AJ97" i="3"/>
  <c r="AK97" i="3" s="1"/>
  <c r="AH100" i="3"/>
  <c r="AH101" i="3" s="1"/>
  <c r="AI100" i="3"/>
  <c r="AI101" i="3" s="1"/>
  <c r="AJ100" i="3"/>
  <c r="AJ101" i="3" s="1"/>
  <c r="O2" i="3"/>
  <c r="X7" i="3"/>
  <c r="X100" i="3" s="1"/>
  <c r="X101" i="3" s="1"/>
  <c r="Y97" i="3"/>
  <c r="Z97" i="3" s="1"/>
  <c r="AA97" i="3" s="1"/>
  <c r="X87" i="3"/>
  <c r="Y87" i="3" s="1"/>
  <c r="Z87" i="3" s="1"/>
  <c r="X78" i="3"/>
  <c r="Y78" i="3" s="1"/>
  <c r="Z78" i="3" s="1"/>
  <c r="X66" i="3"/>
  <c r="Y66" i="3" s="1"/>
  <c r="Z66" i="3" s="1"/>
  <c r="X57" i="3"/>
  <c r="Y57" i="3" s="1"/>
  <c r="Z57" i="3" s="1"/>
  <c r="AA57" i="3" s="1"/>
  <c r="X45" i="3"/>
  <c r="Y45" i="3" s="1"/>
  <c r="Z45" i="3" s="1"/>
  <c r="X36" i="3"/>
  <c r="X31" i="3"/>
  <c r="X52" i="3" s="1"/>
  <c r="X73" i="3" s="1"/>
  <c r="Y29" i="3"/>
  <c r="Y24" i="3"/>
  <c r="Z24" i="3" s="1"/>
  <c r="X24" i="3"/>
  <c r="X15" i="3"/>
  <c r="Y15" i="3" s="1"/>
  <c r="Z100" i="3" s="1"/>
  <c r="Y12" i="3"/>
  <c r="Y11" i="3"/>
  <c r="W11" i="3"/>
  <c r="W8" i="3"/>
  <c r="N100" i="3"/>
  <c r="N101" i="3" s="1"/>
  <c r="O97" i="3"/>
  <c r="P97" i="3" s="1"/>
  <c r="N87" i="3"/>
  <c r="O87" i="3" s="1"/>
  <c r="P87" i="3" s="1"/>
  <c r="N78" i="3"/>
  <c r="O78" i="3" s="1"/>
  <c r="N66" i="3"/>
  <c r="O66" i="3" s="1"/>
  <c r="P66" i="3" s="1"/>
  <c r="N57" i="3"/>
  <c r="O57" i="3" s="1"/>
  <c r="O33" i="3"/>
  <c r="O12" i="3"/>
  <c r="N31" i="3"/>
  <c r="Y50" i="3" s="1"/>
  <c r="N45" i="3"/>
  <c r="O45" i="3" s="1"/>
  <c r="P45" i="3" s="1"/>
  <c r="N36" i="3"/>
  <c r="O36" i="3" s="1"/>
  <c r="O32" i="3"/>
  <c r="O29" i="3"/>
  <c r="O24" i="3"/>
  <c r="P24" i="3" s="1"/>
  <c r="N24" i="3"/>
  <c r="N15" i="3"/>
  <c r="O15" i="3" s="1"/>
  <c r="O8" i="3"/>
  <c r="P11" i="3" s="1"/>
  <c r="O5" i="3"/>
  <c r="O11" i="3"/>
  <c r="M11" i="3"/>
  <c r="M8" i="3"/>
  <c r="AV85" i="2"/>
  <c r="AW85" i="2" s="1"/>
  <c r="AX85" i="2" s="1"/>
  <c r="AY85" i="2" s="1"/>
  <c r="AZ85" i="2" s="1"/>
  <c r="AX69" i="2"/>
  <c r="AY69" i="2" s="1"/>
  <c r="AZ69" i="2" s="1"/>
  <c r="AX51" i="2"/>
  <c r="AX33" i="2"/>
  <c r="AY33" i="2" s="1"/>
  <c r="AU28" i="2"/>
  <c r="AU46" i="2" s="1"/>
  <c r="AV47" i="2" s="1"/>
  <c r="AX15" i="2"/>
  <c r="AY15" i="2" s="1"/>
  <c r="AY12" i="2"/>
  <c r="AV11" i="2"/>
  <c r="AT11" i="2"/>
  <c r="AI85" i="2"/>
  <c r="AJ85" i="2" s="1"/>
  <c r="AK85" i="2" s="1"/>
  <c r="AL69" i="2"/>
  <c r="AM69" i="2" s="1"/>
  <c r="AN69" i="2" s="1"/>
  <c r="AO69" i="2" s="1"/>
  <c r="AK69" i="2"/>
  <c r="AK51" i="2"/>
  <c r="AL51" i="2" s="1"/>
  <c r="AK33" i="2"/>
  <c r="AH28" i="2"/>
  <c r="AL30" i="2" s="1"/>
  <c r="AK15" i="2"/>
  <c r="AL12" i="2"/>
  <c r="AI11" i="2"/>
  <c r="AG11" i="2"/>
  <c r="V85" i="2"/>
  <c r="W85" i="2" s="1"/>
  <c r="X85" i="2" s="1"/>
  <c r="Y85" i="2" s="1"/>
  <c r="Z85" i="2" s="1"/>
  <c r="Y69" i="2"/>
  <c r="Z69" i="2" s="1"/>
  <c r="X69" i="2"/>
  <c r="X51" i="2"/>
  <c r="X33" i="2"/>
  <c r="Y33" i="2" s="1"/>
  <c r="Z33" i="2" s="1"/>
  <c r="AA33" i="2" s="1"/>
  <c r="AB33" i="2" s="1"/>
  <c r="U28" i="2"/>
  <c r="U46" i="2" s="1"/>
  <c r="V47" i="2" s="1"/>
  <c r="Z15" i="2"/>
  <c r="AA15" i="2" s="1"/>
  <c r="AB15" i="2" s="1"/>
  <c r="X15" i="2"/>
  <c r="Y15" i="2" s="1"/>
  <c r="Y12" i="2"/>
  <c r="V11" i="2"/>
  <c r="T11" i="2"/>
  <c r="I85" i="2"/>
  <c r="J85" i="2" s="1"/>
  <c r="K85" i="2" s="1"/>
  <c r="L85" i="2" s="1"/>
  <c r="M85" i="2" s="1"/>
  <c r="N85" i="2" s="1"/>
  <c r="O85" i="2" s="1"/>
  <c r="AH8" i="5" l="1"/>
  <c r="AR8" i="5" s="1"/>
  <c r="AR11" i="5" s="1"/>
  <c r="AK15" i="5"/>
  <c r="AU15" i="5"/>
  <c r="AG16" i="5"/>
  <c r="AG17" i="5" s="1"/>
  <c r="AT16" i="5"/>
  <c r="AT17" i="5" s="1"/>
  <c r="AT19" i="5" s="1"/>
  <c r="AT20" i="5" s="1"/>
  <c r="X16" i="5"/>
  <c r="X17" i="5" s="1"/>
  <c r="X19" i="5" s="1"/>
  <c r="X20" i="5" s="1"/>
  <c r="AS16" i="5"/>
  <c r="AS17" i="5" s="1"/>
  <c r="AS19" i="5" s="1"/>
  <c r="AS20" i="5" s="1"/>
  <c r="AK16" i="5"/>
  <c r="AK17" i="5" s="1"/>
  <c r="AK19" i="5" s="1"/>
  <c r="AK20" i="5" s="1"/>
  <c r="W16" i="5"/>
  <c r="W17" i="5" s="1"/>
  <c r="O16" i="5"/>
  <c r="O17" i="5" s="1"/>
  <c r="O19" i="5" s="1"/>
  <c r="O20" i="5" s="1"/>
  <c r="AH16" i="5"/>
  <c r="AH17" i="5" s="1"/>
  <c r="AH19" i="5" s="1"/>
  <c r="AH20" i="5" s="1"/>
  <c r="N16" i="5"/>
  <c r="N17" i="5" s="1"/>
  <c r="N19" i="5" s="1"/>
  <c r="N20" i="5" s="1"/>
  <c r="AR16" i="5"/>
  <c r="AR17" i="5" s="1"/>
  <c r="AR19" i="5" s="1"/>
  <c r="AR20" i="5" s="1"/>
  <c r="AI16" i="5"/>
  <c r="AI17" i="5" s="1"/>
  <c r="AI19" i="5" s="1"/>
  <c r="AI20" i="5" s="1"/>
  <c r="AQ16" i="5"/>
  <c r="AQ17" i="5" s="1"/>
  <c r="M16" i="5"/>
  <c r="M17" i="5" s="1"/>
  <c r="AJ16" i="5"/>
  <c r="AJ17" i="5" s="1"/>
  <c r="AJ19" i="5" s="1"/>
  <c r="AJ20" i="5" s="1"/>
  <c r="AH11" i="5"/>
  <c r="AS6" i="5"/>
  <c r="AS8" i="5" s="1"/>
  <c r="AT11" i="5" s="1"/>
  <c r="AT13" i="5" s="1"/>
  <c r="AT14" i="5" s="1"/>
  <c r="X11" i="5"/>
  <c r="AS18" i="5"/>
  <c r="AA57" i="5"/>
  <c r="Y6" i="5"/>
  <c r="Y8" i="5" s="1"/>
  <c r="Z11" i="5" s="1"/>
  <c r="Z13" i="5" s="1"/>
  <c r="Z14" i="5" s="1"/>
  <c r="Y36" i="5"/>
  <c r="AU57" i="5"/>
  <c r="AJ100" i="5"/>
  <c r="AJ101" i="5" s="1"/>
  <c r="AI18" i="5"/>
  <c r="P29" i="5"/>
  <c r="P32" i="5"/>
  <c r="P34" i="5" s="1"/>
  <c r="P35" i="5" s="1"/>
  <c r="AJ36" i="5"/>
  <c r="P36" i="5"/>
  <c r="W8" i="5"/>
  <c r="Y100" i="5"/>
  <c r="Y101" i="5" s="1"/>
  <c r="X18" i="5"/>
  <c r="R57" i="5"/>
  <c r="Y92" i="5"/>
  <c r="AS92" i="5"/>
  <c r="AG74" i="5"/>
  <c r="M74" i="5"/>
  <c r="AI92" i="5"/>
  <c r="O75" i="5"/>
  <c r="O92" i="5"/>
  <c r="Y75" i="5"/>
  <c r="Y74" i="5"/>
  <c r="W74" i="5"/>
  <c r="AS74" i="5"/>
  <c r="O74" i="5"/>
  <c r="AS75" i="5"/>
  <c r="P100" i="5"/>
  <c r="P101" i="5" s="1"/>
  <c r="O18" i="5"/>
  <c r="AH7" i="5"/>
  <c r="P15" i="5"/>
  <c r="Y15" i="5"/>
  <c r="AI100" i="5"/>
  <c r="AI101" i="5" s="1"/>
  <c r="N18" i="5"/>
  <c r="AT36" i="5"/>
  <c r="AS71" i="5"/>
  <c r="AI54" i="5"/>
  <c r="O54" i="5"/>
  <c r="AG53" i="5"/>
  <c r="AS53" i="5"/>
  <c r="M53" i="5"/>
  <c r="AI71" i="5"/>
  <c r="AS54" i="5"/>
  <c r="Y53" i="5"/>
  <c r="Y71" i="5"/>
  <c r="AQ53" i="5"/>
  <c r="Y54" i="5"/>
  <c r="AI74" i="5"/>
  <c r="AU78" i="5"/>
  <c r="AS50" i="5"/>
  <c r="AI78" i="5"/>
  <c r="O32" i="5"/>
  <c r="AG32" i="5"/>
  <c r="AS32" i="5"/>
  <c r="AI33" i="5"/>
  <c r="AI57" i="5"/>
  <c r="O78" i="5"/>
  <c r="AA78" i="5"/>
  <c r="O5" i="4"/>
  <c r="P32" i="4"/>
  <c r="P34" i="4" s="1"/>
  <c r="P35" i="4" s="1"/>
  <c r="O37" i="4" s="1"/>
  <c r="O38" i="4" s="1"/>
  <c r="O40" i="4" s="1"/>
  <c r="O41" i="4" s="1"/>
  <c r="N8" i="4"/>
  <c r="Y6" i="4" s="1"/>
  <c r="Y8" i="4" s="1"/>
  <c r="Z11" i="4" s="1"/>
  <c r="Z13" i="4" s="1"/>
  <c r="Z14" i="4" s="1"/>
  <c r="X100" i="4"/>
  <c r="X101" i="4" s="1"/>
  <c r="AH7" i="4"/>
  <c r="AI71" i="4"/>
  <c r="Y71" i="4"/>
  <c r="N73" i="4"/>
  <c r="AS71" i="4"/>
  <c r="O71" i="4"/>
  <c r="Y54" i="4"/>
  <c r="AQ53" i="4"/>
  <c r="Y53" i="4"/>
  <c r="M53" i="4"/>
  <c r="AS54" i="4"/>
  <c r="O54" i="4"/>
  <c r="AI53" i="4"/>
  <c r="W53" i="4"/>
  <c r="O53" i="4"/>
  <c r="AI54" i="4"/>
  <c r="AS53" i="4"/>
  <c r="AT36" i="4"/>
  <c r="P100" i="4"/>
  <c r="P101" i="4" s="1"/>
  <c r="P15" i="4"/>
  <c r="P36" i="4"/>
  <c r="W16" i="4"/>
  <c r="W17" i="4" s="1"/>
  <c r="O16" i="4"/>
  <c r="O17" i="4" s="1"/>
  <c r="O19" i="4" s="1"/>
  <c r="O20" i="4" s="1"/>
  <c r="AR16" i="4"/>
  <c r="AR17" i="4" s="1"/>
  <c r="AR19" i="4" s="1"/>
  <c r="AR20" i="4" s="1"/>
  <c r="N16" i="4"/>
  <c r="N17" i="4" s="1"/>
  <c r="AQ16" i="4"/>
  <c r="AQ17" i="4" s="1"/>
  <c r="AI16" i="4"/>
  <c r="AI17" i="4" s="1"/>
  <c r="AI19" i="4" s="1"/>
  <c r="AI20" i="4" s="1"/>
  <c r="M16" i="4"/>
  <c r="M17" i="4" s="1"/>
  <c r="AH16" i="4"/>
  <c r="AH17" i="4" s="1"/>
  <c r="AG16" i="4"/>
  <c r="AG17" i="4" s="1"/>
  <c r="Y16" i="4"/>
  <c r="Y17" i="4" s="1"/>
  <c r="Y19" i="4" s="1"/>
  <c r="Y20" i="4" s="1"/>
  <c r="Y100" i="4"/>
  <c r="Y101" i="4" s="1"/>
  <c r="Y15" i="4"/>
  <c r="AG53" i="4"/>
  <c r="P16" i="4"/>
  <c r="P17" i="4" s="1"/>
  <c r="P19" i="4" s="1"/>
  <c r="P20" i="4" s="1"/>
  <c r="AT57" i="4"/>
  <c r="W8" i="4"/>
  <c r="X16" i="4"/>
  <c r="X17" i="4" s="1"/>
  <c r="X19" i="4" s="1"/>
  <c r="X20" i="4" s="1"/>
  <c r="AI100" i="4"/>
  <c r="AI101" i="4" s="1"/>
  <c r="AJ100" i="4"/>
  <c r="AJ101" i="4" s="1"/>
  <c r="AR18" i="4"/>
  <c r="AA57" i="4"/>
  <c r="AU78" i="4"/>
  <c r="AJ15" i="4"/>
  <c r="AS15" i="4"/>
  <c r="AS16" i="4" s="1"/>
  <c r="AS17" i="4" s="1"/>
  <c r="AS19" i="4" s="1"/>
  <c r="AS20" i="4" s="1"/>
  <c r="AS50" i="4"/>
  <c r="AJ57" i="4"/>
  <c r="AI50" i="4"/>
  <c r="Y50" i="4"/>
  <c r="O32" i="4"/>
  <c r="AG32" i="4"/>
  <c r="AS32" i="4"/>
  <c r="AI33" i="4"/>
  <c r="Y36" i="4"/>
  <c r="AI36" i="4"/>
  <c r="O57" i="4"/>
  <c r="Z78" i="4"/>
  <c r="AJ78" i="4"/>
  <c r="P78" i="4"/>
  <c r="AX78" i="3"/>
  <c r="AV15" i="3"/>
  <c r="AW36" i="3"/>
  <c r="AT24" i="3"/>
  <c r="AT57" i="3"/>
  <c r="AJ57" i="3"/>
  <c r="AK15" i="3"/>
  <c r="AK100" i="3"/>
  <c r="AK101" i="3" s="1"/>
  <c r="AJ24" i="3"/>
  <c r="AJ36" i="3"/>
  <c r="AL78" i="3"/>
  <c r="P15" i="3"/>
  <c r="Q100" i="3" s="1"/>
  <c r="Q101" i="3" s="1"/>
  <c r="P100" i="3"/>
  <c r="P101" i="3" s="1"/>
  <c r="T29" i="2"/>
  <c r="AG29" i="2"/>
  <c r="AH46" i="2"/>
  <c r="AT29" i="2"/>
  <c r="N52" i="3"/>
  <c r="Y33" i="3"/>
  <c r="V29" i="2"/>
  <c r="AI29" i="2"/>
  <c r="AV29" i="2"/>
  <c r="O100" i="3"/>
  <c r="O101" i="3" s="1"/>
  <c r="Y100" i="3"/>
  <c r="Y101" i="3" s="1"/>
  <c r="W32" i="3"/>
  <c r="M32" i="3"/>
  <c r="O50" i="3"/>
  <c r="Y32" i="3"/>
  <c r="Z101" i="3"/>
  <c r="Z15" i="3"/>
  <c r="AA100" i="3" s="1"/>
  <c r="Y36" i="3"/>
  <c r="AB57" i="3"/>
  <c r="AA78" i="3"/>
  <c r="Q97" i="3"/>
  <c r="P78" i="3"/>
  <c r="P57" i="3"/>
  <c r="P36" i="3"/>
  <c r="Q15" i="3"/>
  <c r="N8" i="3"/>
  <c r="X8" i="3" s="1"/>
  <c r="N11" i="3"/>
  <c r="AZ15" i="2"/>
  <c r="AU64" i="2"/>
  <c r="AY48" i="2"/>
  <c r="AZ33" i="2"/>
  <c r="AT47" i="2"/>
  <c r="AY51" i="2"/>
  <c r="AY30" i="2"/>
  <c r="BA69" i="2"/>
  <c r="BA85" i="2"/>
  <c r="AL15" i="2"/>
  <c r="AI47" i="2"/>
  <c r="AG47" i="2"/>
  <c r="AL48" i="2"/>
  <c r="AH64" i="2"/>
  <c r="AP69" i="2"/>
  <c r="AL33" i="2"/>
  <c r="AM51" i="2"/>
  <c r="AL85" i="2"/>
  <c r="AC15" i="2"/>
  <c r="AC33" i="2"/>
  <c r="U64" i="2"/>
  <c r="Y48" i="2"/>
  <c r="T47" i="2"/>
  <c r="Y51" i="2"/>
  <c r="Y30" i="2"/>
  <c r="AA69" i="2"/>
  <c r="AA85" i="2"/>
  <c r="K69" i="2"/>
  <c r="L69" i="2" s="1"/>
  <c r="H64" i="2"/>
  <c r="L66" i="2" s="1"/>
  <c r="K51" i="2"/>
  <c r="L51" i="2" s="1"/>
  <c r="H46" i="2"/>
  <c r="L48" i="2" s="1"/>
  <c r="H28" i="2"/>
  <c r="L30" i="2" s="1"/>
  <c r="K33" i="2"/>
  <c r="L33" i="2" s="1"/>
  <c r="K15" i="2"/>
  <c r="G11" i="2"/>
  <c r="I11" i="2"/>
  <c r="L12" i="2"/>
  <c r="C5" i="2"/>
  <c r="C6" i="2" s="1"/>
  <c r="C7" i="2" s="1"/>
  <c r="B5" i="2"/>
  <c r="B6" i="2" s="1"/>
  <c r="B7" i="2" s="1"/>
  <c r="D4" i="2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G5" i="2" s="1"/>
  <c r="AG6" i="2" s="1"/>
  <c r="AG7" i="2" s="1"/>
  <c r="C4" i="2"/>
  <c r="B3" i="2"/>
  <c r="B11" i="1"/>
  <c r="B12" i="1" s="1"/>
  <c r="B13" i="1" s="1"/>
  <c r="C10" i="1"/>
  <c r="C11" i="1" s="1"/>
  <c r="C12" i="1" s="1"/>
  <c r="C13" i="1" s="1"/>
  <c r="B8" i="1"/>
  <c r="C7" i="1"/>
  <c r="D7" i="1" s="1"/>
  <c r="C6" i="1"/>
  <c r="Z10" i="1" s="1"/>
  <c r="P78" i="5" l="1"/>
  <c r="AV78" i="5"/>
  <c r="Z100" i="5"/>
  <c r="Z101" i="5" s="1"/>
  <c r="Y18" i="5"/>
  <c r="Z15" i="5"/>
  <c r="AK36" i="5"/>
  <c r="AB57" i="5"/>
  <c r="AT18" i="5"/>
  <c r="Q100" i="5"/>
  <c r="Q101" i="5" s="1"/>
  <c r="Q15" i="5"/>
  <c r="S57" i="5"/>
  <c r="AR18" i="5"/>
  <c r="AJ32" i="5"/>
  <c r="AJ34" i="5" s="1"/>
  <c r="AJ35" i="5" s="1"/>
  <c r="AJ29" i="5"/>
  <c r="P16" i="5"/>
  <c r="P17" i="5" s="1"/>
  <c r="P19" i="5" s="1"/>
  <c r="P20" i="5" s="1"/>
  <c r="Y16" i="5"/>
  <c r="Y17" i="5" s="1"/>
  <c r="Y19" i="5" s="1"/>
  <c r="Y20" i="5" s="1"/>
  <c r="AJ57" i="5"/>
  <c r="AJ78" i="5"/>
  <c r="AU36" i="5"/>
  <c r="AH100" i="5"/>
  <c r="AH101" i="5" s="1"/>
  <c r="AG8" i="5"/>
  <c r="AR7" i="5"/>
  <c r="Q36" i="5"/>
  <c r="AV57" i="5"/>
  <c r="AT29" i="5"/>
  <c r="AT32" i="5"/>
  <c r="AT34" i="5" s="1"/>
  <c r="AT35" i="5" s="1"/>
  <c r="M19" i="5"/>
  <c r="M20" i="5" s="1"/>
  <c r="M18" i="5"/>
  <c r="AG18" i="5"/>
  <c r="AG19" i="5"/>
  <c r="AG20" i="5" s="1"/>
  <c r="AK18" i="5"/>
  <c r="AL15" i="5"/>
  <c r="Z32" i="5"/>
  <c r="Z34" i="5" s="1"/>
  <c r="Z35" i="5" s="1"/>
  <c r="Z29" i="5"/>
  <c r="AV15" i="5"/>
  <c r="AB78" i="5"/>
  <c r="AT37" i="5"/>
  <c r="AT38" i="5" s="1"/>
  <c r="AT40" i="5" s="1"/>
  <c r="AT41" i="5" s="1"/>
  <c r="AS37" i="5"/>
  <c r="AS38" i="5" s="1"/>
  <c r="AK37" i="5"/>
  <c r="AK38" i="5" s="1"/>
  <c r="AK40" i="5" s="1"/>
  <c r="AK41" i="5" s="1"/>
  <c r="W37" i="5"/>
  <c r="W38" i="5" s="1"/>
  <c r="O37" i="5"/>
  <c r="O38" i="5" s="1"/>
  <c r="AR37" i="5"/>
  <c r="AR38" i="5" s="1"/>
  <c r="AJ37" i="5"/>
  <c r="AJ38" i="5" s="1"/>
  <c r="AJ40" i="5" s="1"/>
  <c r="AJ41" i="5" s="1"/>
  <c r="AQ37" i="5"/>
  <c r="AQ38" i="5" s="1"/>
  <c r="AI37" i="5"/>
  <c r="AI38" i="5" s="1"/>
  <c r="M37" i="5"/>
  <c r="M38" i="5" s="1"/>
  <c r="AU37" i="5"/>
  <c r="AU38" i="5" s="1"/>
  <c r="AU40" i="5" s="1"/>
  <c r="AU41" i="5" s="1"/>
  <c r="Q37" i="5"/>
  <c r="Q38" i="5" s="1"/>
  <c r="Q40" i="5" s="1"/>
  <c r="Q41" i="5" s="1"/>
  <c r="P37" i="5"/>
  <c r="P38" i="5" s="1"/>
  <c r="P40" i="5" s="1"/>
  <c r="P41" i="5" s="1"/>
  <c r="Y37" i="5"/>
  <c r="Y38" i="5" s="1"/>
  <c r="Y40" i="5" s="1"/>
  <c r="Y41" i="5" s="1"/>
  <c r="N37" i="5"/>
  <c r="N38" i="5" s="1"/>
  <c r="AH37" i="5"/>
  <c r="AH38" i="5" s="1"/>
  <c r="X37" i="5"/>
  <c r="X38" i="5" s="1"/>
  <c r="AG37" i="5"/>
  <c r="AG38" i="5" s="1"/>
  <c r="Y39" i="5"/>
  <c r="Z36" i="5"/>
  <c r="W19" i="5"/>
  <c r="W20" i="5" s="1"/>
  <c r="W18" i="5"/>
  <c r="AJ18" i="5"/>
  <c r="AH18" i="5"/>
  <c r="AQ19" i="5"/>
  <c r="AQ20" i="5" s="1"/>
  <c r="AQ18" i="5"/>
  <c r="AU16" i="5"/>
  <c r="AU17" i="5" s="1"/>
  <c r="AU19" i="5" s="1"/>
  <c r="AU20" i="5" s="1"/>
  <c r="AK100" i="5"/>
  <c r="AK101" i="5" s="1"/>
  <c r="AI37" i="4"/>
  <c r="AI38" i="4" s="1"/>
  <c r="AI40" i="4" s="1"/>
  <c r="AI41" i="4" s="1"/>
  <c r="X37" i="4"/>
  <c r="X38" i="4" s="1"/>
  <c r="X40" i="4" s="1"/>
  <c r="X41" i="4" s="1"/>
  <c r="AH37" i="4"/>
  <c r="AH38" i="4" s="1"/>
  <c r="AS37" i="4"/>
  <c r="AS38" i="4" s="1"/>
  <c r="N37" i="4"/>
  <c r="N38" i="4" s="1"/>
  <c r="N40" i="4" s="1"/>
  <c r="N41" i="4" s="1"/>
  <c r="P37" i="4"/>
  <c r="P38" i="4" s="1"/>
  <c r="P40" i="4" s="1"/>
  <c r="P41" i="4" s="1"/>
  <c r="M37" i="4"/>
  <c r="M38" i="4" s="1"/>
  <c r="M40" i="4" s="1"/>
  <c r="M41" i="4" s="1"/>
  <c r="AR37" i="4"/>
  <c r="AR38" i="4" s="1"/>
  <c r="AQ37" i="4"/>
  <c r="AQ38" i="4" s="1"/>
  <c r="AQ39" i="4" s="1"/>
  <c r="AG37" i="4"/>
  <c r="AG38" i="4" s="1"/>
  <c r="AG40" i="4" s="1"/>
  <c r="AG41" i="4" s="1"/>
  <c r="W37" i="4"/>
  <c r="W38" i="4" s="1"/>
  <c r="W39" i="4" s="1"/>
  <c r="X8" i="4"/>
  <c r="AH8" i="4" s="1"/>
  <c r="AA78" i="4"/>
  <c r="AG18" i="4"/>
  <c r="AG19" i="4"/>
  <c r="AG20" i="4" s="1"/>
  <c r="AQ19" i="4"/>
  <c r="AQ20" i="4" s="1"/>
  <c r="AQ18" i="4"/>
  <c r="O39" i="4"/>
  <c r="AH100" i="4"/>
  <c r="AH101" i="4" s="1"/>
  <c r="AG8" i="4"/>
  <c r="AR7" i="4"/>
  <c r="AU36" i="4"/>
  <c r="P57" i="4"/>
  <c r="Q78" i="4"/>
  <c r="AK78" i="4"/>
  <c r="AV78" i="4"/>
  <c r="Z100" i="4"/>
  <c r="Z101" i="4" s="1"/>
  <c r="Y18" i="4"/>
  <c r="Z15" i="4"/>
  <c r="Q36" i="4"/>
  <c r="AT37" i="4"/>
  <c r="AT38" i="4" s="1"/>
  <c r="AT40" i="4" s="1"/>
  <c r="AT41" i="4" s="1"/>
  <c r="AT100" i="4"/>
  <c r="AT101" i="4" s="1"/>
  <c r="AT15" i="4"/>
  <c r="AS18" i="4"/>
  <c r="AU57" i="4"/>
  <c r="X18" i="4"/>
  <c r="M19" i="4"/>
  <c r="M20" i="4" s="1"/>
  <c r="M18" i="4"/>
  <c r="N19" i="4"/>
  <c r="N20" i="4" s="1"/>
  <c r="N18" i="4"/>
  <c r="Q100" i="4"/>
  <c r="Q101" i="4" s="1"/>
  <c r="P18" i="4"/>
  <c r="Q15" i="4"/>
  <c r="AI92" i="4"/>
  <c r="Y75" i="4"/>
  <c r="AQ74" i="4"/>
  <c r="Y74" i="4"/>
  <c r="M74" i="4"/>
  <c r="Y92" i="4"/>
  <c r="AS75" i="4"/>
  <c r="O75" i="4"/>
  <c r="AI74" i="4"/>
  <c r="W74" i="4"/>
  <c r="AS92" i="4"/>
  <c r="O92" i="4"/>
  <c r="AI75" i="4"/>
  <c r="AS74" i="4"/>
  <c r="AG74" i="4"/>
  <c r="O74" i="4"/>
  <c r="AI18" i="4"/>
  <c r="AK57" i="4"/>
  <c r="AK100" i="4"/>
  <c r="AK101" i="4" s="1"/>
  <c r="AK15" i="4"/>
  <c r="AH19" i="4"/>
  <c r="AH20" i="4" s="1"/>
  <c r="AH18" i="4"/>
  <c r="AJ16" i="4"/>
  <c r="AJ17" i="4" s="1"/>
  <c r="AJ19" i="4" s="1"/>
  <c r="AJ20" i="4" s="1"/>
  <c r="AJ36" i="4"/>
  <c r="Z36" i="4"/>
  <c r="AB57" i="4"/>
  <c r="Y37" i="4"/>
  <c r="Y38" i="4" s="1"/>
  <c r="Y40" i="4" s="1"/>
  <c r="Y41" i="4" s="1"/>
  <c r="W19" i="4"/>
  <c r="W20" i="4" s="1"/>
  <c r="W18" i="4"/>
  <c r="O18" i="4"/>
  <c r="AW15" i="3"/>
  <c r="AX36" i="3"/>
  <c r="AU57" i="3"/>
  <c r="X11" i="3"/>
  <c r="Z29" i="3" s="1"/>
  <c r="AI6" i="3"/>
  <c r="AI8" i="3" s="1"/>
  <c r="AJ11" i="3" s="1"/>
  <c r="AH8" i="3"/>
  <c r="AM78" i="3"/>
  <c r="AK36" i="3"/>
  <c r="AL15" i="3"/>
  <c r="AK57" i="3"/>
  <c r="D5" i="2"/>
  <c r="D6" i="2" s="1"/>
  <c r="D7" i="2" s="1"/>
  <c r="Q5" i="2"/>
  <c r="Q6" i="2" s="1"/>
  <c r="Q7" i="2" s="1"/>
  <c r="O71" i="3"/>
  <c r="N73" i="3"/>
  <c r="O54" i="3"/>
  <c r="Y71" i="3"/>
  <c r="Y54" i="3"/>
  <c r="O53" i="3"/>
  <c r="Y53" i="3"/>
  <c r="M53" i="3"/>
  <c r="W53" i="3"/>
  <c r="I65" i="2"/>
  <c r="E5" i="2"/>
  <c r="E6" i="2" s="1"/>
  <c r="E7" i="2" s="1"/>
  <c r="B8" i="2" s="1"/>
  <c r="C8" i="2" s="1"/>
  <c r="H11" i="2" s="1"/>
  <c r="J26" i="2" s="1"/>
  <c r="Y6" i="3"/>
  <c r="Y8" i="3" s="1"/>
  <c r="Z11" i="3" s="1"/>
  <c r="AC57" i="3"/>
  <c r="Z36" i="3"/>
  <c r="AA101" i="3"/>
  <c r="AA15" i="3"/>
  <c r="AB78" i="3"/>
  <c r="Q78" i="3"/>
  <c r="Q57" i="3"/>
  <c r="P29" i="3"/>
  <c r="P32" i="3"/>
  <c r="Q36" i="3"/>
  <c r="R15" i="3"/>
  <c r="BB69" i="2"/>
  <c r="AZ51" i="2"/>
  <c r="BA15" i="2"/>
  <c r="BB85" i="2"/>
  <c r="BA33" i="2"/>
  <c r="AV65" i="2"/>
  <c r="AT65" i="2"/>
  <c r="AY66" i="2"/>
  <c r="AM85" i="2"/>
  <c r="AQ69" i="2"/>
  <c r="AI65" i="2"/>
  <c r="AG65" i="2"/>
  <c r="AL66" i="2"/>
  <c r="AM15" i="2"/>
  <c r="AN51" i="2"/>
  <c r="AM33" i="2"/>
  <c r="AD33" i="2"/>
  <c r="AB85" i="2"/>
  <c r="AB69" i="2"/>
  <c r="Z51" i="2"/>
  <c r="V65" i="2"/>
  <c r="T65" i="2"/>
  <c r="Y66" i="2"/>
  <c r="AD15" i="2"/>
  <c r="M69" i="2"/>
  <c r="G65" i="2"/>
  <c r="M51" i="2"/>
  <c r="G47" i="2"/>
  <c r="I47" i="2"/>
  <c r="I29" i="2"/>
  <c r="G29" i="2"/>
  <c r="M33" i="2"/>
  <c r="AC5" i="2"/>
  <c r="AC6" i="2" s="1"/>
  <c r="AC7" i="2" s="1"/>
  <c r="Y5" i="2"/>
  <c r="Y6" i="2" s="1"/>
  <c r="Y7" i="2" s="1"/>
  <c r="M5" i="2"/>
  <c r="M6" i="2" s="1"/>
  <c r="M7" i="2" s="1"/>
  <c r="X5" i="2"/>
  <c r="X6" i="2" s="1"/>
  <c r="X7" i="2" s="1"/>
  <c r="L5" i="2"/>
  <c r="L6" i="2" s="1"/>
  <c r="L7" i="2" s="1"/>
  <c r="J5" i="2"/>
  <c r="J6" i="2" s="1"/>
  <c r="J7" i="2" s="1"/>
  <c r="I5" i="2"/>
  <c r="I6" i="2" s="1"/>
  <c r="I7" i="2" s="1"/>
  <c r="AB5" i="2"/>
  <c r="AB6" i="2" s="1"/>
  <c r="AB7" i="2" s="1"/>
  <c r="U5" i="2"/>
  <c r="U6" i="2" s="1"/>
  <c r="U7" i="2" s="1"/>
  <c r="AF5" i="2"/>
  <c r="AF6" i="2" s="1"/>
  <c r="AF7" i="2" s="1"/>
  <c r="T5" i="2"/>
  <c r="T6" i="2" s="1"/>
  <c r="T7" i="2" s="1"/>
  <c r="H5" i="2"/>
  <c r="H6" i="2" s="1"/>
  <c r="H7" i="2" s="1"/>
  <c r="P5" i="2"/>
  <c r="P6" i="2" s="1"/>
  <c r="P7" i="2" s="1"/>
  <c r="AA5" i="2"/>
  <c r="AA6" i="2" s="1"/>
  <c r="AA7" i="2" s="1"/>
  <c r="N5" i="2"/>
  <c r="N6" i="2" s="1"/>
  <c r="N7" i="2" s="1"/>
  <c r="W5" i="2"/>
  <c r="W6" i="2" s="1"/>
  <c r="W7" i="2" s="1"/>
  <c r="V5" i="2"/>
  <c r="V6" i="2" s="1"/>
  <c r="V7" i="2" s="1"/>
  <c r="AE5" i="2"/>
  <c r="AE6" i="2" s="1"/>
  <c r="AE7" i="2" s="1"/>
  <c r="S5" i="2"/>
  <c r="S6" i="2" s="1"/>
  <c r="S7" i="2" s="1"/>
  <c r="G5" i="2"/>
  <c r="G6" i="2" s="1"/>
  <c r="G7" i="2" s="1"/>
  <c r="L15" i="2"/>
  <c r="O5" i="2"/>
  <c r="O6" i="2" s="1"/>
  <c r="O7" i="2" s="1"/>
  <c r="Z5" i="2"/>
  <c r="Z6" i="2" s="1"/>
  <c r="Z7" i="2" s="1"/>
  <c r="K5" i="2"/>
  <c r="K6" i="2" s="1"/>
  <c r="K7" i="2" s="1"/>
  <c r="AD5" i="2"/>
  <c r="AD6" i="2" s="1"/>
  <c r="AD7" i="2" s="1"/>
  <c r="R5" i="2"/>
  <c r="R6" i="2" s="1"/>
  <c r="R7" i="2" s="1"/>
  <c r="F5" i="2"/>
  <c r="F6" i="2" s="1"/>
  <c r="F7" i="2" s="1"/>
  <c r="C8" i="1"/>
  <c r="AA10" i="1"/>
  <c r="Z11" i="1"/>
  <c r="Z12" i="1" s="1"/>
  <c r="Z13" i="1" s="1"/>
  <c r="D8" i="1"/>
  <c r="E7" i="1"/>
  <c r="E8" i="1" s="1"/>
  <c r="D10" i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Y11" i="1" s="1"/>
  <c r="Y12" i="1" s="1"/>
  <c r="Y13" i="1" s="1"/>
  <c r="C16" i="1"/>
  <c r="AA36" i="5" l="1"/>
  <c r="M40" i="5"/>
  <c r="M41" i="5" s="1"/>
  <c r="M39" i="5"/>
  <c r="AV18" i="5"/>
  <c r="AW15" i="5"/>
  <c r="AV16" i="5"/>
  <c r="AV17" i="5" s="1"/>
  <c r="AV19" i="5" s="1"/>
  <c r="AV20" i="5" s="1"/>
  <c r="AK57" i="5"/>
  <c r="T57" i="5"/>
  <c r="AC57" i="5"/>
  <c r="X40" i="5"/>
  <c r="X41" i="5" s="1"/>
  <c r="X39" i="5"/>
  <c r="Z37" i="5"/>
  <c r="Z38" i="5" s="1"/>
  <c r="Z40" i="5" s="1"/>
  <c r="Z41" i="5" s="1"/>
  <c r="AR40" i="5"/>
  <c r="AR41" i="5" s="1"/>
  <c r="AR39" i="5"/>
  <c r="AS40" i="5"/>
  <c r="AS41" i="5" s="1"/>
  <c r="AS39" i="5"/>
  <c r="AU18" i="5"/>
  <c r="AW57" i="5"/>
  <c r="AT39" i="5"/>
  <c r="AG39" i="5"/>
  <c r="AG40" i="5"/>
  <c r="AG41" i="5" s="1"/>
  <c r="AH40" i="5"/>
  <c r="AH41" i="5" s="1"/>
  <c r="AH39" i="5"/>
  <c r="Q39" i="5"/>
  <c r="R36" i="5"/>
  <c r="AU39" i="5"/>
  <c r="AV36" i="5"/>
  <c r="R15" i="5"/>
  <c r="Q16" i="5"/>
  <c r="Q17" i="5" s="1"/>
  <c r="Q19" i="5" s="1"/>
  <c r="Q20" i="5" s="1"/>
  <c r="AJ39" i="5"/>
  <c r="AW78" i="5"/>
  <c r="N40" i="5"/>
  <c r="N41" i="5" s="1"/>
  <c r="N39" i="5"/>
  <c r="AI40" i="5"/>
  <c r="AI41" i="5" s="1"/>
  <c r="AI39" i="5"/>
  <c r="O40" i="5"/>
  <c r="O41" i="5" s="1"/>
  <c r="O39" i="5"/>
  <c r="P39" i="5"/>
  <c r="AK78" i="5"/>
  <c r="P18" i="5"/>
  <c r="AL36" i="5"/>
  <c r="AK39" i="5"/>
  <c r="AQ40" i="5"/>
  <c r="AQ41" i="5" s="1"/>
  <c r="AQ39" i="5"/>
  <c r="W40" i="5"/>
  <c r="W41" i="5" s="1"/>
  <c r="W39" i="5"/>
  <c r="AC78" i="5"/>
  <c r="AM15" i="5"/>
  <c r="AL18" i="5"/>
  <c r="AL16" i="5"/>
  <c r="AL17" i="5" s="1"/>
  <c r="AL19" i="5" s="1"/>
  <c r="AL20" i="5" s="1"/>
  <c r="AR100" i="5"/>
  <c r="AR101" i="5" s="1"/>
  <c r="AQ8" i="5"/>
  <c r="AT100" i="5"/>
  <c r="AT101" i="5" s="1"/>
  <c r="AS100" i="5"/>
  <c r="AS101" i="5" s="1"/>
  <c r="AU100" i="5"/>
  <c r="AU101" i="5" s="1"/>
  <c r="AA100" i="5"/>
  <c r="AA101" i="5" s="1"/>
  <c r="AA15" i="5"/>
  <c r="Z16" i="5"/>
  <c r="Z17" i="5" s="1"/>
  <c r="Z19" i="5" s="1"/>
  <c r="Z20" i="5" s="1"/>
  <c r="Q78" i="5"/>
  <c r="AQ40" i="4"/>
  <c r="AQ41" i="4" s="1"/>
  <c r="AG39" i="4"/>
  <c r="AI39" i="4"/>
  <c r="X39" i="4"/>
  <c r="P39" i="4"/>
  <c r="X11" i="4"/>
  <c r="Z29" i="4" s="1"/>
  <c r="AI6" i="4"/>
  <c r="AI8" i="4" s="1"/>
  <c r="AJ11" i="4" s="1"/>
  <c r="AJ13" i="4" s="1"/>
  <c r="AJ14" i="4" s="1"/>
  <c r="W40" i="4"/>
  <c r="W41" i="4" s="1"/>
  <c r="N39" i="4"/>
  <c r="M39" i="4"/>
  <c r="AR40" i="4"/>
  <c r="AR41" i="4" s="1"/>
  <c r="AR39" i="4"/>
  <c r="AS40" i="4"/>
  <c r="AS41" i="4" s="1"/>
  <c r="AS39" i="4"/>
  <c r="AH40" i="4"/>
  <c r="AH41" i="4" s="1"/>
  <c r="AH39" i="4"/>
  <c r="R78" i="4"/>
  <c r="AC57" i="4"/>
  <c r="AL57" i="4"/>
  <c r="R15" i="4"/>
  <c r="Q16" i="4"/>
  <c r="Q17" i="4" s="1"/>
  <c r="Q19" i="4" s="1"/>
  <c r="Q20" i="4" s="1"/>
  <c r="R36" i="4"/>
  <c r="Q37" i="4"/>
  <c r="Q38" i="4" s="1"/>
  <c r="Q40" i="4" s="1"/>
  <c r="Q41" i="4" s="1"/>
  <c r="AW78" i="4"/>
  <c r="AU100" i="4"/>
  <c r="AU101" i="4" s="1"/>
  <c r="AU15" i="4"/>
  <c r="AT16" i="4"/>
  <c r="AT17" i="4" s="1"/>
  <c r="AT19" i="4" s="1"/>
  <c r="AT20" i="4" s="1"/>
  <c r="Y39" i="4"/>
  <c r="AL78" i="4"/>
  <c r="AS6" i="4"/>
  <c r="AS8" i="4" s="1"/>
  <c r="AT11" i="4" s="1"/>
  <c r="AT13" i="4" s="1"/>
  <c r="AT14" i="4" s="1"/>
  <c r="AR8" i="4"/>
  <c r="AR11" i="4" s="1"/>
  <c r="AH11" i="4"/>
  <c r="AA36" i="4"/>
  <c r="Z37" i="4"/>
  <c r="Z38" i="4" s="1"/>
  <c r="Z40" i="4" s="1"/>
  <c r="Z41" i="4" s="1"/>
  <c r="AJ18" i="4"/>
  <c r="AV57" i="4"/>
  <c r="AA100" i="4"/>
  <c r="AA101" i="4" s="1"/>
  <c r="AA15" i="4"/>
  <c r="Z16" i="4"/>
  <c r="Z17" i="4" s="1"/>
  <c r="Z19" i="4" s="1"/>
  <c r="Z20" i="4" s="1"/>
  <c r="Q57" i="4"/>
  <c r="AR100" i="4"/>
  <c r="AR101" i="4" s="1"/>
  <c r="AQ8" i="4"/>
  <c r="AS100" i="4"/>
  <c r="AS101" i="4" s="1"/>
  <c r="AV36" i="4"/>
  <c r="AU37" i="4"/>
  <c r="AU38" i="4" s="1"/>
  <c r="AU40" i="4" s="1"/>
  <c r="AU41" i="4" s="1"/>
  <c r="AT39" i="4"/>
  <c r="AK36" i="4"/>
  <c r="AJ37" i="4"/>
  <c r="AJ38" i="4" s="1"/>
  <c r="AJ40" i="4" s="1"/>
  <c r="AJ41" i="4" s="1"/>
  <c r="AL15" i="4"/>
  <c r="AK16" i="4"/>
  <c r="AK17" i="4" s="1"/>
  <c r="AK19" i="4" s="1"/>
  <c r="AK20" i="4" s="1"/>
  <c r="AB78" i="4"/>
  <c r="Z32" i="3"/>
  <c r="AX15" i="3"/>
  <c r="AH11" i="3"/>
  <c r="AJ29" i="3" s="1"/>
  <c r="AS6" i="3"/>
  <c r="AS8" i="3" s="1"/>
  <c r="AT11" i="3" s="1"/>
  <c r="AR8" i="3"/>
  <c r="AR11" i="3" s="1"/>
  <c r="AV57" i="3"/>
  <c r="AL57" i="3"/>
  <c r="AN78" i="3"/>
  <c r="AM15" i="3"/>
  <c r="AL36" i="3"/>
  <c r="O92" i="3"/>
  <c r="W74" i="3"/>
  <c r="Y92" i="3"/>
  <c r="O75" i="3"/>
  <c r="Y75" i="3"/>
  <c r="O74" i="3"/>
  <c r="Y74" i="3"/>
  <c r="M74" i="3"/>
  <c r="AA36" i="3"/>
  <c r="AC78" i="3"/>
  <c r="AB15" i="3"/>
  <c r="AD57" i="3"/>
  <c r="R78" i="3"/>
  <c r="R57" i="3"/>
  <c r="R36" i="3"/>
  <c r="S15" i="3"/>
  <c r="J8" i="2"/>
  <c r="K8" i="2" s="1"/>
  <c r="U11" i="2" s="1"/>
  <c r="W26" i="2" s="1"/>
  <c r="BB33" i="2"/>
  <c r="BB15" i="2"/>
  <c r="BA51" i="2"/>
  <c r="BC69" i="2"/>
  <c r="AO51" i="2"/>
  <c r="AN85" i="2"/>
  <c r="AN33" i="2"/>
  <c r="AN15" i="2"/>
  <c r="AA51" i="2"/>
  <c r="AC69" i="2"/>
  <c r="N69" i="2"/>
  <c r="N51" i="2"/>
  <c r="N33" i="2"/>
  <c r="M15" i="2"/>
  <c r="V8" i="2"/>
  <c r="W8" i="2" s="1"/>
  <c r="AJ11" i="2" s="1"/>
  <c r="F8" i="2"/>
  <c r="G8" i="2" s="1"/>
  <c r="J11" i="2" s="1"/>
  <c r="H29" i="2" s="1"/>
  <c r="J44" i="2" s="1"/>
  <c r="N8" i="2"/>
  <c r="O8" i="2" s="1"/>
  <c r="W11" i="2" s="1"/>
  <c r="R8" i="2"/>
  <c r="S8" i="2" s="1"/>
  <c r="AH11" i="2" s="1"/>
  <c r="AJ26" i="2" s="1"/>
  <c r="AD8" i="2"/>
  <c r="AE8" i="2" s="1"/>
  <c r="AW11" i="2" s="1"/>
  <c r="Z8" i="2"/>
  <c r="AA8" i="2" s="1"/>
  <c r="AU11" i="2" s="1"/>
  <c r="AW26" i="2" s="1"/>
  <c r="O16" i="1"/>
  <c r="G16" i="1"/>
  <c r="J11" i="1"/>
  <c r="J12" i="1" s="1"/>
  <c r="J13" i="1" s="1"/>
  <c r="W11" i="1"/>
  <c r="W12" i="1" s="1"/>
  <c r="W13" i="1" s="1"/>
  <c r="O11" i="1"/>
  <c r="O12" i="1" s="1"/>
  <c r="O13" i="1" s="1"/>
  <c r="X11" i="1"/>
  <c r="X12" i="1" s="1"/>
  <c r="X13" i="1" s="1"/>
  <c r="L11" i="1"/>
  <c r="L12" i="1" s="1"/>
  <c r="L13" i="1" s="1"/>
  <c r="G11" i="1"/>
  <c r="G12" i="1" s="1"/>
  <c r="G13" i="1" s="1"/>
  <c r="F16" i="1"/>
  <c r="D16" i="1"/>
  <c r="H16" i="1"/>
  <c r="T11" i="1"/>
  <c r="T12" i="1" s="1"/>
  <c r="T13" i="1" s="1"/>
  <c r="M11" i="1"/>
  <c r="M12" i="1" s="1"/>
  <c r="M13" i="1" s="1"/>
  <c r="J16" i="1"/>
  <c r="F11" i="1"/>
  <c r="F12" i="1" s="1"/>
  <c r="F13" i="1" s="1"/>
  <c r="K11" i="1"/>
  <c r="K12" i="1" s="1"/>
  <c r="K13" i="1" s="1"/>
  <c r="H11" i="1"/>
  <c r="H12" i="1" s="1"/>
  <c r="H13" i="1" s="1"/>
  <c r="I11" i="1"/>
  <c r="I12" i="1" s="1"/>
  <c r="I13" i="1" s="1"/>
  <c r="Q16" i="1"/>
  <c r="N16" i="1"/>
  <c r="N11" i="1"/>
  <c r="N12" i="1" s="1"/>
  <c r="N13" i="1" s="1"/>
  <c r="D11" i="1"/>
  <c r="D12" i="1" s="1"/>
  <c r="D13" i="1" s="1"/>
  <c r="P11" i="1"/>
  <c r="P12" i="1" s="1"/>
  <c r="P13" i="1" s="1"/>
  <c r="S11" i="1"/>
  <c r="S12" i="1" s="1"/>
  <c r="S13" i="1" s="1"/>
  <c r="L16" i="1"/>
  <c r="E16" i="1"/>
  <c r="M16" i="1"/>
  <c r="V11" i="1"/>
  <c r="V12" i="1" s="1"/>
  <c r="V13" i="1" s="1"/>
  <c r="E11" i="1"/>
  <c r="E12" i="1" s="1"/>
  <c r="E13" i="1" s="1"/>
  <c r="I16" i="1"/>
  <c r="Q11" i="1"/>
  <c r="Q12" i="1" s="1"/>
  <c r="Q13" i="1" s="1"/>
  <c r="U11" i="1"/>
  <c r="U12" i="1" s="1"/>
  <c r="U13" i="1" s="1"/>
  <c r="P16" i="1"/>
  <c r="R11" i="1"/>
  <c r="R12" i="1" s="1"/>
  <c r="R13" i="1" s="1"/>
  <c r="K16" i="1"/>
  <c r="AB10" i="1"/>
  <c r="AA11" i="1"/>
  <c r="AA12" i="1" s="1"/>
  <c r="AA13" i="1" s="1"/>
  <c r="R78" i="5" l="1"/>
  <c r="AM18" i="5"/>
  <c r="AN15" i="5"/>
  <c r="AM16" i="5"/>
  <c r="AM17" i="5" s="1"/>
  <c r="AM19" i="5" s="1"/>
  <c r="AM20" i="5" s="1"/>
  <c r="AL57" i="5"/>
  <c r="AW36" i="5"/>
  <c r="AV37" i="5"/>
  <c r="AV38" i="5" s="1"/>
  <c r="AV40" i="5" s="1"/>
  <c r="AV41" i="5" s="1"/>
  <c r="AD78" i="5"/>
  <c r="S36" i="5"/>
  <c r="R37" i="5"/>
  <c r="R38" i="5" s="1"/>
  <c r="R40" i="5" s="1"/>
  <c r="R41" i="5" s="1"/>
  <c r="AW18" i="5"/>
  <c r="AX15" i="5"/>
  <c r="AW16" i="5"/>
  <c r="AW17" i="5" s="1"/>
  <c r="AW19" i="5" s="1"/>
  <c r="AW20" i="5" s="1"/>
  <c r="AX57" i="5"/>
  <c r="AX78" i="5"/>
  <c r="AB15" i="5"/>
  <c r="AA16" i="5"/>
  <c r="AA17" i="5" s="1"/>
  <c r="AA19" i="5" s="1"/>
  <c r="AA20" i="5" s="1"/>
  <c r="AM36" i="5"/>
  <c r="AL37" i="5"/>
  <c r="AL38" i="5" s="1"/>
  <c r="AL40" i="5" s="1"/>
  <c r="AL41" i="5" s="1"/>
  <c r="Z18" i="5"/>
  <c r="R18" i="5"/>
  <c r="S15" i="5"/>
  <c r="R16" i="5"/>
  <c r="R17" i="5" s="1"/>
  <c r="R19" i="5" s="1"/>
  <c r="R20" i="5" s="1"/>
  <c r="AD57" i="5"/>
  <c r="AA39" i="5"/>
  <c r="AB36" i="5"/>
  <c r="AA37" i="5"/>
  <c r="AA38" i="5" s="1"/>
  <c r="AA40" i="5" s="1"/>
  <c r="AA41" i="5" s="1"/>
  <c r="AL78" i="5"/>
  <c r="Q18" i="5"/>
  <c r="Z39" i="5"/>
  <c r="Z32" i="4"/>
  <c r="Z34" i="4" s="1"/>
  <c r="Z35" i="4" s="1"/>
  <c r="Q39" i="4"/>
  <c r="AM57" i="4"/>
  <c r="AU39" i="4"/>
  <c r="AW57" i="4"/>
  <c r="AD57" i="4"/>
  <c r="AJ29" i="4"/>
  <c r="AJ32" i="4"/>
  <c r="AJ34" i="4" s="1"/>
  <c r="AJ35" i="4" s="1"/>
  <c r="AV15" i="4"/>
  <c r="AU16" i="4"/>
  <c r="AU17" i="4" s="1"/>
  <c r="AU19" i="4" s="1"/>
  <c r="AU20" i="4" s="1"/>
  <c r="AT32" i="4"/>
  <c r="AT34" i="4" s="1"/>
  <c r="AT35" i="4" s="1"/>
  <c r="AT29" i="4"/>
  <c r="AC78" i="4"/>
  <c r="Z18" i="4"/>
  <c r="AM78" i="4"/>
  <c r="AX78" i="4"/>
  <c r="R57" i="4"/>
  <c r="AJ39" i="4"/>
  <c r="AL36" i="4"/>
  <c r="AK37" i="4"/>
  <c r="AK38" i="4" s="1"/>
  <c r="AK40" i="4" s="1"/>
  <c r="AK41" i="4" s="1"/>
  <c r="AW36" i="4"/>
  <c r="AV37" i="4"/>
  <c r="AV38" i="4" s="1"/>
  <c r="AV40" i="4" s="1"/>
  <c r="AV41" i="4" s="1"/>
  <c r="AK18" i="4"/>
  <c r="AB36" i="4"/>
  <c r="AA37" i="4"/>
  <c r="AA38" i="4" s="1"/>
  <c r="AA40" i="4" s="1"/>
  <c r="AA41" i="4" s="1"/>
  <c r="S15" i="4"/>
  <c r="R18" i="4"/>
  <c r="R16" i="4"/>
  <c r="R17" i="4" s="1"/>
  <c r="R19" i="4" s="1"/>
  <c r="R20" i="4" s="1"/>
  <c r="AB15" i="4"/>
  <c r="AA16" i="4"/>
  <c r="AA17" i="4" s="1"/>
  <c r="AA19" i="4" s="1"/>
  <c r="AA20" i="4" s="1"/>
  <c r="AL18" i="4"/>
  <c r="AM15" i="4"/>
  <c r="AL16" i="4"/>
  <c r="AL17" i="4" s="1"/>
  <c r="AL19" i="4" s="1"/>
  <c r="AL20" i="4" s="1"/>
  <c r="Z39" i="4"/>
  <c r="AT18" i="4"/>
  <c r="S36" i="4"/>
  <c r="R37" i="4"/>
  <c r="R38" i="4" s="1"/>
  <c r="R40" i="4" s="1"/>
  <c r="R41" i="4" s="1"/>
  <c r="Q18" i="4"/>
  <c r="S78" i="4"/>
  <c r="AJ32" i="3"/>
  <c r="AT29" i="3"/>
  <c r="AT32" i="3"/>
  <c r="AW57" i="3"/>
  <c r="AM36" i="3"/>
  <c r="AN15" i="3"/>
  <c r="AM57" i="3"/>
  <c r="AD78" i="3"/>
  <c r="AC15" i="3"/>
  <c r="AB36" i="3"/>
  <c r="S78" i="3"/>
  <c r="S57" i="3"/>
  <c r="S36" i="3"/>
  <c r="T15" i="3"/>
  <c r="AU29" i="2"/>
  <c r="AW44" i="2" s="1"/>
  <c r="U29" i="2"/>
  <c r="W44" i="2" s="1"/>
  <c r="AH29" i="2"/>
  <c r="AJ44" i="2" s="1"/>
  <c r="BD69" i="2"/>
  <c r="BB51" i="2"/>
  <c r="BC15" i="2"/>
  <c r="BC33" i="2"/>
  <c r="AO15" i="2"/>
  <c r="AO33" i="2"/>
  <c r="AO85" i="2"/>
  <c r="AP51" i="2"/>
  <c r="AD69" i="2"/>
  <c r="AB51" i="2"/>
  <c r="O69" i="2"/>
  <c r="O51" i="2"/>
  <c r="O33" i="2"/>
  <c r="V14" i="1"/>
  <c r="W14" i="1" s="1"/>
  <c r="R14" i="1"/>
  <c r="S14" i="1" s="1"/>
  <c r="B14" i="1"/>
  <c r="C14" i="1" s="1"/>
  <c r="J12" i="2" s="1"/>
  <c r="N14" i="1"/>
  <c r="O14" i="1" s="1"/>
  <c r="J66" i="2" s="1"/>
  <c r="N15" i="2"/>
  <c r="F14" i="1"/>
  <c r="G14" i="1" s="1"/>
  <c r="J30" i="2" s="1"/>
  <c r="J14" i="1"/>
  <c r="K14" i="1" s="1"/>
  <c r="J48" i="2" s="1"/>
  <c r="AC10" i="1"/>
  <c r="AB11" i="1"/>
  <c r="AB12" i="1" s="1"/>
  <c r="AB13" i="1" s="1"/>
  <c r="AX16" i="5" l="1"/>
  <c r="AX17" i="5" s="1"/>
  <c r="AX19" i="5" s="1"/>
  <c r="AX20" i="5" s="1"/>
  <c r="AQ21" i="5" s="1"/>
  <c r="AX36" i="5"/>
  <c r="AW37" i="5"/>
  <c r="AW38" i="5" s="1"/>
  <c r="AW40" i="5" s="1"/>
  <c r="AW41" i="5" s="1"/>
  <c r="AA18" i="5"/>
  <c r="AM78" i="5"/>
  <c r="AC15" i="5"/>
  <c r="AB18" i="5"/>
  <c r="AB16" i="5"/>
  <c r="AB17" i="5" s="1"/>
  <c r="AB19" i="5" s="1"/>
  <c r="AB20" i="5" s="1"/>
  <c r="T36" i="5"/>
  <c r="S37" i="5"/>
  <c r="S38" i="5" s="1"/>
  <c r="S40" i="5" s="1"/>
  <c r="S41" i="5" s="1"/>
  <c r="AV39" i="5"/>
  <c r="AN18" i="5"/>
  <c r="AN16" i="5"/>
  <c r="AN17" i="5" s="1"/>
  <c r="AN19" i="5" s="1"/>
  <c r="AN20" i="5" s="1"/>
  <c r="AG22" i="5" s="1"/>
  <c r="AG23" i="5" s="1"/>
  <c r="AC36" i="5"/>
  <c r="AB37" i="5"/>
  <c r="AB38" i="5" s="1"/>
  <c r="AB40" i="5" s="1"/>
  <c r="AB41" i="5" s="1"/>
  <c r="AM39" i="5"/>
  <c r="AN36" i="5"/>
  <c r="AM37" i="5"/>
  <c r="AM38" i="5" s="1"/>
  <c r="AM40" i="5" s="1"/>
  <c r="AM41" i="5" s="1"/>
  <c r="R39" i="5"/>
  <c r="T15" i="5"/>
  <c r="S16" i="5"/>
  <c r="S17" i="5" s="1"/>
  <c r="S19" i="5" s="1"/>
  <c r="S20" i="5" s="1"/>
  <c r="AL39" i="5"/>
  <c r="AM57" i="5"/>
  <c r="S78" i="5"/>
  <c r="AK39" i="4"/>
  <c r="AN57" i="4"/>
  <c r="T15" i="4"/>
  <c r="S16" i="4"/>
  <c r="S17" i="4" s="1"/>
  <c r="S19" i="4" s="1"/>
  <c r="S20" i="4" s="1"/>
  <c r="AX36" i="4"/>
  <c r="AW37" i="4"/>
  <c r="AW38" i="4" s="1"/>
  <c r="AW40" i="4" s="1"/>
  <c r="AW41" i="4" s="1"/>
  <c r="R39" i="4"/>
  <c r="T36" i="4"/>
  <c r="S37" i="4"/>
  <c r="S38" i="4" s="1"/>
  <c r="S40" i="4" s="1"/>
  <c r="S41" i="4" s="1"/>
  <c r="AV39" i="4"/>
  <c r="S57" i="4"/>
  <c r="AW15" i="4"/>
  <c r="AV16" i="4"/>
  <c r="AV17" i="4" s="1"/>
  <c r="AV19" i="4" s="1"/>
  <c r="AV20" i="4" s="1"/>
  <c r="AN15" i="4"/>
  <c r="AM16" i="4"/>
  <c r="AM17" i="4" s="1"/>
  <c r="AM19" i="4" s="1"/>
  <c r="AM20" i="4" s="1"/>
  <c r="AN78" i="4"/>
  <c r="T78" i="4"/>
  <c r="AA18" i="4"/>
  <c r="AC15" i="4"/>
  <c r="AB16" i="4"/>
  <c r="AB17" i="4" s="1"/>
  <c r="AB19" i="4" s="1"/>
  <c r="AB20" i="4" s="1"/>
  <c r="AA39" i="4"/>
  <c r="AD78" i="4"/>
  <c r="AU18" i="4"/>
  <c r="AX57" i="4"/>
  <c r="AC36" i="4"/>
  <c r="AB37" i="4"/>
  <c r="AB38" i="4" s="1"/>
  <c r="AB40" i="4" s="1"/>
  <c r="AB41" i="4" s="1"/>
  <c r="AM36" i="4"/>
  <c r="AL37" i="4"/>
  <c r="AL38" i="4" s="1"/>
  <c r="AL40" i="4" s="1"/>
  <c r="AL41" i="4" s="1"/>
  <c r="AX57" i="3"/>
  <c r="AN57" i="3"/>
  <c r="AN36" i="3"/>
  <c r="J13" i="2"/>
  <c r="J14" i="2" s="1"/>
  <c r="AJ16" i="2" s="1"/>
  <c r="AJ17" i="2" s="1"/>
  <c r="P12" i="3"/>
  <c r="W12" i="2"/>
  <c r="P54" i="3"/>
  <c r="Z54" i="3" s="1"/>
  <c r="AJ54" i="3" s="1"/>
  <c r="AT54" i="3" s="1"/>
  <c r="W48" i="2"/>
  <c r="AJ48" i="2" s="1"/>
  <c r="AW48" i="2" s="1"/>
  <c r="P33" i="3"/>
  <c r="W30" i="2"/>
  <c r="AJ30" i="2" s="1"/>
  <c r="AW30" i="2" s="1"/>
  <c r="P75" i="3"/>
  <c r="Z75" i="3" s="1"/>
  <c r="AJ75" i="3" s="1"/>
  <c r="AT75" i="3" s="1"/>
  <c r="W66" i="2"/>
  <c r="AJ66" i="2" s="1"/>
  <c r="AW66" i="2" s="1"/>
  <c r="AC36" i="3"/>
  <c r="AD15" i="3"/>
  <c r="T78" i="3"/>
  <c r="T57" i="3"/>
  <c r="T36" i="3"/>
  <c r="BD33" i="2"/>
  <c r="BC51" i="2"/>
  <c r="BD15" i="2"/>
  <c r="AQ51" i="2"/>
  <c r="AP15" i="2"/>
  <c r="AP33" i="2"/>
  <c r="AC51" i="2"/>
  <c r="P69" i="2"/>
  <c r="P51" i="2"/>
  <c r="P33" i="2"/>
  <c r="O15" i="2"/>
  <c r="AD10" i="1"/>
  <c r="AC11" i="1"/>
  <c r="AC12" i="1" s="1"/>
  <c r="AC13" i="1" s="1"/>
  <c r="Z14" i="1" s="1"/>
  <c r="AA14" i="1" s="1"/>
  <c r="AQ22" i="5" l="1"/>
  <c r="AQ23" i="5" s="1"/>
  <c r="T16" i="5"/>
  <c r="T17" i="5" s="1"/>
  <c r="T19" i="5" s="1"/>
  <c r="T20" i="5" s="1"/>
  <c r="M21" i="5" s="1"/>
  <c r="AX18" i="5"/>
  <c r="AN57" i="5"/>
  <c r="S18" i="5"/>
  <c r="AQ43" i="5"/>
  <c r="AQ44" i="5" s="1"/>
  <c r="T78" i="5"/>
  <c r="AB39" i="5"/>
  <c r="S39" i="5"/>
  <c r="AC18" i="5"/>
  <c r="AD15" i="5"/>
  <c r="AC16" i="5"/>
  <c r="AC17" i="5" s="1"/>
  <c r="AC19" i="5" s="1"/>
  <c r="AC20" i="5" s="1"/>
  <c r="AX37" i="5"/>
  <c r="AX38" i="5" s="1"/>
  <c r="AX40" i="5" s="1"/>
  <c r="AX41" i="5" s="1"/>
  <c r="AQ42" i="5" s="1"/>
  <c r="AN39" i="5"/>
  <c r="AN37" i="5"/>
  <c r="AN38" i="5" s="1"/>
  <c r="AN40" i="5" s="1"/>
  <c r="AN41" i="5" s="1"/>
  <c r="AG43" i="5" s="1"/>
  <c r="AG44" i="5" s="1"/>
  <c r="AC39" i="5"/>
  <c r="AD36" i="5"/>
  <c r="AC37" i="5"/>
  <c r="AC38" i="5" s="1"/>
  <c r="AC40" i="5" s="1"/>
  <c r="AC41" i="5" s="1"/>
  <c r="T37" i="5"/>
  <c r="T38" i="5" s="1"/>
  <c r="T40" i="5" s="1"/>
  <c r="T41" i="5" s="1"/>
  <c r="M43" i="5" s="1"/>
  <c r="M44" i="5" s="1"/>
  <c r="AW39" i="5"/>
  <c r="AG21" i="5"/>
  <c r="AN78" i="5"/>
  <c r="AD36" i="4"/>
  <c r="AC37" i="4"/>
  <c r="AC38" i="4" s="1"/>
  <c r="AC40" i="4" s="1"/>
  <c r="AC41" i="4" s="1"/>
  <c r="T37" i="4"/>
  <c r="T38" i="4" s="1"/>
  <c r="T40" i="4" s="1"/>
  <c r="T41" i="4" s="1"/>
  <c r="M43" i="4" s="1"/>
  <c r="M44" i="4" s="1"/>
  <c r="T16" i="4"/>
  <c r="T17" i="4" s="1"/>
  <c r="T19" i="4" s="1"/>
  <c r="T20" i="4" s="1"/>
  <c r="AB39" i="4"/>
  <c r="AB18" i="4"/>
  <c r="T57" i="4"/>
  <c r="S39" i="4"/>
  <c r="AW39" i="4"/>
  <c r="AX37" i="4"/>
  <c r="AX38" i="4" s="1"/>
  <c r="AX40" i="4" s="1"/>
  <c r="AX41" i="4" s="1"/>
  <c r="AQ43" i="4" s="1"/>
  <c r="AQ44" i="4" s="1"/>
  <c r="AV18" i="4"/>
  <c r="AG22" i="4"/>
  <c r="AG23" i="4" s="1"/>
  <c r="AN16" i="4"/>
  <c r="AN17" i="4" s="1"/>
  <c r="AN19" i="4" s="1"/>
  <c r="AN20" i="4" s="1"/>
  <c r="AG21" i="4" s="1"/>
  <c r="AX15" i="4"/>
  <c r="AW16" i="4"/>
  <c r="AW17" i="4" s="1"/>
  <c r="AW19" i="4" s="1"/>
  <c r="AW20" i="4" s="1"/>
  <c r="AD15" i="4"/>
  <c r="AC16" i="4"/>
  <c r="AC17" i="4" s="1"/>
  <c r="AC19" i="4" s="1"/>
  <c r="AC20" i="4" s="1"/>
  <c r="AN36" i="4"/>
  <c r="AM37" i="4"/>
  <c r="AM38" i="4" s="1"/>
  <c r="AM40" i="4" s="1"/>
  <c r="AM41" i="4" s="1"/>
  <c r="AL39" i="4"/>
  <c r="AM18" i="4"/>
  <c r="S18" i="4"/>
  <c r="Z16" i="2"/>
  <c r="Z17" i="2" s="1"/>
  <c r="M16" i="2"/>
  <c r="M17" i="2" s="1"/>
  <c r="BB16" i="2"/>
  <c r="BB17" i="2" s="1"/>
  <c r="AK16" i="2"/>
  <c r="AK17" i="2" s="1"/>
  <c r="AK19" i="2" s="1"/>
  <c r="AJ20" i="2" s="1"/>
  <c r="AQ21" i="2" s="1"/>
  <c r="AP22" i="2" s="1"/>
  <c r="AP23" i="2" s="1"/>
  <c r="AO16" i="2"/>
  <c r="AO17" i="2" s="1"/>
  <c r="AO19" i="2" s="1"/>
  <c r="AN20" i="2" s="1"/>
  <c r="AM21" i="2" s="1"/>
  <c r="AL22" i="2" s="1"/>
  <c r="AL23" i="2" s="1"/>
  <c r="AW16" i="2"/>
  <c r="AW17" i="2" s="1"/>
  <c r="AW18" i="2" s="1"/>
  <c r="BC16" i="2"/>
  <c r="BC17" i="2" s="1"/>
  <c r="BC19" i="2" s="1"/>
  <c r="BB20" i="2" s="1"/>
  <c r="BA21" i="2" s="1"/>
  <c r="AZ22" i="2" s="1"/>
  <c r="AZ23" i="2" s="1"/>
  <c r="AN16" i="2"/>
  <c r="AN17" i="2" s="1"/>
  <c r="AN18" i="2" s="1"/>
  <c r="J16" i="2"/>
  <c r="J17" i="2" s="1"/>
  <c r="AC16" i="2"/>
  <c r="AC17" i="2" s="1"/>
  <c r="BA16" i="2"/>
  <c r="BA17" i="2" s="1"/>
  <c r="BA19" i="2" s="1"/>
  <c r="AZ20" i="2" s="1"/>
  <c r="AY21" i="2" s="1"/>
  <c r="AX22" i="2" s="1"/>
  <c r="AX23" i="2" s="1"/>
  <c r="Y16" i="2"/>
  <c r="Y17" i="2" s="1"/>
  <c r="Y18" i="2" s="1"/>
  <c r="K16" i="2"/>
  <c r="K17" i="2" s="1"/>
  <c r="N16" i="2"/>
  <c r="N17" i="2" s="1"/>
  <c r="N18" i="2" s="1"/>
  <c r="AM16" i="2"/>
  <c r="AM17" i="2" s="1"/>
  <c r="AX16" i="2"/>
  <c r="AX17" i="2" s="1"/>
  <c r="AX19" i="2" s="1"/>
  <c r="AW20" i="2" s="1"/>
  <c r="BD21" i="2" s="1"/>
  <c r="BC22" i="2" s="1"/>
  <c r="BC23" i="2" s="1"/>
  <c r="AY16" i="2"/>
  <c r="AY17" i="2" s="1"/>
  <c r="AY19" i="2" s="1"/>
  <c r="AX20" i="2" s="1"/>
  <c r="AW21" i="2" s="1"/>
  <c r="BD22" i="2" s="1"/>
  <c r="BD23" i="2" s="1"/>
  <c r="AJ12" i="2"/>
  <c r="W13" i="2"/>
  <c r="W14" i="2" s="1"/>
  <c r="AL16" i="2"/>
  <c r="AL17" i="2" s="1"/>
  <c r="AL18" i="2" s="1"/>
  <c r="AB16" i="2"/>
  <c r="AB17" i="2" s="1"/>
  <c r="W16" i="2"/>
  <c r="W17" i="2" s="1"/>
  <c r="W19" i="2" s="1"/>
  <c r="AD20" i="2" s="1"/>
  <c r="AC21" i="2" s="1"/>
  <c r="AB22" i="2" s="1"/>
  <c r="AB23" i="2" s="1"/>
  <c r="O16" i="2"/>
  <c r="O17" i="2" s="1"/>
  <c r="O18" i="2" s="1"/>
  <c r="L16" i="2"/>
  <c r="L17" i="2" s="1"/>
  <c r="L18" i="2" s="1"/>
  <c r="AD16" i="2"/>
  <c r="AD17" i="2" s="1"/>
  <c r="AZ16" i="2"/>
  <c r="AZ17" i="2" s="1"/>
  <c r="AZ19" i="2" s="1"/>
  <c r="AY20" i="2" s="1"/>
  <c r="AX21" i="2" s="1"/>
  <c r="AW22" i="2" s="1"/>
  <c r="AW23" i="2" s="1"/>
  <c r="AA16" i="2"/>
  <c r="AA17" i="2" s="1"/>
  <c r="X16" i="2"/>
  <c r="X17" i="2" s="1"/>
  <c r="X18" i="2" s="1"/>
  <c r="Z33" i="3"/>
  <c r="P34" i="3"/>
  <c r="P35" i="3" s="1"/>
  <c r="Z12" i="3"/>
  <c r="P13" i="3"/>
  <c r="P14" i="3" s="1"/>
  <c r="AD36" i="3"/>
  <c r="M18" i="2"/>
  <c r="M19" i="2"/>
  <c r="L20" i="2" s="1"/>
  <c r="K21" i="2" s="1"/>
  <c r="J22" i="2" s="1"/>
  <c r="J23" i="2" s="1"/>
  <c r="AD19" i="2"/>
  <c r="AC20" i="2" s="1"/>
  <c r="AB21" i="2" s="1"/>
  <c r="AA22" i="2" s="1"/>
  <c r="AA23" i="2" s="1"/>
  <c r="AD18" i="2"/>
  <c r="AM19" i="2"/>
  <c r="AL20" i="2" s="1"/>
  <c r="AK21" i="2" s="1"/>
  <c r="AJ22" i="2" s="1"/>
  <c r="AJ23" i="2" s="1"/>
  <c r="AM18" i="2"/>
  <c r="AZ18" i="2"/>
  <c r="Z19" i="2"/>
  <c r="Y20" i="2" s="1"/>
  <c r="X21" i="2" s="1"/>
  <c r="W22" i="2" s="1"/>
  <c r="W23" i="2" s="1"/>
  <c r="Z18" i="2"/>
  <c r="AA19" i="2"/>
  <c r="Z20" i="2" s="1"/>
  <c r="Y21" i="2" s="1"/>
  <c r="X22" i="2" s="1"/>
  <c r="X23" i="2" s="1"/>
  <c r="AA18" i="2"/>
  <c r="AJ19" i="2"/>
  <c r="AQ20" i="2" s="1"/>
  <c r="AP21" i="2" s="1"/>
  <c r="AO22" i="2" s="1"/>
  <c r="AO23" i="2" s="1"/>
  <c r="AJ18" i="2"/>
  <c r="J18" i="2"/>
  <c r="J19" i="2"/>
  <c r="Q20" i="2" s="1"/>
  <c r="P21" i="2" s="1"/>
  <c r="O22" i="2" s="1"/>
  <c r="O23" i="2" s="1"/>
  <c r="BC18" i="2"/>
  <c r="BB19" i="2"/>
  <c r="BA20" i="2" s="1"/>
  <c r="AZ21" i="2" s="1"/>
  <c r="AY22" i="2" s="1"/>
  <c r="AY23" i="2" s="1"/>
  <c r="BB18" i="2"/>
  <c r="AC19" i="2"/>
  <c r="AB20" i="2" s="1"/>
  <c r="AA21" i="2" s="1"/>
  <c r="Z22" i="2" s="1"/>
  <c r="Z23" i="2" s="1"/>
  <c r="AC18" i="2"/>
  <c r="AB19" i="2"/>
  <c r="AA20" i="2" s="1"/>
  <c r="Z21" i="2" s="1"/>
  <c r="Y22" i="2" s="1"/>
  <c r="Y23" i="2" s="1"/>
  <c r="AB18" i="2"/>
  <c r="W18" i="2"/>
  <c r="K18" i="2"/>
  <c r="K19" i="2"/>
  <c r="J20" i="2" s="1"/>
  <c r="Q21" i="2" s="1"/>
  <c r="P22" i="2" s="1"/>
  <c r="P23" i="2" s="1"/>
  <c r="BD16" i="2"/>
  <c r="BD17" i="2" s="1"/>
  <c r="BD19" i="2" s="1"/>
  <c r="BC20" i="2" s="1"/>
  <c r="BB21" i="2" s="1"/>
  <c r="BA22" i="2" s="1"/>
  <c r="BA23" i="2" s="1"/>
  <c r="BD51" i="2"/>
  <c r="AQ33" i="2"/>
  <c r="AP16" i="2"/>
  <c r="AP17" i="2" s="1"/>
  <c r="AP19" i="2" s="1"/>
  <c r="AO20" i="2" s="1"/>
  <c r="AN21" i="2" s="1"/>
  <c r="AM22" i="2" s="1"/>
  <c r="AM23" i="2" s="1"/>
  <c r="AQ15" i="2"/>
  <c r="AD51" i="2"/>
  <c r="Q69" i="2"/>
  <c r="Q51" i="2"/>
  <c r="Q33" i="2"/>
  <c r="P15" i="2"/>
  <c r="AE10" i="1"/>
  <c r="AD11" i="1"/>
  <c r="AD12" i="1" s="1"/>
  <c r="AD13" i="1" s="1"/>
  <c r="AX39" i="5" l="1"/>
  <c r="M42" i="5"/>
  <c r="AJ46" i="5"/>
  <c r="AJ47" i="5" s="1"/>
  <c r="X46" i="5"/>
  <c r="X47" i="5" s="1"/>
  <c r="AI46" i="5"/>
  <c r="AI47" i="5" s="1"/>
  <c r="W46" i="5"/>
  <c r="W47" i="5" s="1"/>
  <c r="AT46" i="5"/>
  <c r="AT47" i="5" s="1"/>
  <c r="AH46" i="5"/>
  <c r="AH47" i="5" s="1"/>
  <c r="P46" i="5"/>
  <c r="P47" i="5" s="1"/>
  <c r="AS46" i="5"/>
  <c r="AS47" i="5" s="1"/>
  <c r="AG46" i="5"/>
  <c r="AG47" i="5" s="1"/>
  <c r="O46" i="5"/>
  <c r="O47" i="5" s="1"/>
  <c r="M46" i="5"/>
  <c r="M47" i="5" s="1"/>
  <c r="AR46" i="5"/>
  <c r="AR47" i="5" s="1"/>
  <c r="AQ46" i="5"/>
  <c r="AQ47" i="5" s="1"/>
  <c r="Z46" i="5"/>
  <c r="Z47" i="5" s="1"/>
  <c r="N46" i="5"/>
  <c r="N47" i="5" s="1"/>
  <c r="Y46" i="5"/>
  <c r="Y47" i="5" s="1"/>
  <c r="T18" i="5"/>
  <c r="M22" i="5"/>
  <c r="M23" i="5" s="1"/>
  <c r="AD16" i="5"/>
  <c r="AD17" i="5" s="1"/>
  <c r="AD19" i="5" s="1"/>
  <c r="AD20" i="5" s="1"/>
  <c r="W22" i="5" s="1"/>
  <c r="W23" i="5" s="1"/>
  <c r="T39" i="5"/>
  <c r="AD37" i="5"/>
  <c r="AD38" i="5" s="1"/>
  <c r="AD40" i="5" s="1"/>
  <c r="AD41" i="5" s="1"/>
  <c r="AG42" i="5"/>
  <c r="AC39" i="4"/>
  <c r="AN37" i="4"/>
  <c r="AN38" i="4" s="1"/>
  <c r="AN40" i="4" s="1"/>
  <c r="AN41" i="4" s="1"/>
  <c r="AG42" i="4" s="1"/>
  <c r="AW18" i="4"/>
  <c r="AX39" i="4"/>
  <c r="T39" i="4"/>
  <c r="AX16" i="4"/>
  <c r="AX17" i="4" s="1"/>
  <c r="AX19" i="4" s="1"/>
  <c r="AX20" i="4" s="1"/>
  <c r="AQ21" i="4" s="1"/>
  <c r="AD37" i="4"/>
  <c r="AD38" i="4" s="1"/>
  <c r="AD40" i="4" s="1"/>
  <c r="AD41" i="4" s="1"/>
  <c r="AT46" i="4"/>
  <c r="AT47" i="4" s="1"/>
  <c r="AH46" i="4"/>
  <c r="AH47" i="4" s="1"/>
  <c r="P46" i="4"/>
  <c r="P47" i="4" s="1"/>
  <c r="AS46" i="4"/>
  <c r="AS47" i="4" s="1"/>
  <c r="AG46" i="4"/>
  <c r="AG47" i="4" s="1"/>
  <c r="O46" i="4"/>
  <c r="O47" i="4" s="1"/>
  <c r="AR46" i="4"/>
  <c r="AR47" i="4" s="1"/>
  <c r="Z46" i="4"/>
  <c r="Z47" i="4" s="1"/>
  <c r="N46" i="4"/>
  <c r="N47" i="4" s="1"/>
  <c r="AQ46" i="4"/>
  <c r="AQ47" i="4" s="1"/>
  <c r="Y46" i="4"/>
  <c r="Y47" i="4" s="1"/>
  <c r="M46" i="4"/>
  <c r="M47" i="4" s="1"/>
  <c r="AJ46" i="4"/>
  <c r="AJ47" i="4" s="1"/>
  <c r="X46" i="4"/>
  <c r="X47" i="4" s="1"/>
  <c r="AI46" i="4"/>
  <c r="AI47" i="4" s="1"/>
  <c r="W46" i="4"/>
  <c r="W47" i="4" s="1"/>
  <c r="AM39" i="4"/>
  <c r="M21" i="4"/>
  <c r="M22" i="4"/>
  <c r="M23" i="4" s="1"/>
  <c r="M42" i="4"/>
  <c r="AD16" i="4"/>
  <c r="AD17" i="4" s="1"/>
  <c r="AD19" i="4" s="1"/>
  <c r="AD20" i="4" s="1"/>
  <c r="W22" i="4" s="1"/>
  <c r="W23" i="4" s="1"/>
  <c r="AC18" i="4"/>
  <c r="AN18" i="4"/>
  <c r="T18" i="4"/>
  <c r="AQ42" i="4"/>
  <c r="AW19" i="2"/>
  <c r="BD20" i="2" s="1"/>
  <c r="BC21" i="2" s="1"/>
  <c r="BB22" i="2" s="1"/>
  <c r="BB23" i="2" s="1"/>
  <c r="BA18" i="2"/>
  <c r="AO18" i="2"/>
  <c r="Z34" i="3"/>
  <c r="Z35" i="3" s="1"/>
  <c r="AJ33" i="3"/>
  <c r="AY18" i="2"/>
  <c r="O19" i="2"/>
  <c r="N20" i="2" s="1"/>
  <c r="M21" i="2" s="1"/>
  <c r="L22" i="2" s="1"/>
  <c r="L23" i="2" s="1"/>
  <c r="AJ16" i="3"/>
  <c r="AJ17" i="3" s="1"/>
  <c r="AQ16" i="3"/>
  <c r="AQ17" i="3" s="1"/>
  <c r="AG16" i="3"/>
  <c r="AG17" i="3" s="1"/>
  <c r="AR16" i="3"/>
  <c r="AR17" i="3" s="1"/>
  <c r="AH16" i="3"/>
  <c r="AH17" i="3" s="1"/>
  <c r="AI16" i="3"/>
  <c r="AI17" i="3" s="1"/>
  <c r="AU16" i="3"/>
  <c r="AU17" i="3" s="1"/>
  <c r="AT16" i="3"/>
  <c r="AT17" i="3" s="1"/>
  <c r="AS16" i="3"/>
  <c r="AS17" i="3" s="1"/>
  <c r="AK16" i="3"/>
  <c r="AK17" i="3" s="1"/>
  <c r="AV16" i="3"/>
  <c r="AV17" i="3" s="1"/>
  <c r="AW16" i="3"/>
  <c r="AW17" i="3" s="1"/>
  <c r="AL16" i="3"/>
  <c r="AL17" i="3" s="1"/>
  <c r="AX16" i="3"/>
  <c r="AX17" i="3" s="1"/>
  <c r="AM16" i="3"/>
  <c r="AM17" i="3" s="1"/>
  <c r="AN16" i="3"/>
  <c r="AN17" i="3" s="1"/>
  <c r="Z13" i="3"/>
  <c r="Z14" i="3" s="1"/>
  <c r="AJ12" i="3"/>
  <c r="AR37" i="3"/>
  <c r="AR38" i="3" s="1"/>
  <c r="AV37" i="3"/>
  <c r="AV38" i="3" s="1"/>
  <c r="AS37" i="3"/>
  <c r="AS38" i="3" s="1"/>
  <c r="AX37" i="3"/>
  <c r="AX38" i="3" s="1"/>
  <c r="AT37" i="3"/>
  <c r="AT38" i="3" s="1"/>
  <c r="AU37" i="3"/>
  <c r="AU38" i="3" s="1"/>
  <c r="AQ37" i="3"/>
  <c r="AQ38" i="3" s="1"/>
  <c r="AW37" i="3"/>
  <c r="AW38" i="3" s="1"/>
  <c r="AH37" i="3"/>
  <c r="AH38" i="3" s="1"/>
  <c r="AL37" i="3"/>
  <c r="AL38" i="3" s="1"/>
  <c r="AI37" i="3"/>
  <c r="AI38" i="3" s="1"/>
  <c r="AM37" i="3"/>
  <c r="AM38" i="3" s="1"/>
  <c r="AJ37" i="3"/>
  <c r="AJ38" i="3" s="1"/>
  <c r="AN37" i="3"/>
  <c r="AN38" i="3" s="1"/>
  <c r="AG37" i="3"/>
  <c r="AG38" i="3" s="1"/>
  <c r="AK37" i="3"/>
  <c r="AK38" i="3" s="1"/>
  <c r="T37" i="3"/>
  <c r="T38" i="3" s="1"/>
  <c r="AN19" i="2"/>
  <c r="AM20" i="2" s="1"/>
  <c r="AL21" i="2" s="1"/>
  <c r="AK22" i="2" s="1"/>
  <c r="AK23" i="2" s="1"/>
  <c r="L19" i="2"/>
  <c r="K20" i="2" s="1"/>
  <c r="J21" i="2" s="1"/>
  <c r="Q22" i="2" s="1"/>
  <c r="Q23" i="2" s="1"/>
  <c r="Y19" i="2"/>
  <c r="X20" i="2" s="1"/>
  <c r="W21" i="2" s="1"/>
  <c r="AD22" i="2" s="1"/>
  <c r="AD23" i="2" s="1"/>
  <c r="AK18" i="2"/>
  <c r="AL19" i="2"/>
  <c r="AK20" i="2" s="1"/>
  <c r="AJ21" i="2" s="1"/>
  <c r="AQ22" i="2" s="1"/>
  <c r="AQ23" i="2" s="1"/>
  <c r="AX18" i="2"/>
  <c r="X19" i="2"/>
  <c r="W20" i="2" s="1"/>
  <c r="AD21" i="2" s="1"/>
  <c r="AC22" i="2" s="1"/>
  <c r="AC23" i="2" s="1"/>
  <c r="N19" i="2"/>
  <c r="M20" i="2" s="1"/>
  <c r="L21" i="2" s="1"/>
  <c r="K22" i="2" s="1"/>
  <c r="K23" i="2" s="1"/>
  <c r="AW24" i="2"/>
  <c r="AW25" i="2" s="1"/>
  <c r="AW27" i="2" s="1"/>
  <c r="AW29" i="2" s="1"/>
  <c r="AU47" i="2" s="1"/>
  <c r="AW62" i="2" s="1"/>
  <c r="O16" i="3"/>
  <c r="O17" i="3" s="1"/>
  <c r="S16" i="3"/>
  <c r="S17" i="3" s="1"/>
  <c r="P16" i="3"/>
  <c r="P17" i="3" s="1"/>
  <c r="T16" i="3"/>
  <c r="T17" i="3" s="1"/>
  <c r="N16" i="3"/>
  <c r="N17" i="3" s="1"/>
  <c r="R16" i="3"/>
  <c r="R17" i="3" s="1"/>
  <c r="W16" i="3"/>
  <c r="W17" i="3" s="1"/>
  <c r="Q16" i="3"/>
  <c r="Q17" i="3" s="1"/>
  <c r="M16" i="3"/>
  <c r="M17" i="3" s="1"/>
  <c r="X16" i="3"/>
  <c r="X17" i="3" s="1"/>
  <c r="Y16" i="3"/>
  <c r="Y17" i="3" s="1"/>
  <c r="Z16" i="3"/>
  <c r="Z17" i="3" s="1"/>
  <c r="AA16" i="3"/>
  <c r="AA17" i="3" s="1"/>
  <c r="AB16" i="3"/>
  <c r="AB17" i="3" s="1"/>
  <c r="AC16" i="3"/>
  <c r="AC17" i="3" s="1"/>
  <c r="AW12" i="2"/>
  <c r="AW13" i="2" s="1"/>
  <c r="AW14" i="2" s="1"/>
  <c r="AJ13" i="2"/>
  <c r="AJ14" i="2" s="1"/>
  <c r="AD16" i="3"/>
  <c r="AD17" i="3" s="1"/>
  <c r="AD19" i="3" s="1"/>
  <c r="AD20" i="3" s="1"/>
  <c r="BD18" i="2"/>
  <c r="AQ16" i="2"/>
  <c r="AQ17" i="2" s="1"/>
  <c r="AQ19" i="2" s="1"/>
  <c r="AP20" i="2" s="1"/>
  <c r="AO21" i="2" s="1"/>
  <c r="AN22" i="2" s="1"/>
  <c r="AN23" i="2" s="1"/>
  <c r="AP18" i="2"/>
  <c r="Q15" i="2"/>
  <c r="P16" i="2"/>
  <c r="P17" i="2" s="1"/>
  <c r="AF10" i="1"/>
  <c r="AE11" i="1"/>
  <c r="AE12" i="1" s="1"/>
  <c r="AE13" i="1" s="1"/>
  <c r="AD18" i="5" l="1"/>
  <c r="W21" i="5"/>
  <c r="P48" i="5"/>
  <c r="P49" i="5" s="1"/>
  <c r="W42" i="5"/>
  <c r="W43" i="5"/>
  <c r="W44" i="5" s="1"/>
  <c r="AI25" i="5"/>
  <c r="AI26" i="5" s="1"/>
  <c r="W25" i="5"/>
  <c r="W26" i="5" s="1"/>
  <c r="AS25" i="5"/>
  <c r="AS26" i="5" s="1"/>
  <c r="AG25" i="5"/>
  <c r="AG26" i="5" s="1"/>
  <c r="O25" i="5"/>
  <c r="O26" i="5" s="1"/>
  <c r="Z25" i="5"/>
  <c r="Z26" i="5" s="1"/>
  <c r="AT25" i="5"/>
  <c r="AT26" i="5" s="1"/>
  <c r="Y25" i="5"/>
  <c r="Y26" i="5" s="1"/>
  <c r="AR25" i="5"/>
  <c r="AR26" i="5" s="1"/>
  <c r="X25" i="5"/>
  <c r="X26" i="5" s="1"/>
  <c r="AQ25" i="5"/>
  <c r="AQ26" i="5" s="1"/>
  <c r="P25" i="5"/>
  <c r="P26" i="5" s="1"/>
  <c r="M25" i="5"/>
  <c r="M26" i="5" s="1"/>
  <c r="P27" i="5" s="1"/>
  <c r="P28" i="5" s="1"/>
  <c r="P30" i="5" s="1"/>
  <c r="N32" i="5" s="1"/>
  <c r="AJ25" i="5"/>
  <c r="AJ26" i="5" s="1"/>
  <c r="AH25" i="5"/>
  <c r="AH26" i="5" s="1"/>
  <c r="N25" i="5"/>
  <c r="N26" i="5" s="1"/>
  <c r="Z48" i="5"/>
  <c r="Z49" i="5" s="1"/>
  <c r="AD39" i="5"/>
  <c r="AJ48" i="5"/>
  <c r="AJ49" i="5" s="1"/>
  <c r="AT48" i="5"/>
  <c r="AT49" i="5" s="1"/>
  <c r="AT48" i="4"/>
  <c r="AT49" i="4" s="1"/>
  <c r="AJ48" i="4"/>
  <c r="AJ49" i="4" s="1"/>
  <c r="AD39" i="4"/>
  <c r="AD18" i="4"/>
  <c r="AX18" i="4"/>
  <c r="AG43" i="4"/>
  <c r="AG44" i="4" s="1"/>
  <c r="AI25" i="4"/>
  <c r="AI26" i="4" s="1"/>
  <c r="W25" i="4"/>
  <c r="W26" i="4" s="1"/>
  <c r="AT25" i="4"/>
  <c r="AT26" i="4" s="1"/>
  <c r="AH25" i="4"/>
  <c r="AH26" i="4" s="1"/>
  <c r="P25" i="4"/>
  <c r="P26" i="4" s="1"/>
  <c r="AS25" i="4"/>
  <c r="AS26" i="4" s="1"/>
  <c r="AG25" i="4"/>
  <c r="AG26" i="4" s="1"/>
  <c r="AJ27" i="4" s="1"/>
  <c r="AJ28" i="4" s="1"/>
  <c r="AJ30" i="4" s="1"/>
  <c r="AH32" i="4" s="1"/>
  <c r="O25" i="4"/>
  <c r="O26" i="4" s="1"/>
  <c r="AR25" i="4"/>
  <c r="AR26" i="4" s="1"/>
  <c r="Z25" i="4"/>
  <c r="Z26" i="4" s="1"/>
  <c r="N25" i="4"/>
  <c r="N26" i="4" s="1"/>
  <c r="AQ25" i="4"/>
  <c r="AQ26" i="4" s="1"/>
  <c r="AT27" i="4" s="1"/>
  <c r="AT28" i="4" s="1"/>
  <c r="AT30" i="4" s="1"/>
  <c r="AR32" i="4" s="1"/>
  <c r="Y25" i="4"/>
  <c r="Y26" i="4" s="1"/>
  <c r="M25" i="4"/>
  <c r="M26" i="4" s="1"/>
  <c r="AJ25" i="4"/>
  <c r="AJ26" i="4" s="1"/>
  <c r="X25" i="4"/>
  <c r="X26" i="4" s="1"/>
  <c r="W21" i="4"/>
  <c r="Z48" i="4"/>
  <c r="Z49" i="4" s="1"/>
  <c r="AN39" i="4"/>
  <c r="P48" i="4"/>
  <c r="P49" i="4" s="1"/>
  <c r="W42" i="4"/>
  <c r="W43" i="4"/>
  <c r="W44" i="4" s="1"/>
  <c r="AQ22" i="4"/>
  <c r="AQ23" i="4" s="1"/>
  <c r="AW31" i="2"/>
  <c r="AW32" i="2" s="1"/>
  <c r="W24" i="2"/>
  <c r="W25" i="2" s="1"/>
  <c r="W27" i="2" s="1"/>
  <c r="W29" i="2" s="1"/>
  <c r="AI19" i="3"/>
  <c r="AI20" i="3" s="1"/>
  <c r="AI18" i="3"/>
  <c r="AV19" i="3"/>
  <c r="AV20" i="3" s="1"/>
  <c r="AV18" i="3"/>
  <c r="AH19" i="3"/>
  <c r="AH20" i="3" s="1"/>
  <c r="AH18" i="3"/>
  <c r="AT12" i="3"/>
  <c r="AT13" i="3" s="1"/>
  <c r="AT14" i="3" s="1"/>
  <c r="AJ13" i="3"/>
  <c r="AJ14" i="3" s="1"/>
  <c r="AN19" i="3"/>
  <c r="AN20" i="3" s="1"/>
  <c r="AN18" i="3"/>
  <c r="AK19" i="3"/>
  <c r="AK20" i="3" s="1"/>
  <c r="AK18" i="3"/>
  <c r="AR18" i="3"/>
  <c r="AR19" i="3"/>
  <c r="AR20" i="3" s="1"/>
  <c r="AT33" i="3"/>
  <c r="AT34" i="3" s="1"/>
  <c r="AT35" i="3" s="1"/>
  <c r="AJ34" i="3"/>
  <c r="AJ35" i="3" s="1"/>
  <c r="AW19" i="3"/>
  <c r="AW20" i="3" s="1"/>
  <c r="AW18" i="3"/>
  <c r="AD18" i="3"/>
  <c r="AM19" i="3"/>
  <c r="AM20" i="3" s="1"/>
  <c r="AM18" i="3"/>
  <c r="AS19" i="3"/>
  <c r="AS20" i="3" s="1"/>
  <c r="AS18" i="3"/>
  <c r="AG19" i="3"/>
  <c r="AG20" i="3" s="1"/>
  <c r="AG18" i="3"/>
  <c r="AX19" i="3"/>
  <c r="AX20" i="3" s="1"/>
  <c r="AX18" i="3"/>
  <c r="AT19" i="3"/>
  <c r="AT20" i="3" s="1"/>
  <c r="AT18" i="3"/>
  <c r="AQ18" i="3"/>
  <c r="AQ19" i="3"/>
  <c r="AQ20" i="3" s="1"/>
  <c r="AJ24" i="2"/>
  <c r="AJ25" i="2" s="1"/>
  <c r="AJ27" i="2" s="1"/>
  <c r="AJ29" i="2" s="1"/>
  <c r="AH47" i="2" s="1"/>
  <c r="AJ62" i="2" s="1"/>
  <c r="AL19" i="3"/>
  <c r="AL20" i="3" s="1"/>
  <c r="AL18" i="3"/>
  <c r="AU19" i="3"/>
  <c r="AU20" i="3" s="1"/>
  <c r="AU18" i="3"/>
  <c r="AJ19" i="3"/>
  <c r="AJ20" i="3" s="1"/>
  <c r="AJ18" i="3"/>
  <c r="AW40" i="3"/>
  <c r="AW41" i="3" s="1"/>
  <c r="AW39" i="3"/>
  <c r="AQ40" i="3"/>
  <c r="AQ41" i="3" s="1"/>
  <c r="AQ39" i="3"/>
  <c r="AU40" i="3"/>
  <c r="AU41" i="3" s="1"/>
  <c r="AU39" i="3"/>
  <c r="AV40" i="3"/>
  <c r="AV41" i="3" s="1"/>
  <c r="AV39" i="3"/>
  <c r="AX40" i="3"/>
  <c r="AX41" i="3" s="1"/>
  <c r="AX39" i="3"/>
  <c r="AS39" i="3"/>
  <c r="AS40" i="3"/>
  <c r="AS41" i="3" s="1"/>
  <c r="AT39" i="3"/>
  <c r="AT40" i="3"/>
  <c r="AT41" i="3" s="1"/>
  <c r="AR39" i="3"/>
  <c r="AR40" i="3"/>
  <c r="AR41" i="3" s="1"/>
  <c r="AK40" i="3"/>
  <c r="AK41" i="3" s="1"/>
  <c r="AK39" i="3"/>
  <c r="AG39" i="3"/>
  <c r="AG40" i="3"/>
  <c r="AG41" i="3" s="1"/>
  <c r="AI40" i="3"/>
  <c r="AI41" i="3" s="1"/>
  <c r="AI39" i="3"/>
  <c r="AN40" i="3"/>
  <c r="AN41" i="3" s="1"/>
  <c r="AN39" i="3"/>
  <c r="AL40" i="3"/>
  <c r="AL41" i="3" s="1"/>
  <c r="AL39" i="3"/>
  <c r="AM40" i="3"/>
  <c r="AM41" i="3" s="1"/>
  <c r="AM39" i="3"/>
  <c r="AJ40" i="3"/>
  <c r="AJ41" i="3" s="1"/>
  <c r="AJ39" i="3"/>
  <c r="AH40" i="3"/>
  <c r="AH41" i="3" s="1"/>
  <c r="AH39" i="3"/>
  <c r="T40" i="3"/>
  <c r="T41" i="3" s="1"/>
  <c r="T39" i="3"/>
  <c r="AD37" i="3"/>
  <c r="AD38" i="3" s="1"/>
  <c r="AD40" i="3" s="1"/>
  <c r="AD41" i="3" s="1"/>
  <c r="AB37" i="3"/>
  <c r="AB38" i="3" s="1"/>
  <c r="AB40" i="3" s="1"/>
  <c r="AB41" i="3" s="1"/>
  <c r="M37" i="3"/>
  <c r="M38" i="3" s="1"/>
  <c r="M39" i="3" s="1"/>
  <c r="W37" i="3"/>
  <c r="W38" i="3" s="1"/>
  <c r="W39" i="3" s="1"/>
  <c r="P37" i="3"/>
  <c r="P38" i="3" s="1"/>
  <c r="P39" i="3" s="1"/>
  <c r="S37" i="3"/>
  <c r="S38" i="3" s="1"/>
  <c r="S40" i="3" s="1"/>
  <c r="S41" i="3" s="1"/>
  <c r="Z37" i="3"/>
  <c r="Z38" i="3" s="1"/>
  <c r="Z40" i="3" s="1"/>
  <c r="Z41" i="3" s="1"/>
  <c r="Q37" i="3"/>
  <c r="Q38" i="3" s="1"/>
  <c r="Q40" i="3" s="1"/>
  <c r="Q41" i="3" s="1"/>
  <c r="AC37" i="3"/>
  <c r="AC38" i="3" s="1"/>
  <c r="R37" i="3"/>
  <c r="R38" i="3" s="1"/>
  <c r="R40" i="3" s="1"/>
  <c r="R41" i="3" s="1"/>
  <c r="X37" i="3"/>
  <c r="X38" i="3" s="1"/>
  <c r="X40" i="3" s="1"/>
  <c r="X41" i="3" s="1"/>
  <c r="O37" i="3"/>
  <c r="O38" i="3" s="1"/>
  <c r="O40" i="3" s="1"/>
  <c r="O41" i="3" s="1"/>
  <c r="AA37" i="3"/>
  <c r="AA38" i="3" s="1"/>
  <c r="AA40" i="3" s="1"/>
  <c r="AA41" i="3" s="1"/>
  <c r="N37" i="3"/>
  <c r="N38" i="3" s="1"/>
  <c r="N40" i="3" s="1"/>
  <c r="N41" i="3" s="1"/>
  <c r="Y37" i="3"/>
  <c r="Y38" i="3" s="1"/>
  <c r="Y40" i="3" s="1"/>
  <c r="Y41" i="3" s="1"/>
  <c r="Z19" i="3"/>
  <c r="Z20" i="3" s="1"/>
  <c r="Z18" i="3"/>
  <c r="Q19" i="3"/>
  <c r="Q20" i="3" s="1"/>
  <c r="Q18" i="3"/>
  <c r="T19" i="3"/>
  <c r="T20" i="3" s="1"/>
  <c r="T18" i="3"/>
  <c r="AC19" i="3"/>
  <c r="AC20" i="3" s="1"/>
  <c r="AC18" i="3"/>
  <c r="Y19" i="3"/>
  <c r="Y20" i="3" s="1"/>
  <c r="Y18" i="3"/>
  <c r="W18" i="3"/>
  <c r="W19" i="3"/>
  <c r="W20" i="3" s="1"/>
  <c r="P19" i="3"/>
  <c r="P20" i="3" s="1"/>
  <c r="P18" i="3"/>
  <c r="AB19" i="3"/>
  <c r="AB20" i="3" s="1"/>
  <c r="AB18" i="3"/>
  <c r="X19" i="3"/>
  <c r="X20" i="3" s="1"/>
  <c r="X18" i="3"/>
  <c r="R19" i="3"/>
  <c r="R20" i="3" s="1"/>
  <c r="R18" i="3"/>
  <c r="S19" i="3"/>
  <c r="S20" i="3" s="1"/>
  <c r="S18" i="3"/>
  <c r="AA19" i="3"/>
  <c r="AA20" i="3" s="1"/>
  <c r="AA18" i="3"/>
  <c r="M19" i="3"/>
  <c r="M20" i="3" s="1"/>
  <c r="M18" i="3"/>
  <c r="N19" i="3"/>
  <c r="N20" i="3" s="1"/>
  <c r="N18" i="3"/>
  <c r="O19" i="3"/>
  <c r="O20" i="3" s="1"/>
  <c r="O18" i="3"/>
  <c r="U47" i="2"/>
  <c r="W62" i="2" s="1"/>
  <c r="W31" i="2"/>
  <c r="W32" i="2" s="1"/>
  <c r="P18" i="2"/>
  <c r="P19" i="2"/>
  <c r="O20" i="2" s="1"/>
  <c r="N21" i="2" s="1"/>
  <c r="M22" i="2" s="1"/>
  <c r="M23" i="2" s="1"/>
  <c r="AQ18" i="2"/>
  <c r="AJ31" i="2"/>
  <c r="AJ32" i="2" s="1"/>
  <c r="Q16" i="2"/>
  <c r="Q17" i="2" s="1"/>
  <c r="AG10" i="1"/>
  <c r="AG11" i="1" s="1"/>
  <c r="AG12" i="1" s="1"/>
  <c r="AG13" i="1" s="1"/>
  <c r="AF11" i="1"/>
  <c r="AF12" i="1" s="1"/>
  <c r="AF13" i="1" s="1"/>
  <c r="P53" i="5" l="1"/>
  <c r="P55" i="5" s="1"/>
  <c r="P56" i="5" s="1"/>
  <c r="P50" i="5"/>
  <c r="AT27" i="5"/>
  <c r="AT28" i="5" s="1"/>
  <c r="AT30" i="5" s="1"/>
  <c r="AR32" i="5" s="1"/>
  <c r="AJ27" i="5"/>
  <c r="AJ28" i="5" s="1"/>
  <c r="AJ30" i="5" s="1"/>
  <c r="AH32" i="5" s="1"/>
  <c r="P51" i="5"/>
  <c r="N53" i="5" s="1"/>
  <c r="Z27" i="5"/>
  <c r="Z28" i="5" s="1"/>
  <c r="Z30" i="5" s="1"/>
  <c r="X32" i="5" s="1"/>
  <c r="AT53" i="4"/>
  <c r="AT55" i="4" s="1"/>
  <c r="AT56" i="4" s="1"/>
  <c r="AT50" i="4"/>
  <c r="AT51" i="4" s="1"/>
  <c r="AR53" i="4" s="1"/>
  <c r="AJ50" i="4"/>
  <c r="AJ51" i="4" s="1"/>
  <c r="AH53" i="4" s="1"/>
  <c r="AJ53" i="4"/>
  <c r="AJ55" i="4" s="1"/>
  <c r="AJ56" i="4" s="1"/>
  <c r="P27" i="4"/>
  <c r="P28" i="4" s="1"/>
  <c r="P30" i="4" s="1"/>
  <c r="N32" i="4" s="1"/>
  <c r="Z27" i="4"/>
  <c r="Z28" i="4" s="1"/>
  <c r="Z30" i="4" s="1"/>
  <c r="X32" i="4" s="1"/>
  <c r="AG21" i="3"/>
  <c r="M40" i="3"/>
  <c r="M41" i="3" s="1"/>
  <c r="W40" i="3"/>
  <c r="W41" i="3" s="1"/>
  <c r="Y39" i="3"/>
  <c r="AG22" i="3"/>
  <c r="AG23" i="3" s="1"/>
  <c r="AQ21" i="3"/>
  <c r="AQ22" i="3"/>
  <c r="AQ23" i="3" s="1"/>
  <c r="O39" i="3"/>
  <c r="Q39" i="3"/>
  <c r="AQ43" i="3"/>
  <c r="AQ44" i="3" s="1"/>
  <c r="AQ42" i="3"/>
  <c r="AG43" i="3"/>
  <c r="AG44" i="3" s="1"/>
  <c r="AG42" i="3"/>
  <c r="AD39" i="3"/>
  <c r="P40" i="3"/>
  <c r="P41" i="3" s="1"/>
  <c r="X39" i="3"/>
  <c r="AB39" i="3"/>
  <c r="N39" i="3"/>
  <c r="Z39" i="3"/>
  <c r="S39" i="3"/>
  <c r="AA39" i="3"/>
  <c r="R39" i="3"/>
  <c r="AC40" i="3"/>
  <c r="AC41" i="3" s="1"/>
  <c r="AC39" i="3"/>
  <c r="M21" i="3"/>
  <c r="M22" i="3"/>
  <c r="M23" i="3" s="1"/>
  <c r="W21" i="3"/>
  <c r="W22" i="3"/>
  <c r="W23" i="3" s="1"/>
  <c r="Q18" i="2"/>
  <c r="Q19" i="2"/>
  <c r="P20" i="2" s="1"/>
  <c r="O21" i="2" s="1"/>
  <c r="N22" i="2" s="1"/>
  <c r="N23" i="2" s="1"/>
  <c r="J24" i="2" s="1"/>
  <c r="J25" i="2" s="1"/>
  <c r="J27" i="2" s="1"/>
  <c r="J29" i="2" s="1"/>
  <c r="AD14" i="1"/>
  <c r="AE14" i="1" s="1"/>
  <c r="AT53" i="5" l="1"/>
  <c r="AT55" i="5" s="1"/>
  <c r="AT56" i="5" s="1"/>
  <c r="AT50" i="5"/>
  <c r="AT51" i="5" s="1"/>
  <c r="AR53" i="5" s="1"/>
  <c r="Z50" i="5"/>
  <c r="Z51" i="5" s="1"/>
  <c r="X53" i="5" s="1"/>
  <c r="Z53" i="5"/>
  <c r="Z55" i="5" s="1"/>
  <c r="Z56" i="5" s="1"/>
  <c r="AJ53" i="5"/>
  <c r="AJ55" i="5" s="1"/>
  <c r="AJ56" i="5" s="1"/>
  <c r="AJ50" i="5"/>
  <c r="AJ51" i="5" s="1"/>
  <c r="AH53" i="5" s="1"/>
  <c r="P74" i="5"/>
  <c r="P76" i="5" s="1"/>
  <c r="P77" i="5" s="1"/>
  <c r="P71" i="5"/>
  <c r="AT58" i="5"/>
  <c r="AT59" i="5" s="1"/>
  <c r="AL58" i="5"/>
  <c r="AL59" i="5" s="1"/>
  <c r="AD58" i="5"/>
  <c r="AD59" i="5" s="1"/>
  <c r="X58" i="5"/>
  <c r="X59" i="5" s="1"/>
  <c r="P58" i="5"/>
  <c r="P59" i="5" s="1"/>
  <c r="AS58" i="5"/>
  <c r="AS59" i="5" s="1"/>
  <c r="AK58" i="5"/>
  <c r="AK59" i="5" s="1"/>
  <c r="AC58" i="5"/>
  <c r="AC59" i="5" s="1"/>
  <c r="W58" i="5"/>
  <c r="W59" i="5" s="1"/>
  <c r="O58" i="5"/>
  <c r="O59" i="5" s="1"/>
  <c r="AQ58" i="5"/>
  <c r="AQ59" i="5" s="1"/>
  <c r="AG58" i="5"/>
  <c r="AG59" i="5" s="1"/>
  <c r="S58" i="5"/>
  <c r="S59" i="5" s="1"/>
  <c r="AX58" i="5"/>
  <c r="AX59" i="5" s="1"/>
  <c r="AN58" i="5"/>
  <c r="AN59" i="5" s="1"/>
  <c r="AB58" i="5"/>
  <c r="AB59" i="5" s="1"/>
  <c r="R58" i="5"/>
  <c r="R59" i="5" s="1"/>
  <c r="AW58" i="5"/>
  <c r="AW59" i="5" s="1"/>
  <c r="AM58" i="5"/>
  <c r="AM59" i="5" s="1"/>
  <c r="AA58" i="5"/>
  <c r="AA59" i="5" s="1"/>
  <c r="Q58" i="5"/>
  <c r="Q59" i="5" s="1"/>
  <c r="AV58" i="5"/>
  <c r="AV59" i="5" s="1"/>
  <c r="AJ58" i="5"/>
  <c r="AJ59" i="5" s="1"/>
  <c r="Z58" i="5"/>
  <c r="Z59" i="5" s="1"/>
  <c r="N58" i="5"/>
  <c r="N59" i="5" s="1"/>
  <c r="Y58" i="5"/>
  <c r="Y59" i="5" s="1"/>
  <c r="T58" i="5"/>
  <c r="T59" i="5" s="1"/>
  <c r="AU58" i="5"/>
  <c r="AU59" i="5" s="1"/>
  <c r="M58" i="5"/>
  <c r="M59" i="5" s="1"/>
  <c r="AR58" i="5"/>
  <c r="AR59" i="5" s="1"/>
  <c r="AI58" i="5"/>
  <c r="AI59" i="5" s="1"/>
  <c r="AH58" i="5"/>
  <c r="AH59" i="5" s="1"/>
  <c r="M43" i="3"/>
  <c r="M44" i="3" s="1"/>
  <c r="AT46" i="3" s="1"/>
  <c r="AT47" i="3" s="1"/>
  <c r="M42" i="3"/>
  <c r="AJ74" i="4"/>
  <c r="AJ76" i="4" s="1"/>
  <c r="AJ77" i="4" s="1"/>
  <c r="AJ71" i="4"/>
  <c r="AT74" i="4"/>
  <c r="AT76" i="4" s="1"/>
  <c r="AT77" i="4" s="1"/>
  <c r="AT71" i="4"/>
  <c r="Z53" i="4"/>
  <c r="Z55" i="4" s="1"/>
  <c r="Z56" i="4" s="1"/>
  <c r="Z50" i="4"/>
  <c r="Z51" i="4" s="1"/>
  <c r="X53" i="4" s="1"/>
  <c r="W42" i="3"/>
  <c r="P53" i="4"/>
  <c r="P55" i="4" s="1"/>
  <c r="P56" i="4" s="1"/>
  <c r="P50" i="4"/>
  <c r="P51" i="4" s="1"/>
  <c r="N53" i="4" s="1"/>
  <c r="AQ25" i="3"/>
  <c r="AQ26" i="3" s="1"/>
  <c r="AG25" i="3"/>
  <c r="AG26" i="3" s="1"/>
  <c r="AR25" i="3"/>
  <c r="AR26" i="3" s="1"/>
  <c r="AH25" i="3"/>
  <c r="AH26" i="3" s="1"/>
  <c r="AS25" i="3"/>
  <c r="AS26" i="3" s="1"/>
  <c r="AI25" i="3"/>
  <c r="AI26" i="3" s="1"/>
  <c r="AJ25" i="3"/>
  <c r="AJ26" i="3" s="1"/>
  <c r="AT25" i="3"/>
  <c r="AT26" i="3" s="1"/>
  <c r="W43" i="3"/>
  <c r="W44" i="3" s="1"/>
  <c r="W25" i="3"/>
  <c r="W26" i="3" s="1"/>
  <c r="O25" i="3"/>
  <c r="O26" i="3" s="1"/>
  <c r="P25" i="3"/>
  <c r="P26" i="3" s="1"/>
  <c r="N25" i="3"/>
  <c r="N26" i="3" s="1"/>
  <c r="M25" i="3"/>
  <c r="M26" i="3" s="1"/>
  <c r="X25" i="3"/>
  <c r="X26" i="3" s="1"/>
  <c r="Y25" i="3"/>
  <c r="Y26" i="3" s="1"/>
  <c r="Z25" i="3"/>
  <c r="Z26" i="3" s="1"/>
  <c r="H47" i="2"/>
  <c r="J62" i="2" s="1"/>
  <c r="J31" i="2"/>
  <c r="J32" i="2" s="1"/>
  <c r="T61" i="5" l="1"/>
  <c r="T62" i="5" s="1"/>
  <c r="T60" i="5"/>
  <c r="Q61" i="5"/>
  <c r="Q62" i="5" s="1"/>
  <c r="Q60" i="5"/>
  <c r="AN61" i="5"/>
  <c r="AN62" i="5" s="1"/>
  <c r="AN60" i="5"/>
  <c r="W61" i="5"/>
  <c r="W62" i="5" s="1"/>
  <c r="W60" i="5"/>
  <c r="AD61" i="5"/>
  <c r="AD62" i="5" s="1"/>
  <c r="AD60" i="5"/>
  <c r="AV61" i="5"/>
  <c r="AV62" i="5" s="1"/>
  <c r="AV60" i="5"/>
  <c r="O61" i="5"/>
  <c r="O62" i="5" s="1"/>
  <c r="O60" i="5"/>
  <c r="AJ74" i="5"/>
  <c r="AJ76" i="5" s="1"/>
  <c r="AJ77" i="5" s="1"/>
  <c r="AJ71" i="5"/>
  <c r="Y61" i="5"/>
  <c r="Y62" i="5" s="1"/>
  <c r="Y60" i="5"/>
  <c r="AA61" i="5"/>
  <c r="AA62" i="5" s="1"/>
  <c r="AA60" i="5"/>
  <c r="AX61" i="5"/>
  <c r="AX62" i="5" s="1"/>
  <c r="AX60" i="5"/>
  <c r="AC61" i="5"/>
  <c r="AC62" i="5" s="1"/>
  <c r="AC60" i="5"/>
  <c r="AL61" i="5"/>
  <c r="AL62" i="5" s="1"/>
  <c r="AL60" i="5"/>
  <c r="AB61" i="5"/>
  <c r="AB62" i="5" s="1"/>
  <c r="AB60" i="5"/>
  <c r="X61" i="5"/>
  <c r="X62" i="5" s="1"/>
  <c r="X60" i="5"/>
  <c r="AH61" i="5"/>
  <c r="AH62" i="5" s="1"/>
  <c r="AH60" i="5"/>
  <c r="AI61" i="5"/>
  <c r="AI62" i="5" s="1"/>
  <c r="AI60" i="5"/>
  <c r="N60" i="5"/>
  <c r="N61" i="5"/>
  <c r="N62" i="5" s="1"/>
  <c r="AM61" i="5"/>
  <c r="AM62" i="5" s="1"/>
  <c r="AM60" i="5"/>
  <c r="S61" i="5"/>
  <c r="S62" i="5" s="1"/>
  <c r="S60" i="5"/>
  <c r="AK61" i="5"/>
  <c r="AK62" i="5" s="1"/>
  <c r="AK60" i="5"/>
  <c r="AT61" i="5"/>
  <c r="AT62" i="5" s="1"/>
  <c r="AT60" i="5"/>
  <c r="Z71" i="5"/>
  <c r="Z74" i="5"/>
  <c r="Z76" i="5" s="1"/>
  <c r="Z77" i="5" s="1"/>
  <c r="AU61" i="5"/>
  <c r="AU62" i="5" s="1"/>
  <c r="AU60" i="5"/>
  <c r="AR61" i="5"/>
  <c r="AR62" i="5" s="1"/>
  <c r="AR60" i="5"/>
  <c r="Z61" i="5"/>
  <c r="Z62" i="5" s="1"/>
  <c r="Z60" i="5"/>
  <c r="AW61" i="5"/>
  <c r="AW62" i="5" s="1"/>
  <c r="AW60" i="5"/>
  <c r="AG60" i="5"/>
  <c r="AG61" i="5"/>
  <c r="AG62" i="5" s="1"/>
  <c r="AS61" i="5"/>
  <c r="AS62" i="5" s="1"/>
  <c r="AS60" i="5"/>
  <c r="AT74" i="5"/>
  <c r="AT76" i="5" s="1"/>
  <c r="AT77" i="5" s="1"/>
  <c r="AT71" i="5"/>
  <c r="M61" i="5"/>
  <c r="M62" i="5" s="1"/>
  <c r="M60" i="5"/>
  <c r="AJ61" i="5"/>
  <c r="AJ62" i="5" s="1"/>
  <c r="AJ60" i="5"/>
  <c r="R61" i="5"/>
  <c r="R62" i="5" s="1"/>
  <c r="R60" i="5"/>
  <c r="AQ60" i="5"/>
  <c r="AQ61" i="5"/>
  <c r="AQ62" i="5" s="1"/>
  <c r="P61" i="5"/>
  <c r="P62" i="5" s="1"/>
  <c r="P60" i="5"/>
  <c r="AV79" i="5"/>
  <c r="AV80" i="5" s="1"/>
  <c r="AN79" i="5"/>
  <c r="AN80" i="5" s="1"/>
  <c r="AH79" i="5"/>
  <c r="AH80" i="5" s="1"/>
  <c r="Z79" i="5"/>
  <c r="Z80" i="5" s="1"/>
  <c r="R79" i="5"/>
  <c r="R80" i="5" s="1"/>
  <c r="AT79" i="5"/>
  <c r="AT80" i="5" s="1"/>
  <c r="AL79" i="5"/>
  <c r="AL80" i="5" s="1"/>
  <c r="AD79" i="5"/>
  <c r="AD80" i="5" s="1"/>
  <c r="X79" i="5"/>
  <c r="X80" i="5" s="1"/>
  <c r="P79" i="5"/>
  <c r="P80" i="5" s="1"/>
  <c r="AR79" i="5"/>
  <c r="AR80" i="5" s="1"/>
  <c r="AG79" i="5"/>
  <c r="AG80" i="5" s="1"/>
  <c r="T79" i="5"/>
  <c r="T80" i="5" s="1"/>
  <c r="AQ79" i="5"/>
  <c r="AQ80" i="5" s="1"/>
  <c r="AC79" i="5"/>
  <c r="AC80" i="5" s="1"/>
  <c r="S79" i="5"/>
  <c r="S80" i="5" s="1"/>
  <c r="AW79" i="5"/>
  <c r="AW80" i="5" s="1"/>
  <c r="AI79" i="5"/>
  <c r="AI80" i="5" s="1"/>
  <c r="O79" i="5"/>
  <c r="O80" i="5" s="1"/>
  <c r="AU79" i="5"/>
  <c r="AU80" i="5" s="1"/>
  <c r="AB79" i="5"/>
  <c r="AB80" i="5" s="1"/>
  <c r="N79" i="5"/>
  <c r="N80" i="5" s="1"/>
  <c r="AS79" i="5"/>
  <c r="AS80" i="5" s="1"/>
  <c r="AA79" i="5"/>
  <c r="AA80" i="5" s="1"/>
  <c r="M79" i="5"/>
  <c r="M80" i="5" s="1"/>
  <c r="AM79" i="5"/>
  <c r="AM80" i="5" s="1"/>
  <c r="Y79" i="5"/>
  <c r="Y80" i="5" s="1"/>
  <c r="AX79" i="5"/>
  <c r="AX80" i="5" s="1"/>
  <c r="AK79" i="5"/>
  <c r="AK80" i="5" s="1"/>
  <c r="AJ79" i="5"/>
  <c r="AJ80" i="5" s="1"/>
  <c r="W79" i="5"/>
  <c r="W80" i="5" s="1"/>
  <c r="Q79" i="5"/>
  <c r="Q80" i="5" s="1"/>
  <c r="X46" i="3"/>
  <c r="X47" i="3" s="1"/>
  <c r="AI46" i="3"/>
  <c r="AI47" i="3" s="1"/>
  <c r="Z46" i="3"/>
  <c r="Z47" i="3" s="1"/>
  <c r="N46" i="3"/>
  <c r="N47" i="3" s="1"/>
  <c r="M46" i="3"/>
  <c r="M47" i="3" s="1"/>
  <c r="AR46" i="3"/>
  <c r="AR47" i="3" s="1"/>
  <c r="AG46" i="3"/>
  <c r="AG47" i="3" s="1"/>
  <c r="Y46" i="3"/>
  <c r="Y47" i="3" s="1"/>
  <c r="AS46" i="3"/>
  <c r="AS47" i="3" s="1"/>
  <c r="O46" i="3"/>
  <c r="O47" i="3" s="1"/>
  <c r="AQ46" i="3"/>
  <c r="AQ47" i="3" s="1"/>
  <c r="AT48" i="3" s="1"/>
  <c r="AT49" i="3" s="1"/>
  <c r="W46" i="3"/>
  <c r="W47" i="3" s="1"/>
  <c r="AJ46" i="3"/>
  <c r="AJ47" i="3" s="1"/>
  <c r="P46" i="3"/>
  <c r="P47" i="3" s="1"/>
  <c r="AH46" i="3"/>
  <c r="AH47" i="3" s="1"/>
  <c r="Z74" i="4"/>
  <c r="Z76" i="4" s="1"/>
  <c r="Z77" i="4" s="1"/>
  <c r="Z71" i="4"/>
  <c r="P74" i="4"/>
  <c r="P76" i="4" s="1"/>
  <c r="P77" i="4" s="1"/>
  <c r="P71" i="4"/>
  <c r="AX58" i="4"/>
  <c r="AX59" i="4" s="1"/>
  <c r="AR58" i="4"/>
  <c r="AR59" i="4" s="1"/>
  <c r="AJ58" i="4"/>
  <c r="AJ59" i="4" s="1"/>
  <c r="AB58" i="4"/>
  <c r="AB59" i="4" s="1"/>
  <c r="T58" i="4"/>
  <c r="T59" i="4" s="1"/>
  <c r="N58" i="4"/>
  <c r="N59" i="4" s="1"/>
  <c r="AW58" i="4"/>
  <c r="AW59" i="4" s="1"/>
  <c r="AQ58" i="4"/>
  <c r="AQ59" i="4" s="1"/>
  <c r="AI58" i="4"/>
  <c r="AI59" i="4" s="1"/>
  <c r="AA58" i="4"/>
  <c r="AA59" i="4" s="1"/>
  <c r="S58" i="4"/>
  <c r="S59" i="4" s="1"/>
  <c r="M58" i="4"/>
  <c r="M59" i="4" s="1"/>
  <c r="AV58" i="4"/>
  <c r="AV59" i="4" s="1"/>
  <c r="AN58" i="4"/>
  <c r="AN59" i="4" s="1"/>
  <c r="AH58" i="4"/>
  <c r="AH59" i="4" s="1"/>
  <c r="Z58" i="4"/>
  <c r="Z59" i="4" s="1"/>
  <c r="R58" i="4"/>
  <c r="R59" i="4" s="1"/>
  <c r="AU58" i="4"/>
  <c r="AU59" i="4" s="1"/>
  <c r="AM58" i="4"/>
  <c r="AM59" i="4" s="1"/>
  <c r="AG58" i="4"/>
  <c r="AG59" i="4" s="1"/>
  <c r="Y58" i="4"/>
  <c r="Y59" i="4" s="1"/>
  <c r="Q58" i="4"/>
  <c r="Q59" i="4" s="1"/>
  <c r="AT58" i="4"/>
  <c r="AT59" i="4" s="1"/>
  <c r="AL58" i="4"/>
  <c r="AL59" i="4" s="1"/>
  <c r="AD58" i="4"/>
  <c r="AD59" i="4" s="1"/>
  <c r="X58" i="4"/>
  <c r="X59" i="4" s="1"/>
  <c r="P58" i="4"/>
  <c r="P59" i="4" s="1"/>
  <c r="AK58" i="4"/>
  <c r="AK59" i="4" s="1"/>
  <c r="AC58" i="4"/>
  <c r="AC59" i="4" s="1"/>
  <c r="W58" i="4"/>
  <c r="W59" i="4" s="1"/>
  <c r="O58" i="4"/>
  <c r="O59" i="4" s="1"/>
  <c r="AS58" i="4"/>
  <c r="AS59" i="4" s="1"/>
  <c r="AT27" i="3"/>
  <c r="AT28" i="3" s="1"/>
  <c r="AT30" i="3" s="1"/>
  <c r="AR32" i="3" s="1"/>
  <c r="AJ27" i="3"/>
  <c r="AJ28" i="3" s="1"/>
  <c r="AJ30" i="3" s="1"/>
  <c r="AH32" i="3" s="1"/>
  <c r="Z27" i="3"/>
  <c r="Z28" i="3" s="1"/>
  <c r="Z30" i="3" s="1"/>
  <c r="X32" i="3" s="1"/>
  <c r="P27" i="3"/>
  <c r="P28" i="3" s="1"/>
  <c r="P30" i="3" s="1"/>
  <c r="N32" i="3" s="1"/>
  <c r="X34" i="2"/>
  <c r="X35" i="2" s="1"/>
  <c r="AW34" i="2"/>
  <c r="AW35" i="2" s="1"/>
  <c r="AJ34" i="2"/>
  <c r="AJ35" i="2" s="1"/>
  <c r="W34" i="2"/>
  <c r="W35" i="2" s="1"/>
  <c r="AY34" i="2"/>
  <c r="AY35" i="2" s="1"/>
  <c r="Z34" i="2"/>
  <c r="Z35" i="2" s="1"/>
  <c r="AX34" i="2"/>
  <c r="AX35" i="2" s="1"/>
  <c r="AB34" i="2"/>
  <c r="AB35" i="2" s="1"/>
  <c r="Y34" i="2"/>
  <c r="Y35" i="2" s="1"/>
  <c r="AK34" i="2"/>
  <c r="AK35" i="2" s="1"/>
  <c r="AA34" i="2"/>
  <c r="AA35" i="2" s="1"/>
  <c r="AZ34" i="2"/>
  <c r="AZ35" i="2" s="1"/>
  <c r="AL34" i="2"/>
  <c r="AL35" i="2" s="1"/>
  <c r="K34" i="2"/>
  <c r="K35" i="2" s="1"/>
  <c r="J34" i="2"/>
  <c r="J35" i="2" s="1"/>
  <c r="AC34" i="2"/>
  <c r="AC35" i="2" s="1"/>
  <c r="M34" i="2"/>
  <c r="M35" i="2" s="1"/>
  <c r="L34" i="2"/>
  <c r="L35" i="2" s="1"/>
  <c r="BA34" i="2"/>
  <c r="BA35" i="2" s="1"/>
  <c r="AD34" i="2"/>
  <c r="AD35" i="2" s="1"/>
  <c r="AM34" i="2"/>
  <c r="AM35" i="2" s="1"/>
  <c r="BB34" i="2"/>
  <c r="BB35" i="2" s="1"/>
  <c r="N34" i="2"/>
  <c r="N35" i="2" s="1"/>
  <c r="AN34" i="2"/>
  <c r="AN35" i="2" s="1"/>
  <c r="AO34" i="2"/>
  <c r="AO35" i="2" s="1"/>
  <c r="O34" i="2"/>
  <c r="O35" i="2" s="1"/>
  <c r="BC34" i="2"/>
  <c r="BC35" i="2" s="1"/>
  <c r="BD34" i="2"/>
  <c r="BD35" i="2" s="1"/>
  <c r="AP34" i="2"/>
  <c r="AP35" i="2" s="1"/>
  <c r="P34" i="2"/>
  <c r="P35" i="2" s="1"/>
  <c r="Q34" i="2"/>
  <c r="Q35" i="2" s="1"/>
  <c r="AQ34" i="2"/>
  <c r="AQ35" i="2" s="1"/>
  <c r="P48" i="3" l="1"/>
  <c r="P49" i="3" s="1"/>
  <c r="Q82" i="5"/>
  <c r="Q83" i="5" s="1"/>
  <c r="Q81" i="5"/>
  <c r="AQ81" i="5"/>
  <c r="AQ82" i="5"/>
  <c r="AQ83" i="5" s="1"/>
  <c r="W82" i="5"/>
  <c r="W83" i="5" s="1"/>
  <c r="W81" i="5"/>
  <c r="M82" i="5"/>
  <c r="M83" i="5" s="1"/>
  <c r="M81" i="5"/>
  <c r="O82" i="5"/>
  <c r="O83" i="5" s="1"/>
  <c r="O81" i="5"/>
  <c r="T82" i="5"/>
  <c r="T83" i="5" s="1"/>
  <c r="T81" i="5"/>
  <c r="AL82" i="5"/>
  <c r="AL83" i="5" s="1"/>
  <c r="AL81" i="5"/>
  <c r="AV82" i="5"/>
  <c r="AV83" i="5" s="1"/>
  <c r="AV81" i="5"/>
  <c r="AM82" i="5"/>
  <c r="AM83" i="5" s="1"/>
  <c r="AM81" i="5"/>
  <c r="AN82" i="5"/>
  <c r="AN83" i="5" s="1"/>
  <c r="AN81" i="5"/>
  <c r="AJ82" i="5"/>
  <c r="AJ83" i="5" s="1"/>
  <c r="AJ81" i="5"/>
  <c r="AA82" i="5"/>
  <c r="AA83" i="5" s="1"/>
  <c r="AA81" i="5"/>
  <c r="AI82" i="5"/>
  <c r="AI83" i="5" s="1"/>
  <c r="AI81" i="5"/>
  <c r="AG81" i="5"/>
  <c r="AG82" i="5"/>
  <c r="AG83" i="5" s="1"/>
  <c r="AT82" i="5"/>
  <c r="AT83" i="5" s="1"/>
  <c r="AT81" i="5"/>
  <c r="AD82" i="5"/>
  <c r="AD83" i="5" s="1"/>
  <c r="AD81" i="5"/>
  <c r="AJ48" i="3"/>
  <c r="AJ49" i="3" s="1"/>
  <c r="AK82" i="5"/>
  <c r="AK83" i="5" s="1"/>
  <c r="AK81" i="5"/>
  <c r="AS82" i="5"/>
  <c r="AS83" i="5" s="1"/>
  <c r="AS81" i="5"/>
  <c r="AW82" i="5"/>
  <c r="AW83" i="5" s="1"/>
  <c r="AW81" i="5"/>
  <c r="AR82" i="5"/>
  <c r="AR83" i="5" s="1"/>
  <c r="AR81" i="5"/>
  <c r="R82" i="5"/>
  <c r="R83" i="5" s="1"/>
  <c r="R81" i="5"/>
  <c r="AU82" i="5"/>
  <c r="AU83" i="5" s="1"/>
  <c r="AU81" i="5"/>
  <c r="AX82" i="5"/>
  <c r="AX83" i="5" s="1"/>
  <c r="AX81" i="5"/>
  <c r="N82" i="5"/>
  <c r="N83" i="5" s="1"/>
  <c r="N81" i="5"/>
  <c r="S82" i="5"/>
  <c r="S83" i="5" s="1"/>
  <c r="S81" i="5"/>
  <c r="P82" i="5"/>
  <c r="P83" i="5" s="1"/>
  <c r="P81" i="5"/>
  <c r="Z82" i="5"/>
  <c r="Z83" i="5" s="1"/>
  <c r="Z81" i="5"/>
  <c r="AQ64" i="5"/>
  <c r="AQ65" i="5" s="1"/>
  <c r="AQ63" i="5"/>
  <c r="AG64" i="5"/>
  <c r="AG65" i="5" s="1"/>
  <c r="AG63" i="5"/>
  <c r="Y82" i="5"/>
  <c r="Y83" i="5" s="1"/>
  <c r="Y81" i="5"/>
  <c r="AB82" i="5"/>
  <c r="AB83" i="5" s="1"/>
  <c r="AB81" i="5"/>
  <c r="AC82" i="5"/>
  <c r="AC83" i="5" s="1"/>
  <c r="AC81" i="5"/>
  <c r="X82" i="5"/>
  <c r="X83" i="5" s="1"/>
  <c r="X81" i="5"/>
  <c r="AH82" i="5"/>
  <c r="AH83" i="5" s="1"/>
  <c r="AH81" i="5"/>
  <c r="M64" i="5"/>
  <c r="M65" i="5" s="1"/>
  <c r="M63" i="5"/>
  <c r="W63" i="5"/>
  <c r="W64" i="5"/>
  <c r="W65" i="5" s="1"/>
  <c r="Z48" i="3"/>
  <c r="Z49" i="3" s="1"/>
  <c r="O61" i="4"/>
  <c r="O62" i="4" s="1"/>
  <c r="O60" i="4"/>
  <c r="AD61" i="4"/>
  <c r="AD62" i="4" s="1"/>
  <c r="AD60" i="4"/>
  <c r="AM61" i="4"/>
  <c r="AM62" i="4" s="1"/>
  <c r="AM60" i="4"/>
  <c r="AV61" i="4"/>
  <c r="AV62" i="4" s="1"/>
  <c r="AV60" i="4"/>
  <c r="AW61" i="4"/>
  <c r="AW62" i="4" s="1"/>
  <c r="AW60" i="4"/>
  <c r="AX61" i="4"/>
  <c r="AX62" i="4" s="1"/>
  <c r="AX60" i="4"/>
  <c r="X61" i="4"/>
  <c r="X62" i="4" s="1"/>
  <c r="X60" i="4"/>
  <c r="AR61" i="4"/>
  <c r="AR62" i="4" s="1"/>
  <c r="AR60" i="4"/>
  <c r="W60" i="4"/>
  <c r="W61" i="4"/>
  <c r="W62" i="4" s="1"/>
  <c r="AL61" i="4"/>
  <c r="AL62" i="4" s="1"/>
  <c r="AL60" i="4"/>
  <c r="AU61" i="4"/>
  <c r="AU62" i="4" s="1"/>
  <c r="AU60" i="4"/>
  <c r="M61" i="4"/>
  <c r="M62" i="4" s="1"/>
  <c r="M60" i="4"/>
  <c r="N61" i="4"/>
  <c r="N62" i="4" s="1"/>
  <c r="N60" i="4"/>
  <c r="AS61" i="4"/>
  <c r="AS62" i="4" s="1"/>
  <c r="AS60" i="4"/>
  <c r="AN61" i="4"/>
  <c r="AN62" i="4" s="1"/>
  <c r="AN60" i="4"/>
  <c r="AC61" i="4"/>
  <c r="AC62" i="4" s="1"/>
  <c r="AC60" i="4"/>
  <c r="AT61" i="4"/>
  <c r="AT62" i="4" s="1"/>
  <c r="AT60" i="4"/>
  <c r="R61" i="4"/>
  <c r="R62" i="4" s="1"/>
  <c r="R60" i="4"/>
  <c r="S61" i="4"/>
  <c r="S62" i="4" s="1"/>
  <c r="S60" i="4"/>
  <c r="T61" i="4"/>
  <c r="T62" i="4" s="1"/>
  <c r="T60" i="4"/>
  <c r="AW79" i="4"/>
  <c r="AW80" i="4" s="1"/>
  <c r="AQ79" i="4"/>
  <c r="AQ80" i="4" s="1"/>
  <c r="AI79" i="4"/>
  <c r="AI80" i="4" s="1"/>
  <c r="AA79" i="4"/>
  <c r="AA80" i="4" s="1"/>
  <c r="S79" i="4"/>
  <c r="S80" i="4" s="1"/>
  <c r="M79" i="4"/>
  <c r="M80" i="4" s="1"/>
  <c r="AV79" i="4"/>
  <c r="AV80" i="4" s="1"/>
  <c r="AN79" i="4"/>
  <c r="AN80" i="4" s="1"/>
  <c r="AH79" i="4"/>
  <c r="AH80" i="4" s="1"/>
  <c r="Z79" i="4"/>
  <c r="Z80" i="4" s="1"/>
  <c r="R79" i="4"/>
  <c r="R80" i="4" s="1"/>
  <c r="AU79" i="4"/>
  <c r="AU80" i="4" s="1"/>
  <c r="AM79" i="4"/>
  <c r="AM80" i="4" s="1"/>
  <c r="AG79" i="4"/>
  <c r="AG80" i="4" s="1"/>
  <c r="Y79" i="4"/>
  <c r="Y80" i="4" s="1"/>
  <c r="Q79" i="4"/>
  <c r="Q80" i="4" s="1"/>
  <c r="AT79" i="4"/>
  <c r="AT80" i="4" s="1"/>
  <c r="AL79" i="4"/>
  <c r="AL80" i="4" s="1"/>
  <c r="AD79" i="4"/>
  <c r="AD80" i="4" s="1"/>
  <c r="X79" i="4"/>
  <c r="X80" i="4" s="1"/>
  <c r="P79" i="4"/>
  <c r="P80" i="4" s="1"/>
  <c r="AS79" i="4"/>
  <c r="AS80" i="4" s="1"/>
  <c r="AK79" i="4"/>
  <c r="AK80" i="4" s="1"/>
  <c r="AC79" i="4"/>
  <c r="AC80" i="4" s="1"/>
  <c r="W79" i="4"/>
  <c r="W80" i="4" s="1"/>
  <c r="O79" i="4"/>
  <c r="O80" i="4" s="1"/>
  <c r="AR79" i="4"/>
  <c r="AR80" i="4" s="1"/>
  <c r="AJ79" i="4"/>
  <c r="AJ80" i="4" s="1"/>
  <c r="AB79" i="4"/>
  <c r="AB80" i="4" s="1"/>
  <c r="T79" i="4"/>
  <c r="T80" i="4" s="1"/>
  <c r="N79" i="4"/>
  <c r="N80" i="4" s="1"/>
  <c r="AX79" i="4"/>
  <c r="AX80" i="4" s="1"/>
  <c r="AG61" i="4"/>
  <c r="AG62" i="4" s="1"/>
  <c r="AG60" i="4"/>
  <c r="AK61" i="4"/>
  <c r="AK62" i="4" s="1"/>
  <c r="AK60" i="4"/>
  <c r="Q61" i="4"/>
  <c r="Q62" i="4" s="1"/>
  <c r="Q60" i="4"/>
  <c r="Z61" i="4"/>
  <c r="Z62" i="4" s="1"/>
  <c r="Z60" i="4"/>
  <c r="AA61" i="4"/>
  <c r="AA62" i="4" s="1"/>
  <c r="AA60" i="4"/>
  <c r="AB61" i="4"/>
  <c r="AB62" i="4" s="1"/>
  <c r="AB60" i="4"/>
  <c r="AQ61" i="4"/>
  <c r="AQ62" i="4" s="1"/>
  <c r="AQ60" i="4"/>
  <c r="P61" i="4"/>
  <c r="P62" i="4" s="1"/>
  <c r="P60" i="4"/>
  <c r="Y61" i="4"/>
  <c r="Y62" i="4" s="1"/>
  <c r="Y60" i="4"/>
  <c r="AH61" i="4"/>
  <c r="AH62" i="4" s="1"/>
  <c r="AH60" i="4"/>
  <c r="AI61" i="4"/>
  <c r="AI62" i="4" s="1"/>
  <c r="AI60" i="4"/>
  <c r="AJ61" i="4"/>
  <c r="AJ62" i="4" s="1"/>
  <c r="AJ60" i="4"/>
  <c r="AJ53" i="3"/>
  <c r="AJ55" i="3" s="1"/>
  <c r="AJ56" i="3" s="1"/>
  <c r="AJ50" i="3"/>
  <c r="AJ51" i="3" s="1"/>
  <c r="AH53" i="3" s="1"/>
  <c r="AT53" i="3"/>
  <c r="AT55" i="3" s="1"/>
  <c r="AT56" i="3" s="1"/>
  <c r="AT50" i="3"/>
  <c r="AT51" i="3" s="1"/>
  <c r="AR53" i="3" s="1"/>
  <c r="P50" i="3"/>
  <c r="P51" i="3" s="1"/>
  <c r="N53" i="3" s="1"/>
  <c r="P53" i="3"/>
  <c r="P55" i="3" s="1"/>
  <c r="P56" i="3" s="1"/>
  <c r="Z50" i="3"/>
  <c r="Z51" i="3" s="1"/>
  <c r="X53" i="3" s="1"/>
  <c r="Z53" i="3"/>
  <c r="Z55" i="3" s="1"/>
  <c r="Z56" i="3" s="1"/>
  <c r="Q37" i="2"/>
  <c r="P38" i="2" s="1"/>
  <c r="O39" i="2" s="1"/>
  <c r="N40" i="2" s="1"/>
  <c r="N41" i="2" s="1"/>
  <c r="Q36" i="2"/>
  <c r="AP37" i="2"/>
  <c r="AO38" i="2" s="1"/>
  <c r="AN39" i="2" s="1"/>
  <c r="AM40" i="2" s="1"/>
  <c r="AM41" i="2" s="1"/>
  <c r="AP36" i="2"/>
  <c r="BC37" i="2"/>
  <c r="BB38" i="2" s="1"/>
  <c r="BA39" i="2" s="1"/>
  <c r="AZ40" i="2" s="1"/>
  <c r="AZ41" i="2" s="1"/>
  <c r="BC36" i="2"/>
  <c r="AO37" i="2"/>
  <c r="AN38" i="2" s="1"/>
  <c r="AM39" i="2" s="1"/>
  <c r="AL40" i="2" s="1"/>
  <c r="AL41" i="2" s="1"/>
  <c r="AO36" i="2"/>
  <c r="N37" i="2"/>
  <c r="M38" i="2" s="1"/>
  <c r="L39" i="2" s="1"/>
  <c r="K40" i="2" s="1"/>
  <c r="K41" i="2" s="1"/>
  <c r="N36" i="2"/>
  <c r="AM37" i="2"/>
  <c r="AL38" i="2" s="1"/>
  <c r="AK39" i="2" s="1"/>
  <c r="AJ40" i="2" s="1"/>
  <c r="AJ41" i="2" s="1"/>
  <c r="AM36" i="2"/>
  <c r="BA37" i="2"/>
  <c r="AZ38" i="2" s="1"/>
  <c r="AY39" i="2" s="1"/>
  <c r="AX40" i="2" s="1"/>
  <c r="AX41" i="2" s="1"/>
  <c r="BA36" i="2"/>
  <c r="M37" i="2"/>
  <c r="L38" i="2" s="1"/>
  <c r="K39" i="2" s="1"/>
  <c r="J40" i="2" s="1"/>
  <c r="J41" i="2" s="1"/>
  <c r="M36" i="2"/>
  <c r="J36" i="2"/>
  <c r="J37" i="2"/>
  <c r="Q38" i="2" s="1"/>
  <c r="P39" i="2" s="1"/>
  <c r="O40" i="2" s="1"/>
  <c r="O41" i="2" s="1"/>
  <c r="AL37" i="2"/>
  <c r="AK38" i="2" s="1"/>
  <c r="AJ39" i="2" s="1"/>
  <c r="AQ40" i="2" s="1"/>
  <c r="AQ41" i="2" s="1"/>
  <c r="AL36" i="2"/>
  <c r="AA37" i="2"/>
  <c r="Z38" i="2" s="1"/>
  <c r="Y39" i="2" s="1"/>
  <c r="X40" i="2" s="1"/>
  <c r="X41" i="2" s="1"/>
  <c r="AA36" i="2"/>
  <c r="Y37" i="2"/>
  <c r="X38" i="2" s="1"/>
  <c r="W39" i="2" s="1"/>
  <c r="AD40" i="2" s="1"/>
  <c r="AD41" i="2" s="1"/>
  <c r="Y36" i="2"/>
  <c r="AX37" i="2"/>
  <c r="AW38" i="2" s="1"/>
  <c r="BD39" i="2" s="1"/>
  <c r="BC40" i="2" s="1"/>
  <c r="BC41" i="2" s="1"/>
  <c r="AX36" i="2"/>
  <c r="AY37" i="2"/>
  <c r="AX38" i="2" s="1"/>
  <c r="AW39" i="2" s="1"/>
  <c r="BD40" i="2" s="1"/>
  <c r="BD41" i="2" s="1"/>
  <c r="AY36" i="2"/>
  <c r="AJ37" i="2"/>
  <c r="AQ38" i="2" s="1"/>
  <c r="AP39" i="2" s="1"/>
  <c r="AO40" i="2" s="1"/>
  <c r="AO41" i="2" s="1"/>
  <c r="AJ36" i="2"/>
  <c r="X37" i="2"/>
  <c r="W38" i="2" s="1"/>
  <c r="AD39" i="2" s="1"/>
  <c r="AC40" i="2" s="1"/>
  <c r="AC41" i="2" s="1"/>
  <c r="X36" i="2"/>
  <c r="AQ37" i="2"/>
  <c r="AP38" i="2" s="1"/>
  <c r="AO39" i="2" s="1"/>
  <c r="AN40" i="2" s="1"/>
  <c r="AN41" i="2" s="1"/>
  <c r="AQ36" i="2"/>
  <c r="P37" i="2"/>
  <c r="O38" i="2" s="1"/>
  <c r="N39" i="2" s="1"/>
  <c r="M40" i="2" s="1"/>
  <c r="M41" i="2" s="1"/>
  <c r="P36" i="2"/>
  <c r="BD37" i="2"/>
  <c r="BC38" i="2" s="1"/>
  <c r="BB39" i="2" s="1"/>
  <c r="BA40" i="2" s="1"/>
  <c r="BA41" i="2" s="1"/>
  <c r="BD36" i="2"/>
  <c r="O37" i="2"/>
  <c r="N38" i="2" s="1"/>
  <c r="M39" i="2" s="1"/>
  <c r="L40" i="2" s="1"/>
  <c r="L41" i="2" s="1"/>
  <c r="O36" i="2"/>
  <c r="AN37" i="2"/>
  <c r="AM38" i="2" s="1"/>
  <c r="AL39" i="2" s="1"/>
  <c r="AK40" i="2" s="1"/>
  <c r="AK41" i="2" s="1"/>
  <c r="AN36" i="2"/>
  <c r="BB37" i="2"/>
  <c r="BA38" i="2" s="1"/>
  <c r="AZ39" i="2" s="1"/>
  <c r="AY40" i="2" s="1"/>
  <c r="AY41" i="2" s="1"/>
  <c r="BB36" i="2"/>
  <c r="AD37" i="2"/>
  <c r="AC38" i="2" s="1"/>
  <c r="AB39" i="2" s="1"/>
  <c r="AA40" i="2" s="1"/>
  <c r="AA41" i="2" s="1"/>
  <c r="AD36" i="2"/>
  <c r="L37" i="2"/>
  <c r="K38" i="2" s="1"/>
  <c r="J39" i="2" s="1"/>
  <c r="Q40" i="2" s="1"/>
  <c r="Q41" i="2" s="1"/>
  <c r="L36" i="2"/>
  <c r="AC37" i="2"/>
  <c r="AB38" i="2" s="1"/>
  <c r="AA39" i="2" s="1"/>
  <c r="Z40" i="2" s="1"/>
  <c r="Z41" i="2" s="1"/>
  <c r="AC36" i="2"/>
  <c r="K37" i="2"/>
  <c r="J38" i="2" s="1"/>
  <c r="Q39" i="2" s="1"/>
  <c r="P40" i="2" s="1"/>
  <c r="P41" i="2" s="1"/>
  <c r="K36" i="2"/>
  <c r="AZ37" i="2"/>
  <c r="AY38" i="2" s="1"/>
  <c r="AX39" i="2" s="1"/>
  <c r="AW40" i="2" s="1"/>
  <c r="AW41" i="2" s="1"/>
  <c r="AZ36" i="2"/>
  <c r="AK37" i="2"/>
  <c r="AJ38" i="2" s="1"/>
  <c r="AQ39" i="2" s="1"/>
  <c r="AP40" i="2" s="1"/>
  <c r="AP41" i="2" s="1"/>
  <c r="AK36" i="2"/>
  <c r="AB37" i="2"/>
  <c r="AA38" i="2" s="1"/>
  <c r="Z39" i="2" s="1"/>
  <c r="Y40" i="2" s="1"/>
  <c r="Y41" i="2" s="1"/>
  <c r="AB36" i="2"/>
  <c r="Z37" i="2"/>
  <c r="Y38" i="2" s="1"/>
  <c r="X39" i="2" s="1"/>
  <c r="W40" i="2" s="1"/>
  <c r="W41" i="2" s="1"/>
  <c r="Z36" i="2"/>
  <c r="W37" i="2"/>
  <c r="AD38" i="2" s="1"/>
  <c r="AC39" i="2" s="1"/>
  <c r="AB40" i="2" s="1"/>
  <c r="AB41" i="2" s="1"/>
  <c r="W36" i="2"/>
  <c r="AW36" i="2"/>
  <c r="AW37" i="2"/>
  <c r="BD38" i="2" s="1"/>
  <c r="BC39" i="2" s="1"/>
  <c r="BB40" i="2" s="1"/>
  <c r="BB41" i="2" s="1"/>
  <c r="W84" i="5" l="1"/>
  <c r="W85" i="5"/>
  <c r="W86" i="5" s="1"/>
  <c r="AR67" i="5"/>
  <c r="AR68" i="5" s="1"/>
  <c r="Z67" i="5"/>
  <c r="Z68" i="5" s="1"/>
  <c r="N67" i="5"/>
  <c r="N68" i="5" s="1"/>
  <c r="AJ67" i="5"/>
  <c r="AJ68" i="5" s="1"/>
  <c r="X67" i="5"/>
  <c r="X68" i="5" s="1"/>
  <c r="AI67" i="5"/>
  <c r="AI68" i="5" s="1"/>
  <c r="O67" i="5"/>
  <c r="O68" i="5" s="1"/>
  <c r="AH67" i="5"/>
  <c r="AH68" i="5" s="1"/>
  <c r="M67" i="5"/>
  <c r="M68" i="5" s="1"/>
  <c r="AG67" i="5"/>
  <c r="AG68" i="5" s="1"/>
  <c r="Y67" i="5"/>
  <c r="Y68" i="5" s="1"/>
  <c r="W67" i="5"/>
  <c r="W68" i="5" s="1"/>
  <c r="AT67" i="5"/>
  <c r="AT68" i="5" s="1"/>
  <c r="P67" i="5"/>
  <c r="P68" i="5" s="1"/>
  <c r="AS67" i="5"/>
  <c r="AS68" i="5" s="1"/>
  <c r="AQ67" i="5"/>
  <c r="AQ68" i="5" s="1"/>
  <c r="AT69" i="5" s="1"/>
  <c r="AT70" i="5" s="1"/>
  <c r="AT72" i="5" s="1"/>
  <c r="AR74" i="5" s="1"/>
  <c r="AT92" i="5" s="1"/>
  <c r="AG85" i="5"/>
  <c r="AG86" i="5" s="1"/>
  <c r="AG84" i="5"/>
  <c r="AQ85" i="5"/>
  <c r="AQ86" i="5" s="1"/>
  <c r="AQ84" i="5"/>
  <c r="M84" i="5"/>
  <c r="M85" i="5"/>
  <c r="M86" i="5" s="1"/>
  <c r="O82" i="4"/>
  <c r="O83" i="4" s="1"/>
  <c r="O81" i="4"/>
  <c r="AQ82" i="4"/>
  <c r="AQ83" i="4" s="1"/>
  <c r="AQ81" i="4"/>
  <c r="N82" i="4"/>
  <c r="N83" i="4" s="1"/>
  <c r="N81" i="4"/>
  <c r="AD82" i="4"/>
  <c r="AD83" i="4" s="1"/>
  <c r="AD81" i="4"/>
  <c r="AM82" i="4"/>
  <c r="AM83" i="4" s="1"/>
  <c r="AM81" i="4"/>
  <c r="AV82" i="4"/>
  <c r="AV83" i="4" s="1"/>
  <c r="AV81" i="4"/>
  <c r="AW82" i="4"/>
  <c r="AW83" i="4" s="1"/>
  <c r="AW81" i="4"/>
  <c r="M64" i="4"/>
  <c r="M65" i="4" s="1"/>
  <c r="M63" i="4"/>
  <c r="AN82" i="4"/>
  <c r="AN83" i="4" s="1"/>
  <c r="AN81" i="4"/>
  <c r="W64" i="4"/>
  <c r="W65" i="4" s="1"/>
  <c r="W63" i="4"/>
  <c r="W81" i="4"/>
  <c r="W82" i="4"/>
  <c r="W83" i="4" s="1"/>
  <c r="T82" i="4"/>
  <c r="T83" i="4" s="1"/>
  <c r="T81" i="4"/>
  <c r="AC82" i="4"/>
  <c r="AC83" i="4" s="1"/>
  <c r="AC81" i="4"/>
  <c r="AL82" i="4"/>
  <c r="AL83" i="4" s="1"/>
  <c r="AL81" i="4"/>
  <c r="AU82" i="4"/>
  <c r="AU83" i="4" s="1"/>
  <c r="AU81" i="4"/>
  <c r="M82" i="4"/>
  <c r="M83" i="4" s="1"/>
  <c r="M81" i="4"/>
  <c r="AX82" i="4"/>
  <c r="AX83" i="4" s="1"/>
  <c r="AX81" i="4"/>
  <c r="X82" i="4"/>
  <c r="X83" i="4" s="1"/>
  <c r="X81" i="4"/>
  <c r="AK82" i="4"/>
  <c r="AK83" i="4" s="1"/>
  <c r="AK81" i="4"/>
  <c r="AT82" i="4"/>
  <c r="AT83" i="4" s="1"/>
  <c r="AT81" i="4"/>
  <c r="R82" i="4"/>
  <c r="R83" i="4" s="1"/>
  <c r="R81" i="4"/>
  <c r="S82" i="4"/>
  <c r="S83" i="4" s="1"/>
  <c r="S81" i="4"/>
  <c r="AG82" i="4"/>
  <c r="AG83" i="4" s="1"/>
  <c r="AG81" i="4"/>
  <c r="AB82" i="4"/>
  <c r="AB83" i="4" s="1"/>
  <c r="AB81" i="4"/>
  <c r="AJ82" i="4"/>
  <c r="AJ83" i="4" s="1"/>
  <c r="AJ81" i="4"/>
  <c r="AS82" i="4"/>
  <c r="AS83" i="4" s="1"/>
  <c r="AS81" i="4"/>
  <c r="Q82" i="4"/>
  <c r="Q83" i="4" s="1"/>
  <c r="Q81" i="4"/>
  <c r="Z82" i="4"/>
  <c r="Z83" i="4" s="1"/>
  <c r="Z81" i="4"/>
  <c r="AA82" i="4"/>
  <c r="AA83" i="4" s="1"/>
  <c r="AA81" i="4"/>
  <c r="AQ64" i="4"/>
  <c r="AQ65" i="4" s="1"/>
  <c r="AQ63" i="4"/>
  <c r="AG63" i="4"/>
  <c r="AG64" i="4"/>
  <c r="AG65" i="4" s="1"/>
  <c r="AR82" i="4"/>
  <c r="AR83" i="4" s="1"/>
  <c r="AR81" i="4"/>
  <c r="P82" i="4"/>
  <c r="P83" i="4" s="1"/>
  <c r="P81" i="4"/>
  <c r="Y82" i="4"/>
  <c r="Y83" i="4" s="1"/>
  <c r="Y81" i="4"/>
  <c r="AH82" i="4"/>
  <c r="AH83" i="4" s="1"/>
  <c r="AH81" i="4"/>
  <c r="AI82" i="4"/>
  <c r="AI83" i="4" s="1"/>
  <c r="AI81" i="4"/>
  <c r="AT74" i="3"/>
  <c r="AT76" i="3" s="1"/>
  <c r="AT77" i="3" s="1"/>
  <c r="AT71" i="3"/>
  <c r="AJ74" i="3"/>
  <c r="AJ76" i="3" s="1"/>
  <c r="AJ77" i="3" s="1"/>
  <c r="AJ71" i="3"/>
  <c r="AS58" i="3"/>
  <c r="AS59" i="3" s="1"/>
  <c r="AW58" i="3"/>
  <c r="AW59" i="3" s="1"/>
  <c r="AQ58" i="3"/>
  <c r="AQ59" i="3" s="1"/>
  <c r="AV58" i="3"/>
  <c r="AV59" i="3" s="1"/>
  <c r="AR58" i="3"/>
  <c r="AR59" i="3" s="1"/>
  <c r="AX58" i="3"/>
  <c r="AX59" i="3" s="1"/>
  <c r="AT58" i="3"/>
  <c r="AT59" i="3" s="1"/>
  <c r="AU58" i="3"/>
  <c r="AU59" i="3" s="1"/>
  <c r="AJ58" i="3"/>
  <c r="AJ59" i="3" s="1"/>
  <c r="AN58" i="3"/>
  <c r="AN59" i="3" s="1"/>
  <c r="AK58" i="3"/>
  <c r="AK59" i="3" s="1"/>
  <c r="AI58" i="3"/>
  <c r="AI59" i="3" s="1"/>
  <c r="AG58" i="3"/>
  <c r="AG59" i="3" s="1"/>
  <c r="AL58" i="3"/>
  <c r="AL59" i="3" s="1"/>
  <c r="AH58" i="3"/>
  <c r="AH59" i="3" s="1"/>
  <c r="AM58" i="3"/>
  <c r="AM59" i="3" s="1"/>
  <c r="Z74" i="3"/>
  <c r="Z76" i="3" s="1"/>
  <c r="Z77" i="3" s="1"/>
  <c r="Z71" i="3"/>
  <c r="P71" i="3"/>
  <c r="P74" i="3"/>
  <c r="P76" i="3" s="1"/>
  <c r="P77" i="3" s="1"/>
  <c r="W58" i="3"/>
  <c r="W59" i="3" s="1"/>
  <c r="Z58" i="3"/>
  <c r="Z59" i="3" s="1"/>
  <c r="Q58" i="3"/>
  <c r="Q59" i="3" s="1"/>
  <c r="P58" i="3"/>
  <c r="P59" i="3" s="1"/>
  <c r="AD58" i="3"/>
  <c r="AD59" i="3" s="1"/>
  <c r="AC58" i="3"/>
  <c r="AC59" i="3" s="1"/>
  <c r="AB58" i="3"/>
  <c r="AB59" i="3" s="1"/>
  <c r="O58" i="3"/>
  <c r="O59" i="3" s="1"/>
  <c r="N58" i="3"/>
  <c r="N59" i="3" s="1"/>
  <c r="AA58" i="3"/>
  <c r="AA59" i="3" s="1"/>
  <c r="X58" i="3"/>
  <c r="X59" i="3" s="1"/>
  <c r="M58" i="3"/>
  <c r="M59" i="3" s="1"/>
  <c r="Y58" i="3"/>
  <c r="Y59" i="3" s="1"/>
  <c r="S58" i="3"/>
  <c r="S59" i="3" s="1"/>
  <c r="R58" i="3"/>
  <c r="R59" i="3" s="1"/>
  <c r="T58" i="3"/>
  <c r="T59" i="3" s="1"/>
  <c r="W42" i="2"/>
  <c r="W43" i="2" s="1"/>
  <c r="W45" i="2" s="1"/>
  <c r="W47" i="2" s="1"/>
  <c r="AW42" i="2"/>
  <c r="AW43" i="2" s="1"/>
  <c r="AW45" i="2" s="1"/>
  <c r="AW47" i="2" s="1"/>
  <c r="AJ42" i="2"/>
  <c r="AJ43" i="2" s="1"/>
  <c r="AJ45" i="2" s="1"/>
  <c r="AJ47" i="2" s="1"/>
  <c r="J42" i="2"/>
  <c r="J43" i="2" s="1"/>
  <c r="J45" i="2" s="1"/>
  <c r="J47" i="2" s="1"/>
  <c r="Z69" i="5" l="1"/>
  <c r="Z70" i="5" s="1"/>
  <c r="Z72" i="5" s="1"/>
  <c r="X74" i="5" s="1"/>
  <c r="Z92" i="5" s="1"/>
  <c r="AR88" i="5"/>
  <c r="AR89" i="5" s="1"/>
  <c r="Z88" i="5"/>
  <c r="Z89" i="5" s="1"/>
  <c r="N88" i="5"/>
  <c r="N89" i="5" s="1"/>
  <c r="AQ88" i="5"/>
  <c r="AQ89" i="5" s="1"/>
  <c r="Y88" i="5"/>
  <c r="Y89" i="5" s="1"/>
  <c r="M88" i="5"/>
  <c r="M89" i="5" s="1"/>
  <c r="AJ88" i="5"/>
  <c r="AJ89" i="5" s="1"/>
  <c r="X88" i="5"/>
  <c r="X89" i="5" s="1"/>
  <c r="AI88" i="5"/>
  <c r="AI89" i="5" s="1"/>
  <c r="AH88" i="5"/>
  <c r="AH89" i="5" s="1"/>
  <c r="AG88" i="5"/>
  <c r="AG89" i="5" s="1"/>
  <c r="AT88" i="5"/>
  <c r="AT89" i="5" s="1"/>
  <c r="AS88" i="5"/>
  <c r="AS89" i="5" s="1"/>
  <c r="W88" i="5"/>
  <c r="W89" i="5" s="1"/>
  <c r="P88" i="5"/>
  <c r="P89" i="5" s="1"/>
  <c r="O88" i="5"/>
  <c r="O89" i="5" s="1"/>
  <c r="P69" i="5"/>
  <c r="P70" i="5" s="1"/>
  <c r="P72" i="5" s="1"/>
  <c r="N74" i="5" s="1"/>
  <c r="P92" i="5" s="1"/>
  <c r="AJ69" i="5"/>
  <c r="AJ70" i="5" s="1"/>
  <c r="AJ72" i="5" s="1"/>
  <c r="AH74" i="5" s="1"/>
  <c r="AJ92" i="5" s="1"/>
  <c r="W84" i="4"/>
  <c r="W85" i="4"/>
  <c r="W86" i="4" s="1"/>
  <c r="AG84" i="4"/>
  <c r="AG85" i="4"/>
  <c r="AG86" i="4" s="1"/>
  <c r="AS67" i="4"/>
  <c r="AS68" i="4" s="1"/>
  <c r="AG67" i="4"/>
  <c r="AG68" i="4" s="1"/>
  <c r="O67" i="4"/>
  <c r="O68" i="4" s="1"/>
  <c r="AI67" i="4"/>
  <c r="AI68" i="4" s="1"/>
  <c r="W67" i="4"/>
  <c r="W68" i="4" s="1"/>
  <c r="AQ67" i="4"/>
  <c r="AQ68" i="4" s="1"/>
  <c r="P67" i="4"/>
  <c r="P68" i="4" s="1"/>
  <c r="AJ67" i="4"/>
  <c r="AJ68" i="4" s="1"/>
  <c r="N67" i="4"/>
  <c r="N68" i="4" s="1"/>
  <c r="AH67" i="4"/>
  <c r="AH68" i="4" s="1"/>
  <c r="M67" i="4"/>
  <c r="M68" i="4" s="1"/>
  <c r="Z67" i="4"/>
  <c r="Z68" i="4" s="1"/>
  <c r="AT67" i="4"/>
  <c r="AT68" i="4" s="1"/>
  <c r="Y67" i="4"/>
  <c r="Y68" i="4" s="1"/>
  <c r="AR67" i="4"/>
  <c r="AR68" i="4" s="1"/>
  <c r="X67" i="4"/>
  <c r="X68" i="4" s="1"/>
  <c r="AQ85" i="4"/>
  <c r="AQ86" i="4" s="1"/>
  <c r="AQ84" i="4"/>
  <c r="M84" i="4"/>
  <c r="M85" i="4"/>
  <c r="M86" i="4" s="1"/>
  <c r="AT79" i="3"/>
  <c r="AT80" i="3" s="1"/>
  <c r="AX79" i="3"/>
  <c r="AX80" i="3" s="1"/>
  <c r="AU79" i="3"/>
  <c r="AU80" i="3" s="1"/>
  <c r="AQ79" i="3"/>
  <c r="AQ80" i="3" s="1"/>
  <c r="AV79" i="3"/>
  <c r="AV80" i="3" s="1"/>
  <c r="AR79" i="3"/>
  <c r="AR80" i="3" s="1"/>
  <c r="AW79" i="3"/>
  <c r="AW80" i="3" s="1"/>
  <c r="AS79" i="3"/>
  <c r="AS80" i="3" s="1"/>
  <c r="AV61" i="3"/>
  <c r="AV62" i="3" s="1"/>
  <c r="AV60" i="3"/>
  <c r="AT61" i="3"/>
  <c r="AT62" i="3" s="1"/>
  <c r="AT60" i="3"/>
  <c r="AQ60" i="3"/>
  <c r="AQ61" i="3"/>
  <c r="AQ62" i="3" s="1"/>
  <c r="AX61" i="3"/>
  <c r="AX62" i="3" s="1"/>
  <c r="AX60" i="3"/>
  <c r="AW61" i="3"/>
  <c r="AW62" i="3" s="1"/>
  <c r="AW60" i="3"/>
  <c r="AU61" i="3"/>
  <c r="AU62" i="3" s="1"/>
  <c r="AU60" i="3"/>
  <c r="AR61" i="3"/>
  <c r="AR62" i="3" s="1"/>
  <c r="AR60" i="3"/>
  <c r="AS61" i="3"/>
  <c r="AS62" i="3" s="1"/>
  <c r="AS60" i="3"/>
  <c r="AM61" i="3"/>
  <c r="AM62" i="3" s="1"/>
  <c r="AM60" i="3"/>
  <c r="AH61" i="3"/>
  <c r="AH62" i="3" s="1"/>
  <c r="AH60" i="3"/>
  <c r="AK61" i="3"/>
  <c r="AK62" i="3" s="1"/>
  <c r="AK60" i="3"/>
  <c r="AG79" i="3"/>
  <c r="AG80" i="3" s="1"/>
  <c r="AK79" i="3"/>
  <c r="AK80" i="3" s="1"/>
  <c r="AI79" i="3"/>
  <c r="AI80" i="3" s="1"/>
  <c r="AN79" i="3"/>
  <c r="AN80" i="3" s="1"/>
  <c r="AH79" i="3"/>
  <c r="AH80" i="3" s="1"/>
  <c r="AM79" i="3"/>
  <c r="AM80" i="3" s="1"/>
  <c r="AJ79" i="3"/>
  <c r="AJ80" i="3" s="1"/>
  <c r="AL79" i="3"/>
  <c r="AL80" i="3" s="1"/>
  <c r="AI61" i="3"/>
  <c r="AI62" i="3" s="1"/>
  <c r="AI60" i="3"/>
  <c r="AL61" i="3"/>
  <c r="AL62" i="3" s="1"/>
  <c r="AL60" i="3"/>
  <c r="AN61" i="3"/>
  <c r="AN62" i="3" s="1"/>
  <c r="AN60" i="3"/>
  <c r="AG61" i="3"/>
  <c r="AG62" i="3" s="1"/>
  <c r="AG60" i="3"/>
  <c r="AJ61" i="3"/>
  <c r="AJ62" i="3" s="1"/>
  <c r="AJ60" i="3"/>
  <c r="T61" i="3"/>
  <c r="T62" i="3" s="1"/>
  <c r="T60" i="3"/>
  <c r="O60" i="3"/>
  <c r="O61" i="3"/>
  <c r="O62" i="3" s="1"/>
  <c r="R61" i="3"/>
  <c r="R62" i="3" s="1"/>
  <c r="R60" i="3"/>
  <c r="AB60" i="3"/>
  <c r="AB61" i="3"/>
  <c r="AB62" i="3" s="1"/>
  <c r="Q60" i="3"/>
  <c r="Q61" i="3"/>
  <c r="Q62" i="3" s="1"/>
  <c r="S61" i="3"/>
  <c r="S62" i="3" s="1"/>
  <c r="S60" i="3"/>
  <c r="AA61" i="3"/>
  <c r="AA62" i="3" s="1"/>
  <c r="AA60" i="3"/>
  <c r="AC60" i="3"/>
  <c r="AC61" i="3"/>
  <c r="AC62" i="3" s="1"/>
  <c r="Z60" i="3"/>
  <c r="Z61" i="3"/>
  <c r="Z62" i="3" s="1"/>
  <c r="M61" i="3"/>
  <c r="M62" i="3" s="1"/>
  <c r="M60" i="3"/>
  <c r="P61" i="3"/>
  <c r="P62" i="3" s="1"/>
  <c r="P60" i="3"/>
  <c r="AD79" i="3"/>
  <c r="AD80" i="3" s="1"/>
  <c r="AA79" i="3"/>
  <c r="AA80" i="3" s="1"/>
  <c r="M79" i="3"/>
  <c r="M80" i="3" s="1"/>
  <c r="N79" i="3"/>
  <c r="N80" i="3" s="1"/>
  <c r="AB79" i="3"/>
  <c r="AB80" i="3" s="1"/>
  <c r="W79" i="3"/>
  <c r="W80" i="3" s="1"/>
  <c r="S79" i="3"/>
  <c r="S80" i="3" s="1"/>
  <c r="T79" i="3"/>
  <c r="T80" i="3" s="1"/>
  <c r="O79" i="3"/>
  <c r="O80" i="3" s="1"/>
  <c r="Z79" i="3"/>
  <c r="Z80" i="3" s="1"/>
  <c r="AC79" i="3"/>
  <c r="AC80" i="3" s="1"/>
  <c r="Q79" i="3"/>
  <c r="Q80" i="3" s="1"/>
  <c r="R79" i="3"/>
  <c r="R80" i="3" s="1"/>
  <c r="Y79" i="3"/>
  <c r="Y80" i="3" s="1"/>
  <c r="P79" i="3"/>
  <c r="P80" i="3" s="1"/>
  <c r="X79" i="3"/>
  <c r="X80" i="3" s="1"/>
  <c r="X61" i="3"/>
  <c r="X62" i="3" s="1"/>
  <c r="X60" i="3"/>
  <c r="Y61" i="3"/>
  <c r="Y62" i="3" s="1"/>
  <c r="Y60" i="3"/>
  <c r="N60" i="3"/>
  <c r="N61" i="3"/>
  <c r="N62" i="3" s="1"/>
  <c r="AD61" i="3"/>
  <c r="AD62" i="3" s="1"/>
  <c r="AD60" i="3"/>
  <c r="W60" i="3"/>
  <c r="W61" i="3"/>
  <c r="W62" i="3" s="1"/>
  <c r="AH65" i="2"/>
  <c r="AJ49" i="2"/>
  <c r="AJ50" i="2" s="1"/>
  <c r="U65" i="2"/>
  <c r="W49" i="2"/>
  <c r="W50" i="2" s="1"/>
  <c r="H65" i="2"/>
  <c r="J49" i="2"/>
  <c r="J50" i="2" s="1"/>
  <c r="AU65" i="2"/>
  <c r="AW49" i="2"/>
  <c r="AW50" i="2" s="1"/>
  <c r="Z90" i="5" l="1"/>
  <c r="Z91" i="5" s="1"/>
  <c r="Z93" i="5" s="1"/>
  <c r="X94" i="5" s="1"/>
  <c r="X95" i="5" s="1"/>
  <c r="X96" i="5" s="1"/>
  <c r="AU98" i="5" s="1"/>
  <c r="AU99" i="5" s="1"/>
  <c r="AU102" i="5" s="1"/>
  <c r="AU103" i="5" s="1"/>
  <c r="P90" i="5"/>
  <c r="P91" i="5" s="1"/>
  <c r="P93" i="5" s="1"/>
  <c r="N94" i="5" s="1"/>
  <c r="N95" i="5" s="1"/>
  <c r="N96" i="5" s="1"/>
  <c r="Q98" i="5" s="1"/>
  <c r="Q99" i="5" s="1"/>
  <c r="Q102" i="5" s="1"/>
  <c r="Q103" i="5" s="1"/>
  <c r="O98" i="5"/>
  <c r="O99" i="5" s="1"/>
  <c r="O102" i="5" s="1"/>
  <c r="O103" i="5" s="1"/>
  <c r="N98" i="5"/>
  <c r="N99" i="5" s="1"/>
  <c r="N102" i="5" s="1"/>
  <c r="N103" i="5" s="1"/>
  <c r="AJ90" i="5"/>
  <c r="AJ91" i="5" s="1"/>
  <c r="AJ93" i="5" s="1"/>
  <c r="AH94" i="5" s="1"/>
  <c r="AH95" i="5" s="1"/>
  <c r="AH96" i="5" s="1"/>
  <c r="AT90" i="5"/>
  <c r="AT91" i="5" s="1"/>
  <c r="AT93" i="5" s="1"/>
  <c r="AR94" i="5" s="1"/>
  <c r="AR95" i="5" s="1"/>
  <c r="AR96" i="5" s="1"/>
  <c r="AT98" i="5"/>
  <c r="AT99" i="5" s="1"/>
  <c r="AT102" i="5" s="1"/>
  <c r="AT103" i="5" s="1"/>
  <c r="AH98" i="5"/>
  <c r="AH99" i="5" s="1"/>
  <c r="AH102" i="5" s="1"/>
  <c r="AH103" i="5" s="1"/>
  <c r="AS98" i="5"/>
  <c r="AS99" i="5" s="1"/>
  <c r="AS102" i="5" s="1"/>
  <c r="AS103" i="5" s="1"/>
  <c r="AA98" i="5"/>
  <c r="AA99" i="5" s="1"/>
  <c r="AA102" i="5" s="1"/>
  <c r="AA103" i="5" s="1"/>
  <c r="AK98" i="5"/>
  <c r="AK99" i="5" s="1"/>
  <c r="AK102" i="5" s="1"/>
  <c r="AK103" i="5" s="1"/>
  <c r="AJ98" i="5"/>
  <c r="AJ99" i="5" s="1"/>
  <c r="AJ102" i="5" s="1"/>
  <c r="AJ103" i="5" s="1"/>
  <c r="Y98" i="5"/>
  <c r="Y99" i="5" s="1"/>
  <c r="Y102" i="5" s="1"/>
  <c r="Y103" i="5" s="1"/>
  <c r="Z98" i="5"/>
  <c r="Z99" i="5" s="1"/>
  <c r="Z102" i="5" s="1"/>
  <c r="Z103" i="5" s="1"/>
  <c r="AJ69" i="4"/>
  <c r="AJ70" i="4" s="1"/>
  <c r="AJ72" i="4" s="1"/>
  <c r="AH74" i="4" s="1"/>
  <c r="AJ92" i="4" s="1"/>
  <c r="AT69" i="4"/>
  <c r="AT70" i="4" s="1"/>
  <c r="AT72" i="4" s="1"/>
  <c r="AR74" i="4" s="1"/>
  <c r="AT92" i="4" s="1"/>
  <c r="P69" i="4"/>
  <c r="P70" i="4" s="1"/>
  <c r="P72" i="4" s="1"/>
  <c r="N74" i="4" s="1"/>
  <c r="P92" i="4" s="1"/>
  <c r="AS88" i="4"/>
  <c r="AS89" i="4" s="1"/>
  <c r="AG88" i="4"/>
  <c r="AG89" i="4" s="1"/>
  <c r="O88" i="4"/>
  <c r="O89" i="4" s="1"/>
  <c r="AR88" i="4"/>
  <c r="AR89" i="4" s="1"/>
  <c r="Z88" i="4"/>
  <c r="Z89" i="4" s="1"/>
  <c r="N88" i="4"/>
  <c r="N89" i="4" s="1"/>
  <c r="AQ88" i="4"/>
  <c r="AQ89" i="4" s="1"/>
  <c r="Y88" i="4"/>
  <c r="Y89" i="4" s="1"/>
  <c r="M88" i="4"/>
  <c r="M89" i="4" s="1"/>
  <c r="AJ88" i="4"/>
  <c r="AJ89" i="4" s="1"/>
  <c r="X88" i="4"/>
  <c r="X89" i="4" s="1"/>
  <c r="AI88" i="4"/>
  <c r="AI89" i="4" s="1"/>
  <c r="W88" i="4"/>
  <c r="W89" i="4" s="1"/>
  <c r="AH88" i="4"/>
  <c r="AH89" i="4" s="1"/>
  <c r="P88" i="4"/>
  <c r="P89" i="4" s="1"/>
  <c r="AT88" i="4"/>
  <c r="AT89" i="4" s="1"/>
  <c r="Z69" i="4"/>
  <c r="Z70" i="4" s="1"/>
  <c r="Z72" i="4" s="1"/>
  <c r="X74" i="4" s="1"/>
  <c r="Z92" i="4" s="1"/>
  <c r="AS82" i="3"/>
  <c r="AS83" i="3" s="1"/>
  <c r="AS81" i="3"/>
  <c r="AW82" i="3"/>
  <c r="AW83" i="3" s="1"/>
  <c r="AW81" i="3"/>
  <c r="AU82" i="3"/>
  <c r="AU83" i="3" s="1"/>
  <c r="AU81" i="3"/>
  <c r="AQ63" i="3"/>
  <c r="AQ64" i="3"/>
  <c r="AQ65" i="3" s="1"/>
  <c r="AR82" i="3"/>
  <c r="AR83" i="3" s="1"/>
  <c r="AR81" i="3"/>
  <c r="AX82" i="3"/>
  <c r="AX83" i="3" s="1"/>
  <c r="AX81" i="3"/>
  <c r="AQ81" i="3"/>
  <c r="AQ82" i="3"/>
  <c r="AQ83" i="3" s="1"/>
  <c r="AV82" i="3"/>
  <c r="AV83" i="3" s="1"/>
  <c r="AV81" i="3"/>
  <c r="AT82" i="3"/>
  <c r="AT83" i="3" s="1"/>
  <c r="AT81" i="3"/>
  <c r="AK82" i="3"/>
  <c r="AK83" i="3" s="1"/>
  <c r="AK81" i="3"/>
  <c r="AH81" i="3"/>
  <c r="AH82" i="3"/>
  <c r="AH83" i="3" s="1"/>
  <c r="AG81" i="3"/>
  <c r="AG82" i="3"/>
  <c r="AG83" i="3" s="1"/>
  <c r="AM82" i="3"/>
  <c r="AM83" i="3" s="1"/>
  <c r="AM81" i="3"/>
  <c r="AL82" i="3"/>
  <c r="AL83" i="3" s="1"/>
  <c r="AL81" i="3"/>
  <c r="AN82" i="3"/>
  <c r="AN83" i="3" s="1"/>
  <c r="AN81" i="3"/>
  <c r="AG64" i="3"/>
  <c r="AG65" i="3" s="1"/>
  <c r="AG63" i="3"/>
  <c r="AJ82" i="3"/>
  <c r="AJ83" i="3" s="1"/>
  <c r="AJ81" i="3"/>
  <c r="AI82" i="3"/>
  <c r="AI83" i="3" s="1"/>
  <c r="AI81" i="3"/>
  <c r="T82" i="3"/>
  <c r="T83" i="3" s="1"/>
  <c r="T81" i="3"/>
  <c r="X82" i="3"/>
  <c r="X83" i="3" s="1"/>
  <c r="X81" i="3"/>
  <c r="N82" i="3"/>
  <c r="N83" i="3" s="1"/>
  <c r="N81" i="3"/>
  <c r="P82" i="3"/>
  <c r="P83" i="3" s="1"/>
  <c r="P81" i="3"/>
  <c r="Y82" i="3"/>
  <c r="Y83" i="3" s="1"/>
  <c r="Y81" i="3"/>
  <c r="AA82" i="3"/>
  <c r="AA83" i="3" s="1"/>
  <c r="AA81" i="3"/>
  <c r="Q82" i="3"/>
  <c r="Q83" i="3" s="1"/>
  <c r="Q81" i="3"/>
  <c r="AC82" i="3"/>
  <c r="AC83" i="3" s="1"/>
  <c r="AC81" i="3"/>
  <c r="S82" i="3"/>
  <c r="S83" i="3" s="1"/>
  <c r="S81" i="3"/>
  <c r="M82" i="3"/>
  <c r="M83" i="3" s="1"/>
  <c r="M81" i="3"/>
  <c r="W63" i="3"/>
  <c r="W64" i="3"/>
  <c r="W65" i="3" s="1"/>
  <c r="Z82" i="3"/>
  <c r="Z83" i="3" s="1"/>
  <c r="Z81" i="3"/>
  <c r="W82" i="3"/>
  <c r="W83" i="3" s="1"/>
  <c r="W81" i="3"/>
  <c r="R82" i="3"/>
  <c r="R83" i="3" s="1"/>
  <c r="R81" i="3"/>
  <c r="O82" i="3"/>
  <c r="O83" i="3" s="1"/>
  <c r="O81" i="3"/>
  <c r="AB82" i="3"/>
  <c r="AB83" i="3" s="1"/>
  <c r="AB81" i="3"/>
  <c r="AD82" i="3"/>
  <c r="AD83" i="3" s="1"/>
  <c r="AD81" i="3"/>
  <c r="M64" i="3"/>
  <c r="M65" i="3" s="1"/>
  <c r="M63" i="3"/>
  <c r="AX52" i="2"/>
  <c r="AX53" i="2" s="1"/>
  <c r="W52" i="2"/>
  <c r="W53" i="2" s="1"/>
  <c r="AW52" i="2"/>
  <c r="AW53" i="2" s="1"/>
  <c r="AJ52" i="2"/>
  <c r="AJ53" i="2" s="1"/>
  <c r="AL52" i="2"/>
  <c r="AL53" i="2" s="1"/>
  <c r="X52" i="2"/>
  <c r="X53" i="2" s="1"/>
  <c r="AK52" i="2"/>
  <c r="AK53" i="2" s="1"/>
  <c r="AM52" i="2"/>
  <c r="AM53" i="2" s="1"/>
  <c r="Y52" i="2"/>
  <c r="Y53" i="2" s="1"/>
  <c r="L52" i="2"/>
  <c r="L53" i="2" s="1"/>
  <c r="J52" i="2"/>
  <c r="J53" i="2" s="1"/>
  <c r="AY52" i="2"/>
  <c r="AY53" i="2" s="1"/>
  <c r="M52" i="2"/>
  <c r="M53" i="2" s="1"/>
  <c r="K52" i="2"/>
  <c r="K53" i="2" s="1"/>
  <c r="AZ52" i="2"/>
  <c r="AZ53" i="2" s="1"/>
  <c r="AN52" i="2"/>
  <c r="AN53" i="2" s="1"/>
  <c r="Z52" i="2"/>
  <c r="Z53" i="2" s="1"/>
  <c r="BA52" i="2"/>
  <c r="BA53" i="2" s="1"/>
  <c r="AA52" i="2"/>
  <c r="AA53" i="2" s="1"/>
  <c r="N52" i="2"/>
  <c r="N53" i="2" s="1"/>
  <c r="AO52" i="2"/>
  <c r="AO53" i="2" s="1"/>
  <c r="BB52" i="2"/>
  <c r="BB53" i="2" s="1"/>
  <c r="AB52" i="2"/>
  <c r="AB53" i="2" s="1"/>
  <c r="AP52" i="2"/>
  <c r="AP53" i="2" s="1"/>
  <c r="O52" i="2"/>
  <c r="O53" i="2" s="1"/>
  <c r="BC52" i="2"/>
  <c r="BC53" i="2" s="1"/>
  <c r="AC52" i="2"/>
  <c r="AC53" i="2" s="1"/>
  <c r="P52" i="2"/>
  <c r="P53" i="2" s="1"/>
  <c r="AQ52" i="2"/>
  <c r="AQ53" i="2" s="1"/>
  <c r="BD52" i="2"/>
  <c r="BD53" i="2" s="1"/>
  <c r="AD52" i="2"/>
  <c r="AD53" i="2" s="1"/>
  <c r="Q52" i="2"/>
  <c r="Q53" i="2" s="1"/>
  <c r="AW80" i="2"/>
  <c r="AV82" i="2"/>
  <c r="AV83" i="2" s="1"/>
  <c r="J80" i="2"/>
  <c r="I82" i="2"/>
  <c r="I83" i="2" s="1"/>
  <c r="V82" i="2"/>
  <c r="V83" i="2" s="1"/>
  <c r="W80" i="2"/>
  <c r="AJ80" i="2"/>
  <c r="AI82" i="2"/>
  <c r="AI83" i="2" s="1"/>
  <c r="AR98" i="5" l="1"/>
  <c r="AR99" i="5" s="1"/>
  <c r="AR102" i="5" s="1"/>
  <c r="AR103" i="5" s="1"/>
  <c r="AR104" i="5" s="1"/>
  <c r="AI98" i="5"/>
  <c r="AI99" i="5" s="1"/>
  <c r="AI102" i="5" s="1"/>
  <c r="AI103" i="5" s="1"/>
  <c r="P98" i="5"/>
  <c r="P99" i="5" s="1"/>
  <c r="P102" i="5" s="1"/>
  <c r="P103" i="5" s="1"/>
  <c r="N104" i="5" s="1"/>
  <c r="X98" i="5"/>
  <c r="X99" i="5" s="1"/>
  <c r="X102" i="5" s="1"/>
  <c r="X103" i="5" s="1"/>
  <c r="X104" i="5" s="1"/>
  <c r="M106" i="5" s="1"/>
  <c r="AH104" i="5"/>
  <c r="Z90" i="4"/>
  <c r="Z91" i="4" s="1"/>
  <c r="Z93" i="4" s="1"/>
  <c r="X94" i="4" s="1"/>
  <c r="X95" i="4" s="1"/>
  <c r="X96" i="4" s="1"/>
  <c r="P90" i="4"/>
  <c r="P91" i="4" s="1"/>
  <c r="P93" i="4" s="1"/>
  <c r="N94" i="4" s="1"/>
  <c r="N95" i="4" s="1"/>
  <c r="N96" i="4" s="1"/>
  <c r="AJ90" i="4"/>
  <c r="AJ91" i="4" s="1"/>
  <c r="AJ93" i="4" s="1"/>
  <c r="AH94" i="4" s="1"/>
  <c r="AH95" i="4" s="1"/>
  <c r="AH96" i="4" s="1"/>
  <c r="AT90" i="4"/>
  <c r="AT91" i="4" s="1"/>
  <c r="AT93" i="4" s="1"/>
  <c r="AR94" i="4" s="1"/>
  <c r="AR95" i="4" s="1"/>
  <c r="AR96" i="4" s="1"/>
  <c r="AQ67" i="3"/>
  <c r="AQ68" i="3" s="1"/>
  <c r="AS67" i="3"/>
  <c r="AS68" i="3" s="1"/>
  <c r="AT67" i="3"/>
  <c r="AT68" i="3" s="1"/>
  <c r="AR67" i="3"/>
  <c r="AR68" i="3" s="1"/>
  <c r="AQ85" i="3"/>
  <c r="AQ86" i="3" s="1"/>
  <c r="AQ84" i="3"/>
  <c r="AG84" i="3"/>
  <c r="AG85" i="3"/>
  <c r="AG86" i="3" s="1"/>
  <c r="AH67" i="3"/>
  <c r="AH68" i="3" s="1"/>
  <c r="AJ67" i="3"/>
  <c r="AJ68" i="3" s="1"/>
  <c r="AG67" i="3"/>
  <c r="AG68" i="3" s="1"/>
  <c r="AI67" i="3"/>
  <c r="AI68" i="3" s="1"/>
  <c r="W67" i="3"/>
  <c r="W68" i="3" s="1"/>
  <c r="N67" i="3"/>
  <c r="N68" i="3" s="1"/>
  <c r="Z67" i="3"/>
  <c r="Z68" i="3" s="1"/>
  <c r="Y67" i="3"/>
  <c r="Y68" i="3" s="1"/>
  <c r="M67" i="3"/>
  <c r="M68" i="3" s="1"/>
  <c r="O67" i="3"/>
  <c r="O68" i="3" s="1"/>
  <c r="X67" i="3"/>
  <c r="X68" i="3" s="1"/>
  <c r="P67" i="3"/>
  <c r="P68" i="3" s="1"/>
  <c r="M84" i="3"/>
  <c r="M85" i="3"/>
  <c r="M86" i="3" s="1"/>
  <c r="W85" i="3"/>
  <c r="W86" i="3" s="1"/>
  <c r="W84" i="3"/>
  <c r="AD55" i="2"/>
  <c r="AC56" i="2" s="1"/>
  <c r="AB57" i="2" s="1"/>
  <c r="AA58" i="2" s="1"/>
  <c r="AA59" i="2" s="1"/>
  <c r="AD54" i="2"/>
  <c r="AQ55" i="2"/>
  <c r="AP56" i="2" s="1"/>
  <c r="AO57" i="2" s="1"/>
  <c r="AN58" i="2" s="1"/>
  <c r="AN59" i="2" s="1"/>
  <c r="AQ54" i="2"/>
  <c r="AC55" i="2"/>
  <c r="AB56" i="2" s="1"/>
  <c r="AA57" i="2" s="1"/>
  <c r="Z58" i="2" s="1"/>
  <c r="Z59" i="2" s="1"/>
  <c r="AC54" i="2"/>
  <c r="O55" i="2"/>
  <c r="N56" i="2" s="1"/>
  <c r="M57" i="2" s="1"/>
  <c r="L58" i="2" s="1"/>
  <c r="L59" i="2" s="1"/>
  <c r="O54" i="2"/>
  <c r="AB55" i="2"/>
  <c r="AA56" i="2" s="1"/>
  <c r="Z57" i="2" s="1"/>
  <c r="Y58" i="2" s="1"/>
  <c r="Y59" i="2" s="1"/>
  <c r="AB54" i="2"/>
  <c r="AO55" i="2"/>
  <c r="AN56" i="2" s="1"/>
  <c r="AM57" i="2" s="1"/>
  <c r="AL58" i="2" s="1"/>
  <c r="AL59" i="2" s="1"/>
  <c r="AO54" i="2"/>
  <c r="AA55" i="2"/>
  <c r="Z56" i="2" s="1"/>
  <c r="Y57" i="2" s="1"/>
  <c r="X58" i="2" s="1"/>
  <c r="X59" i="2" s="1"/>
  <c r="AA54" i="2"/>
  <c r="Z55" i="2"/>
  <c r="Y56" i="2" s="1"/>
  <c r="X57" i="2" s="1"/>
  <c r="W58" i="2" s="1"/>
  <c r="W59" i="2" s="1"/>
  <c r="Z54" i="2"/>
  <c r="AZ55" i="2"/>
  <c r="AY56" i="2" s="1"/>
  <c r="AX57" i="2" s="1"/>
  <c r="AW58" i="2" s="1"/>
  <c r="AW59" i="2" s="1"/>
  <c r="AZ54" i="2"/>
  <c r="M55" i="2"/>
  <c r="L56" i="2" s="1"/>
  <c r="K57" i="2" s="1"/>
  <c r="J58" i="2" s="1"/>
  <c r="J59" i="2" s="1"/>
  <c r="M54" i="2"/>
  <c r="J55" i="2"/>
  <c r="Q56" i="2" s="1"/>
  <c r="P57" i="2" s="1"/>
  <c r="O58" i="2" s="1"/>
  <c r="O59" i="2" s="1"/>
  <c r="J54" i="2"/>
  <c r="Y55" i="2"/>
  <c r="X56" i="2" s="1"/>
  <c r="W57" i="2" s="1"/>
  <c r="AD58" i="2" s="1"/>
  <c r="AD59" i="2" s="1"/>
  <c r="Y54" i="2"/>
  <c r="AK55" i="2"/>
  <c r="AJ56" i="2" s="1"/>
  <c r="AQ57" i="2" s="1"/>
  <c r="AP58" i="2" s="1"/>
  <c r="AP59" i="2" s="1"/>
  <c r="AK54" i="2"/>
  <c r="AL55" i="2"/>
  <c r="AK56" i="2" s="1"/>
  <c r="AJ57" i="2" s="1"/>
  <c r="AQ58" i="2" s="1"/>
  <c r="AQ59" i="2" s="1"/>
  <c r="AL54" i="2"/>
  <c r="AW54" i="2"/>
  <c r="AW55" i="2"/>
  <c r="BD56" i="2" s="1"/>
  <c r="BC57" i="2" s="1"/>
  <c r="BB58" i="2" s="1"/>
  <c r="BB59" i="2" s="1"/>
  <c r="AX55" i="2"/>
  <c r="AW56" i="2" s="1"/>
  <c r="BD57" i="2" s="1"/>
  <c r="BC58" i="2" s="1"/>
  <c r="BC59" i="2" s="1"/>
  <c r="AX54" i="2"/>
  <c r="Q55" i="2"/>
  <c r="P56" i="2" s="1"/>
  <c r="O57" i="2" s="1"/>
  <c r="N58" i="2" s="1"/>
  <c r="N59" i="2" s="1"/>
  <c r="Q54" i="2"/>
  <c r="BD55" i="2"/>
  <c r="BC56" i="2" s="1"/>
  <c r="BB57" i="2" s="1"/>
  <c r="BA58" i="2" s="1"/>
  <c r="BA59" i="2" s="1"/>
  <c r="BD54" i="2"/>
  <c r="P55" i="2"/>
  <c r="O56" i="2" s="1"/>
  <c r="N57" i="2" s="1"/>
  <c r="M58" i="2" s="1"/>
  <c r="M59" i="2" s="1"/>
  <c r="P54" i="2"/>
  <c r="BC55" i="2"/>
  <c r="BB56" i="2" s="1"/>
  <c r="BA57" i="2" s="1"/>
  <c r="AZ58" i="2" s="1"/>
  <c r="AZ59" i="2" s="1"/>
  <c r="BC54" i="2"/>
  <c r="AP55" i="2"/>
  <c r="AO56" i="2" s="1"/>
  <c r="AN57" i="2" s="1"/>
  <c r="AM58" i="2" s="1"/>
  <c r="AM59" i="2" s="1"/>
  <c r="AP54" i="2"/>
  <c r="BB55" i="2"/>
  <c r="BA56" i="2" s="1"/>
  <c r="AZ57" i="2" s="1"/>
  <c r="AY58" i="2" s="1"/>
  <c r="AY59" i="2" s="1"/>
  <c r="BB54" i="2"/>
  <c r="N55" i="2"/>
  <c r="M56" i="2" s="1"/>
  <c r="L57" i="2" s="1"/>
  <c r="K58" i="2" s="1"/>
  <c r="K59" i="2" s="1"/>
  <c r="N54" i="2"/>
  <c r="BA55" i="2"/>
  <c r="AZ56" i="2" s="1"/>
  <c r="AY57" i="2" s="1"/>
  <c r="AX58" i="2" s="1"/>
  <c r="AX59" i="2" s="1"/>
  <c r="BA54" i="2"/>
  <c r="AN55" i="2"/>
  <c r="AM56" i="2" s="1"/>
  <c r="AL57" i="2" s="1"/>
  <c r="AK58" i="2" s="1"/>
  <c r="AK59" i="2" s="1"/>
  <c r="AN54" i="2"/>
  <c r="K55" i="2"/>
  <c r="J56" i="2" s="1"/>
  <c r="Q57" i="2" s="1"/>
  <c r="P58" i="2" s="1"/>
  <c r="P59" i="2" s="1"/>
  <c r="K54" i="2"/>
  <c r="AY55" i="2"/>
  <c r="AX56" i="2" s="1"/>
  <c r="AW57" i="2" s="1"/>
  <c r="BD58" i="2" s="1"/>
  <c r="BD59" i="2" s="1"/>
  <c r="AY54" i="2"/>
  <c r="L55" i="2"/>
  <c r="K56" i="2" s="1"/>
  <c r="J57" i="2" s="1"/>
  <c r="Q58" i="2" s="1"/>
  <c r="Q59" i="2" s="1"/>
  <c r="L54" i="2"/>
  <c r="AM55" i="2"/>
  <c r="AL56" i="2" s="1"/>
  <c r="AK57" i="2" s="1"/>
  <c r="AJ58" i="2" s="1"/>
  <c r="AJ59" i="2" s="1"/>
  <c r="AM54" i="2"/>
  <c r="X55" i="2"/>
  <c r="W56" i="2" s="1"/>
  <c r="AD57" i="2" s="1"/>
  <c r="AC58" i="2" s="1"/>
  <c r="AC59" i="2" s="1"/>
  <c r="X54" i="2"/>
  <c r="AJ55" i="2"/>
  <c r="AQ56" i="2" s="1"/>
  <c r="AP57" i="2" s="1"/>
  <c r="AO58" i="2" s="1"/>
  <c r="AO59" i="2" s="1"/>
  <c r="AJ54" i="2"/>
  <c r="W54" i="2"/>
  <c r="W55" i="2"/>
  <c r="AD56" i="2" s="1"/>
  <c r="AC57" i="2" s="1"/>
  <c r="AB58" i="2" s="1"/>
  <c r="AB59" i="2" s="1"/>
  <c r="AJ98" i="4" l="1"/>
  <c r="AJ99" i="4" s="1"/>
  <c r="AJ102" i="4" s="1"/>
  <c r="AJ103" i="4" s="1"/>
  <c r="X98" i="4"/>
  <c r="X99" i="4" s="1"/>
  <c r="X102" i="4" s="1"/>
  <c r="X103" i="4" s="1"/>
  <c r="AU98" i="4"/>
  <c r="AU99" i="4" s="1"/>
  <c r="AU102" i="4" s="1"/>
  <c r="AU103" i="4" s="1"/>
  <c r="AI98" i="4"/>
  <c r="AI99" i="4" s="1"/>
  <c r="AI102" i="4" s="1"/>
  <c r="AI103" i="4" s="1"/>
  <c r="AT98" i="4"/>
  <c r="AT99" i="4" s="1"/>
  <c r="AT102" i="4" s="1"/>
  <c r="AT103" i="4" s="1"/>
  <c r="AH98" i="4"/>
  <c r="AH99" i="4" s="1"/>
  <c r="AH102" i="4" s="1"/>
  <c r="AH103" i="4" s="1"/>
  <c r="AS98" i="4"/>
  <c r="AS99" i="4" s="1"/>
  <c r="AS102" i="4" s="1"/>
  <c r="AS103" i="4" s="1"/>
  <c r="AA98" i="4"/>
  <c r="AA99" i="4" s="1"/>
  <c r="AA102" i="4" s="1"/>
  <c r="AA103" i="4" s="1"/>
  <c r="AR98" i="4"/>
  <c r="AR99" i="4" s="1"/>
  <c r="AR102" i="4" s="1"/>
  <c r="AR103" i="4" s="1"/>
  <c r="Z98" i="4"/>
  <c r="Z99" i="4" s="1"/>
  <c r="Z102" i="4" s="1"/>
  <c r="Z103" i="4" s="1"/>
  <c r="AK98" i="4"/>
  <c r="AK99" i="4" s="1"/>
  <c r="AK102" i="4" s="1"/>
  <c r="AK103" i="4" s="1"/>
  <c r="Y98" i="4"/>
  <c r="Y99" i="4" s="1"/>
  <c r="Y102" i="4" s="1"/>
  <c r="Y103" i="4" s="1"/>
  <c r="Q98" i="4"/>
  <c r="Q99" i="4" s="1"/>
  <c r="Q102" i="4" s="1"/>
  <c r="Q103" i="4" s="1"/>
  <c r="P98" i="4"/>
  <c r="P99" i="4" s="1"/>
  <c r="P102" i="4" s="1"/>
  <c r="P103" i="4" s="1"/>
  <c r="O98" i="4"/>
  <c r="O99" i="4" s="1"/>
  <c r="O102" i="4" s="1"/>
  <c r="O103" i="4" s="1"/>
  <c r="N98" i="4"/>
  <c r="N99" i="4" s="1"/>
  <c r="N102" i="4" s="1"/>
  <c r="N103" i="4" s="1"/>
  <c r="AR88" i="3"/>
  <c r="AR89" i="3" s="1"/>
  <c r="AQ88" i="3"/>
  <c r="AQ89" i="3" s="1"/>
  <c r="AS88" i="3"/>
  <c r="AS89" i="3" s="1"/>
  <c r="AT88" i="3"/>
  <c r="AT89" i="3" s="1"/>
  <c r="AT69" i="3"/>
  <c r="AT70" i="3" s="1"/>
  <c r="AT72" i="3" s="1"/>
  <c r="AR74" i="3" s="1"/>
  <c r="AT92" i="3" s="1"/>
  <c r="AI88" i="3"/>
  <c r="AI89" i="3" s="1"/>
  <c r="AH88" i="3"/>
  <c r="AH89" i="3" s="1"/>
  <c r="AJ88" i="3"/>
  <c r="AJ89" i="3" s="1"/>
  <c r="AG88" i="3"/>
  <c r="AG89" i="3" s="1"/>
  <c r="AJ69" i="3"/>
  <c r="AJ70" i="3" s="1"/>
  <c r="AJ72" i="3" s="1"/>
  <c r="AH74" i="3" s="1"/>
  <c r="AJ92" i="3" s="1"/>
  <c r="W88" i="3"/>
  <c r="W89" i="3" s="1"/>
  <c r="P88" i="3"/>
  <c r="P89" i="3" s="1"/>
  <c r="Y88" i="3"/>
  <c r="Y89" i="3" s="1"/>
  <c r="M88" i="3"/>
  <c r="M89" i="3" s="1"/>
  <c r="N88" i="3"/>
  <c r="N89" i="3" s="1"/>
  <c r="Z88" i="3"/>
  <c r="Z89" i="3" s="1"/>
  <c r="O88" i="3"/>
  <c r="O89" i="3" s="1"/>
  <c r="X88" i="3"/>
  <c r="X89" i="3" s="1"/>
  <c r="P69" i="3"/>
  <c r="P70" i="3" s="1"/>
  <c r="P72" i="3" s="1"/>
  <c r="N74" i="3" s="1"/>
  <c r="P92" i="3" s="1"/>
  <c r="Z69" i="3"/>
  <c r="Z70" i="3" s="1"/>
  <c r="Z72" i="3" s="1"/>
  <c r="X74" i="3" s="1"/>
  <c r="Z92" i="3" s="1"/>
  <c r="AJ60" i="2"/>
  <c r="AJ61" i="2" s="1"/>
  <c r="AJ63" i="2" s="1"/>
  <c r="AJ65" i="2" s="1"/>
  <c r="AJ67" i="2" s="1"/>
  <c r="AJ68" i="2" s="1"/>
  <c r="AW60" i="2"/>
  <c r="AW61" i="2" s="1"/>
  <c r="AW63" i="2" s="1"/>
  <c r="AW65" i="2" s="1"/>
  <c r="AW67" i="2" s="1"/>
  <c r="AW68" i="2" s="1"/>
  <c r="J60" i="2"/>
  <c r="J61" i="2" s="1"/>
  <c r="J63" i="2" s="1"/>
  <c r="J65" i="2" s="1"/>
  <c r="J67" i="2" s="1"/>
  <c r="J68" i="2" s="1"/>
  <c r="W60" i="2"/>
  <c r="W61" i="2" s="1"/>
  <c r="W63" i="2" s="1"/>
  <c r="W65" i="2" s="1"/>
  <c r="W67" i="2" s="1"/>
  <c r="W68" i="2" s="1"/>
  <c r="AH104" i="4" l="1"/>
  <c r="AR104" i="4"/>
  <c r="N104" i="4"/>
  <c r="X104" i="4"/>
  <c r="AT90" i="3"/>
  <c r="AT91" i="3" s="1"/>
  <c r="AT93" i="3" s="1"/>
  <c r="AR94" i="3" s="1"/>
  <c r="AR95" i="3" s="1"/>
  <c r="AR96" i="3" s="1"/>
  <c r="AJ90" i="3"/>
  <c r="AJ91" i="3" s="1"/>
  <c r="AJ93" i="3" s="1"/>
  <c r="AH94" i="3" s="1"/>
  <c r="AH95" i="3" s="1"/>
  <c r="AH96" i="3" s="1"/>
  <c r="P90" i="3"/>
  <c r="P91" i="3" s="1"/>
  <c r="P93" i="3" s="1"/>
  <c r="N94" i="3" s="1"/>
  <c r="N95" i="3" s="1"/>
  <c r="N96" i="3" s="1"/>
  <c r="Q98" i="3" s="1"/>
  <c r="Q99" i="3" s="1"/>
  <c r="Q102" i="3" s="1"/>
  <c r="Q103" i="3" s="1"/>
  <c r="Z90" i="3"/>
  <c r="Z91" i="3" s="1"/>
  <c r="Z93" i="3" s="1"/>
  <c r="X94" i="3" s="1"/>
  <c r="X95" i="3" s="1"/>
  <c r="X96" i="3" s="1"/>
  <c r="M70" i="2"/>
  <c r="M71" i="2" s="1"/>
  <c r="AW70" i="2"/>
  <c r="AW71" i="2" s="1"/>
  <c r="AJ70" i="2"/>
  <c r="AJ71" i="2" s="1"/>
  <c r="W70" i="2"/>
  <c r="W71" i="2" s="1"/>
  <c r="AY70" i="2"/>
  <c r="AY71" i="2" s="1"/>
  <c r="AO70" i="2"/>
  <c r="AO71" i="2" s="1"/>
  <c r="AN70" i="2"/>
  <c r="AN71" i="2" s="1"/>
  <c r="AM70" i="2"/>
  <c r="AM71" i="2" s="1"/>
  <c r="Z70" i="2"/>
  <c r="Z71" i="2" s="1"/>
  <c r="AZ70" i="2"/>
  <c r="AZ71" i="2" s="1"/>
  <c r="AL70" i="2"/>
  <c r="AL71" i="2" s="1"/>
  <c r="Y70" i="2"/>
  <c r="Y71" i="2" s="1"/>
  <c r="X70" i="2"/>
  <c r="X71" i="2" s="1"/>
  <c r="AX70" i="2"/>
  <c r="AX71" i="2" s="1"/>
  <c r="AK70" i="2"/>
  <c r="AK71" i="2" s="1"/>
  <c r="BA70" i="2"/>
  <c r="BA71" i="2" s="1"/>
  <c r="AA70" i="2"/>
  <c r="AA71" i="2" s="1"/>
  <c r="AP70" i="2"/>
  <c r="AP71" i="2" s="1"/>
  <c r="BB70" i="2"/>
  <c r="BB71" i="2" s="1"/>
  <c r="AB70" i="2"/>
  <c r="AB71" i="2" s="1"/>
  <c r="K70" i="2"/>
  <c r="K71" i="2" s="1"/>
  <c r="J70" i="2"/>
  <c r="J71" i="2" s="1"/>
  <c r="AQ70" i="2"/>
  <c r="AQ71" i="2" s="1"/>
  <c r="L70" i="2"/>
  <c r="L71" i="2" s="1"/>
  <c r="BC70" i="2"/>
  <c r="BC71" i="2" s="1"/>
  <c r="AC70" i="2"/>
  <c r="AC71" i="2" s="1"/>
  <c r="N70" i="2"/>
  <c r="N71" i="2" s="1"/>
  <c r="O70" i="2"/>
  <c r="O71" i="2" s="1"/>
  <c r="BD70" i="2"/>
  <c r="BD71" i="2" s="1"/>
  <c r="AD70" i="2"/>
  <c r="AD71" i="2" s="1"/>
  <c r="P70" i="2"/>
  <c r="P71" i="2" s="1"/>
  <c r="Q70" i="2"/>
  <c r="Q71" i="2" s="1"/>
  <c r="M106" i="4" l="1"/>
  <c r="AT98" i="3"/>
  <c r="AT99" i="3" s="1"/>
  <c r="AT102" i="3" s="1"/>
  <c r="AT103" i="3" s="1"/>
  <c r="AS98" i="3"/>
  <c r="AS99" i="3" s="1"/>
  <c r="AS102" i="3" s="1"/>
  <c r="AS103" i="3" s="1"/>
  <c r="AU98" i="3"/>
  <c r="AU99" i="3" s="1"/>
  <c r="AU102" i="3" s="1"/>
  <c r="AU103" i="3" s="1"/>
  <c r="AR98" i="3"/>
  <c r="AR99" i="3" s="1"/>
  <c r="AR102" i="3" s="1"/>
  <c r="AR103" i="3" s="1"/>
  <c r="AK98" i="3"/>
  <c r="AK99" i="3" s="1"/>
  <c r="AK102" i="3" s="1"/>
  <c r="AK103" i="3" s="1"/>
  <c r="AH98" i="3"/>
  <c r="AH99" i="3" s="1"/>
  <c r="AH102" i="3" s="1"/>
  <c r="AH103" i="3" s="1"/>
  <c r="AJ98" i="3"/>
  <c r="AJ99" i="3" s="1"/>
  <c r="AJ102" i="3" s="1"/>
  <c r="AJ103" i="3" s="1"/>
  <c r="AI98" i="3"/>
  <c r="AI99" i="3" s="1"/>
  <c r="AI102" i="3" s="1"/>
  <c r="AI103" i="3" s="1"/>
  <c r="P98" i="3"/>
  <c r="P99" i="3" s="1"/>
  <c r="P102" i="3" s="1"/>
  <c r="P103" i="3" s="1"/>
  <c r="O98" i="3"/>
  <c r="O99" i="3" s="1"/>
  <c r="O102" i="3" s="1"/>
  <c r="O103" i="3" s="1"/>
  <c r="N98" i="3"/>
  <c r="N99" i="3" s="1"/>
  <c r="N102" i="3" s="1"/>
  <c r="N103" i="3" s="1"/>
  <c r="X98" i="3"/>
  <c r="X99" i="3" s="1"/>
  <c r="X102" i="3" s="1"/>
  <c r="X103" i="3" s="1"/>
  <c r="Y98" i="3"/>
  <c r="Y99" i="3" s="1"/>
  <c r="Y102" i="3" s="1"/>
  <c r="Y103" i="3" s="1"/>
  <c r="AA98" i="3"/>
  <c r="AA99" i="3" s="1"/>
  <c r="AA102" i="3" s="1"/>
  <c r="AA103" i="3" s="1"/>
  <c r="Z98" i="3"/>
  <c r="Z99" i="3" s="1"/>
  <c r="Z102" i="3" s="1"/>
  <c r="Z103" i="3" s="1"/>
  <c r="P73" i="2"/>
  <c r="O74" i="2" s="1"/>
  <c r="N75" i="2" s="1"/>
  <c r="M76" i="2" s="1"/>
  <c r="M77" i="2" s="1"/>
  <c r="P72" i="2"/>
  <c r="BD73" i="2"/>
  <c r="BC74" i="2" s="1"/>
  <c r="BB75" i="2" s="1"/>
  <c r="BA76" i="2" s="1"/>
  <c r="BA77" i="2" s="1"/>
  <c r="BD72" i="2"/>
  <c r="N73" i="2"/>
  <c r="M74" i="2" s="1"/>
  <c r="L75" i="2" s="1"/>
  <c r="K76" i="2" s="1"/>
  <c r="K77" i="2" s="1"/>
  <c r="N72" i="2"/>
  <c r="BC73" i="2"/>
  <c r="BB74" i="2" s="1"/>
  <c r="BA75" i="2" s="1"/>
  <c r="AZ76" i="2" s="1"/>
  <c r="AZ77" i="2" s="1"/>
  <c r="BC72" i="2"/>
  <c r="AQ73" i="2"/>
  <c r="AP74" i="2" s="1"/>
  <c r="AO75" i="2" s="1"/>
  <c r="AN76" i="2" s="1"/>
  <c r="AN77" i="2" s="1"/>
  <c r="AQ72" i="2"/>
  <c r="K73" i="2"/>
  <c r="J74" i="2" s="1"/>
  <c r="Q75" i="2" s="1"/>
  <c r="P76" i="2" s="1"/>
  <c r="P77" i="2" s="1"/>
  <c r="K72" i="2"/>
  <c r="BB73" i="2"/>
  <c r="BA74" i="2" s="1"/>
  <c r="AZ75" i="2" s="1"/>
  <c r="AY76" i="2" s="1"/>
  <c r="AY77" i="2" s="1"/>
  <c r="BB72" i="2"/>
  <c r="AA73" i="2"/>
  <c r="Z74" i="2" s="1"/>
  <c r="Y75" i="2" s="1"/>
  <c r="X76" i="2" s="1"/>
  <c r="X77" i="2" s="1"/>
  <c r="AA72" i="2"/>
  <c r="AK73" i="2"/>
  <c r="AJ74" i="2" s="1"/>
  <c r="AQ75" i="2" s="1"/>
  <c r="AP76" i="2" s="1"/>
  <c r="AP77" i="2" s="1"/>
  <c r="AK72" i="2"/>
  <c r="X73" i="2"/>
  <c r="W74" i="2" s="1"/>
  <c r="AD75" i="2" s="1"/>
  <c r="AC76" i="2" s="1"/>
  <c r="AC77" i="2" s="1"/>
  <c r="X72" i="2"/>
  <c r="AL73" i="2"/>
  <c r="AK74" i="2" s="1"/>
  <c r="AJ75" i="2" s="1"/>
  <c r="AQ76" i="2" s="1"/>
  <c r="AQ77" i="2" s="1"/>
  <c r="AL72" i="2"/>
  <c r="Z73" i="2"/>
  <c r="Y74" i="2" s="1"/>
  <c r="X75" i="2" s="1"/>
  <c r="W76" i="2" s="1"/>
  <c r="W77" i="2" s="1"/>
  <c r="Z72" i="2"/>
  <c r="AN73" i="2"/>
  <c r="AM74" i="2" s="1"/>
  <c r="AL75" i="2" s="1"/>
  <c r="AK76" i="2" s="1"/>
  <c r="AK77" i="2" s="1"/>
  <c r="AN72" i="2"/>
  <c r="AY73" i="2"/>
  <c r="AX74" i="2" s="1"/>
  <c r="AW75" i="2" s="1"/>
  <c r="BD76" i="2" s="1"/>
  <c r="BD77" i="2" s="1"/>
  <c r="AY72" i="2"/>
  <c r="AJ73" i="2"/>
  <c r="AQ74" i="2" s="1"/>
  <c r="AP75" i="2" s="1"/>
  <c r="AO76" i="2" s="1"/>
  <c r="AO77" i="2" s="1"/>
  <c r="AJ72" i="2"/>
  <c r="M73" i="2"/>
  <c r="L74" i="2" s="1"/>
  <c r="K75" i="2" s="1"/>
  <c r="J76" i="2" s="1"/>
  <c r="J77" i="2" s="1"/>
  <c r="M72" i="2"/>
  <c r="Q73" i="2"/>
  <c r="P74" i="2" s="1"/>
  <c r="O75" i="2" s="1"/>
  <c r="N76" i="2" s="1"/>
  <c r="N77" i="2" s="1"/>
  <c r="Q72" i="2"/>
  <c r="AD73" i="2"/>
  <c r="AC74" i="2" s="1"/>
  <c r="AB75" i="2" s="1"/>
  <c r="AA76" i="2" s="1"/>
  <c r="AA77" i="2" s="1"/>
  <c r="AD72" i="2"/>
  <c r="O73" i="2"/>
  <c r="N74" i="2" s="1"/>
  <c r="M75" i="2" s="1"/>
  <c r="L76" i="2" s="1"/>
  <c r="L77" i="2" s="1"/>
  <c r="O72" i="2"/>
  <c r="AC73" i="2"/>
  <c r="AB74" i="2" s="1"/>
  <c r="AA75" i="2" s="1"/>
  <c r="Z76" i="2" s="1"/>
  <c r="Z77" i="2" s="1"/>
  <c r="AC72" i="2"/>
  <c r="L73" i="2"/>
  <c r="K74" i="2" s="1"/>
  <c r="J75" i="2" s="1"/>
  <c r="Q76" i="2" s="1"/>
  <c r="Q77" i="2" s="1"/>
  <c r="L72" i="2"/>
  <c r="J73" i="2"/>
  <c r="Q74" i="2" s="1"/>
  <c r="P75" i="2" s="1"/>
  <c r="O76" i="2" s="1"/>
  <c r="O77" i="2" s="1"/>
  <c r="J72" i="2"/>
  <c r="AB73" i="2"/>
  <c r="AA74" i="2" s="1"/>
  <c r="Z75" i="2" s="1"/>
  <c r="Y76" i="2" s="1"/>
  <c r="Y77" i="2" s="1"/>
  <c r="AB72" i="2"/>
  <c r="AP73" i="2"/>
  <c r="AO74" i="2" s="1"/>
  <c r="AN75" i="2" s="1"/>
  <c r="AM76" i="2" s="1"/>
  <c r="AM77" i="2" s="1"/>
  <c r="AP72" i="2"/>
  <c r="BA73" i="2"/>
  <c r="AZ74" i="2" s="1"/>
  <c r="AY75" i="2" s="1"/>
  <c r="AX76" i="2" s="1"/>
  <c r="AX77" i="2" s="1"/>
  <c r="BA72" i="2"/>
  <c r="AX73" i="2"/>
  <c r="AW74" i="2" s="1"/>
  <c r="BD75" i="2" s="1"/>
  <c r="BC76" i="2" s="1"/>
  <c r="BC77" i="2" s="1"/>
  <c r="AX72" i="2"/>
  <c r="Y73" i="2"/>
  <c r="X74" i="2" s="1"/>
  <c r="W75" i="2" s="1"/>
  <c r="AD76" i="2" s="1"/>
  <c r="AD77" i="2" s="1"/>
  <c r="Y72" i="2"/>
  <c r="AZ73" i="2"/>
  <c r="AY74" i="2" s="1"/>
  <c r="AX75" i="2" s="1"/>
  <c r="AW76" i="2" s="1"/>
  <c r="AW77" i="2" s="1"/>
  <c r="AZ72" i="2"/>
  <c r="AM73" i="2"/>
  <c r="AL74" i="2" s="1"/>
  <c r="AK75" i="2" s="1"/>
  <c r="AJ76" i="2" s="1"/>
  <c r="AJ77" i="2" s="1"/>
  <c r="AM72" i="2"/>
  <c r="AO73" i="2"/>
  <c r="AN74" i="2" s="1"/>
  <c r="AM75" i="2" s="1"/>
  <c r="AL76" i="2" s="1"/>
  <c r="AL77" i="2" s="1"/>
  <c r="AO72" i="2"/>
  <c r="W72" i="2"/>
  <c r="W73" i="2"/>
  <c r="AD74" i="2" s="1"/>
  <c r="AC75" i="2" s="1"/>
  <c r="AB76" i="2" s="1"/>
  <c r="AB77" i="2" s="1"/>
  <c r="AW72" i="2"/>
  <c r="AW73" i="2"/>
  <c r="BD74" i="2" s="1"/>
  <c r="BC75" i="2" s="1"/>
  <c r="BB76" i="2" s="1"/>
  <c r="BB77" i="2" s="1"/>
  <c r="AR104" i="3" l="1"/>
  <c r="AH104" i="3"/>
  <c r="N104" i="3"/>
  <c r="X104" i="3"/>
  <c r="W78" i="2"/>
  <c r="W79" i="2" s="1"/>
  <c r="W81" i="2" s="1"/>
  <c r="U82" i="2" s="1"/>
  <c r="U83" i="2" s="1"/>
  <c r="U84" i="2" s="1"/>
  <c r="J78" i="2"/>
  <c r="J79" i="2" s="1"/>
  <c r="J81" i="2" s="1"/>
  <c r="H82" i="2" s="1"/>
  <c r="H83" i="2" s="1"/>
  <c r="H84" i="2" s="1"/>
  <c r="AJ78" i="2"/>
  <c r="AJ79" i="2" s="1"/>
  <c r="AJ81" i="2" s="1"/>
  <c r="AH82" i="2" s="1"/>
  <c r="AH83" i="2" s="1"/>
  <c r="AH84" i="2" s="1"/>
  <c r="AW78" i="2"/>
  <c r="AW79" i="2" s="1"/>
  <c r="AW81" i="2" s="1"/>
  <c r="AU82" i="2" s="1"/>
  <c r="AU83" i="2" s="1"/>
  <c r="AU84" i="2" s="1"/>
  <c r="AW86" i="2" s="1"/>
  <c r="M106" i="3" l="1"/>
  <c r="AJ86" i="2"/>
  <c r="AJ87" i="2" s="1"/>
  <c r="AJ88" i="2" s="1"/>
  <c r="AL86" i="2"/>
  <c r="AL87" i="2" s="1"/>
  <c r="AL88" i="2" s="1"/>
  <c r="AN86" i="2"/>
  <c r="AN87" i="2" s="1"/>
  <c r="AN88" i="2" s="1"/>
  <c r="AH86" i="2"/>
  <c r="AH87" i="2" s="1"/>
  <c r="AH88" i="2" s="1"/>
  <c r="AI86" i="2"/>
  <c r="AI87" i="2" s="1"/>
  <c r="AI88" i="2" s="1"/>
  <c r="AK86" i="2"/>
  <c r="AK87" i="2" s="1"/>
  <c r="AK88" i="2" s="1"/>
  <c r="AM86" i="2"/>
  <c r="AM87" i="2" s="1"/>
  <c r="AM88" i="2" s="1"/>
  <c r="AO86" i="2"/>
  <c r="AO87" i="2" s="1"/>
  <c r="AO88" i="2" s="1"/>
  <c r="V86" i="2"/>
  <c r="V87" i="2" s="1"/>
  <c r="V88" i="2" s="1"/>
  <c r="X86" i="2"/>
  <c r="X87" i="2" s="1"/>
  <c r="X88" i="2" s="1"/>
  <c r="Z86" i="2"/>
  <c r="Z87" i="2" s="1"/>
  <c r="Z88" i="2" s="1"/>
  <c r="AB86" i="2"/>
  <c r="AB87" i="2" s="1"/>
  <c r="AB88" i="2" s="1"/>
  <c r="W86" i="2"/>
  <c r="W87" i="2" s="1"/>
  <c r="W88" i="2" s="1"/>
  <c r="Y86" i="2"/>
  <c r="Y87" i="2" s="1"/>
  <c r="Y88" i="2" s="1"/>
  <c r="AA86" i="2"/>
  <c r="AA87" i="2" s="1"/>
  <c r="AA88" i="2" s="1"/>
  <c r="U86" i="2"/>
  <c r="U87" i="2" s="1"/>
  <c r="U88" i="2" s="1"/>
  <c r="AV86" i="2"/>
  <c r="AV87" i="2" s="1"/>
  <c r="AV88" i="2" s="1"/>
  <c r="AX86" i="2"/>
  <c r="AX87" i="2" s="1"/>
  <c r="AX88" i="2" s="1"/>
  <c r="AZ86" i="2"/>
  <c r="AZ87" i="2" s="1"/>
  <c r="AZ88" i="2" s="1"/>
  <c r="BB86" i="2"/>
  <c r="BB87" i="2" s="1"/>
  <c r="BB88" i="2" s="1"/>
  <c r="AW87" i="2"/>
  <c r="AW88" i="2" s="1"/>
  <c r="AY86" i="2"/>
  <c r="AY87" i="2" s="1"/>
  <c r="AY88" i="2" s="1"/>
  <c r="BA86" i="2"/>
  <c r="BA87" i="2" s="1"/>
  <c r="BA88" i="2" s="1"/>
  <c r="AU86" i="2"/>
  <c r="AU87" i="2" s="1"/>
  <c r="AU88" i="2" s="1"/>
  <c r="I86" i="2"/>
  <c r="I87" i="2" s="1"/>
  <c r="I88" i="2" s="1"/>
  <c r="K86" i="2"/>
  <c r="K87" i="2" s="1"/>
  <c r="K88" i="2" s="1"/>
  <c r="M86" i="2"/>
  <c r="M87" i="2" s="1"/>
  <c r="M88" i="2" s="1"/>
  <c r="O86" i="2"/>
  <c r="O87" i="2" s="1"/>
  <c r="O88" i="2" s="1"/>
  <c r="J86" i="2"/>
  <c r="J87" i="2" s="1"/>
  <c r="J88" i="2" s="1"/>
  <c r="L86" i="2"/>
  <c r="L87" i="2" s="1"/>
  <c r="L88" i="2" s="1"/>
  <c r="N86" i="2"/>
  <c r="N87" i="2" s="1"/>
  <c r="N88" i="2" s="1"/>
  <c r="H86" i="2"/>
  <c r="H87" i="2" s="1"/>
  <c r="H88" i="2" s="1"/>
  <c r="U89" i="2" l="1"/>
  <c r="H89" i="2"/>
  <c r="AU89" i="2"/>
  <c r="AH89" i="2"/>
  <c r="H94" i="2" l="1"/>
</calcChain>
</file>

<file path=xl/sharedStrings.xml><?xml version="1.0" encoding="utf-8"?>
<sst xmlns="http://schemas.openxmlformats.org/spreadsheetml/2006/main" count="1613" uniqueCount="115">
  <si>
    <t>ГОСТ 28147-89. Генерация ключей</t>
  </si>
  <si>
    <t>Они используются в 32 тактах в следующем порядке:</t>
  </si>
  <si>
    <t>Исходный 256-битный ключ делится на восемь 32-битных подключей K(i), i =[1; 8].</t>
  </si>
  <si>
    <t>Перем. i=</t>
  </si>
  <si>
    <t>MK =</t>
  </si>
  <si>
    <t>МК(i) =</t>
  </si>
  <si>
    <t>Код МК(i)</t>
  </si>
  <si>
    <t>hex MK(i)</t>
  </si>
  <si>
    <t>Перестановки</t>
  </si>
  <si>
    <t>S1</t>
  </si>
  <si>
    <t>S2</t>
  </si>
  <si>
    <t>S3</t>
  </si>
  <si>
    <t>S4</t>
  </si>
  <si>
    <t>S5</t>
  </si>
  <si>
    <t>S6</t>
  </si>
  <si>
    <t>S7</t>
  </si>
  <si>
    <t>S8</t>
  </si>
  <si>
    <t>Длина МК =</t>
  </si>
  <si>
    <t>Мастер-ключ =</t>
  </si>
  <si>
    <t>Текст Т =</t>
  </si>
  <si>
    <t>Длина Т =</t>
  </si>
  <si>
    <t>Перем. i</t>
  </si>
  <si>
    <t>T(i) =</t>
  </si>
  <si>
    <t>Код Т(i) =</t>
  </si>
  <si>
    <t>hex T(i) =</t>
  </si>
  <si>
    <t>МК 32бит</t>
  </si>
  <si>
    <t>Раунд</t>
  </si>
  <si>
    <t>Лист1!C14</t>
  </si>
  <si>
    <t>БИТ.ИСКЛИЛИ(J11;J12)</t>
  </si>
  <si>
    <t>ДЕС.В.ШЕСТН(J13; 8)</t>
  </si>
  <si>
    <t>Перем. j=</t>
  </si>
  <si>
    <t>ПСТР($J14; Q15; 1)</t>
  </si>
  <si>
    <t>ШЕСТН.В.ДЕС(Q16)</t>
  </si>
  <si>
    <t>Преобразование S</t>
  </si>
  <si>
    <t>Сдвиг на 4</t>
  </si>
  <si>
    <t>Сдвиг ещё на 4, т.е. 4+4 = 8</t>
  </si>
  <si>
    <t>Сдвиг ещё на 4, т.е. 8+4 = 12</t>
  </si>
  <si>
    <t>32bit</t>
  </si>
  <si>
    <t>ДЕС.В.ШЕСТН(Q22)</t>
  </si>
  <si>
    <t>ШЕСТН.В.ДЕС(J24)</t>
  </si>
  <si>
    <t>БИТ.ИСКЛИЛИ(J25;J26)</t>
  </si>
  <si>
    <t>ГОСТ 28147-89. Шифрование в режиме простой замены</t>
  </si>
  <si>
    <t>ГОСТ 28147-89. Шифрование в режиме гаммирования</t>
  </si>
  <si>
    <t>ШТ =</t>
  </si>
  <si>
    <t>ДЕС.В.ШЕСТН(I82)</t>
  </si>
  <si>
    <t>H83 &amp; I83</t>
  </si>
  <si>
    <t>ШТ(i) =</t>
  </si>
  <si>
    <t>ПСТР($H$84; O85; 2)</t>
  </si>
  <si>
    <t>Код ШТ(i) =</t>
  </si>
  <si>
    <t>ШЕСТН.В.ДЕС(O86)</t>
  </si>
  <si>
    <t>hex[ШТ(i)] =</t>
  </si>
  <si>
    <t>hex32(ШТ) =</t>
  </si>
  <si>
    <t>ШТ_32бит =</t>
  </si>
  <si>
    <t>H88 &amp;I88 &amp;J88 &amp;K88 &amp;L88 &amp;M88 &amp;N88 &amp;O88</t>
  </si>
  <si>
    <t>H89 &amp;U89 &amp;AH89 &amp;AU89</t>
  </si>
  <si>
    <t xml:space="preserve">Зашифрование в режиме гаммирования заключается в покомпонентном сложении открытого текста с гаммой шифра, </t>
  </si>
  <si>
    <t xml:space="preserve">которая вырабатывается блоками длины s путем зашифрования последовательности значений счетчика </t>
  </si>
  <si>
    <t>CTR(i) ∈ V(n) , i = 1, 2, …, базовым алгоритмом блочного шифрования с последующим усечением.</t>
  </si>
  <si>
    <t xml:space="preserve"> Начальным значением счетчика является CTR1= I_n (IV) = IV || 0^(n/2). </t>
  </si>
  <si>
    <t>Последующие значения счетчика вырабатываются с помощью функции Add: V(n) → V(n)</t>
  </si>
  <si>
    <t xml:space="preserve"> следующим образом: CTR(i+1) = Add(CTR(i) ) = Vec_n (Int_n (CTR(i) ) ⊞_n 1).</t>
  </si>
  <si>
    <t>Сообщение P =</t>
  </si>
  <si>
    <t>Длина сообщения n</t>
  </si>
  <si>
    <t>Синхропосылка IV =</t>
  </si>
  <si>
    <t>Длина блока s =</t>
  </si>
  <si>
    <t>Шифруем CTR(i) алгоритмом ГОСТ 28147-89</t>
  </si>
  <si>
    <t>Блок</t>
  </si>
  <si>
    <t>Сдвиг на 11 бит:</t>
  </si>
  <si>
    <t>Лист2!J12</t>
  </si>
  <si>
    <t>j =</t>
  </si>
  <si>
    <t>I(n) =</t>
  </si>
  <si>
    <t>ДЕС.В.ШЕСТН(P13; 8)</t>
  </si>
  <si>
    <t>БИТ.ИСКЛИЛИ(P11;P12)</t>
  </si>
  <si>
    <t>ПСТР(M16; 12; 21) &amp; ПСТР(M16; 1; 11)</t>
  </si>
  <si>
    <t>hex L1(j) =</t>
  </si>
  <si>
    <t>dec L1(j) =</t>
  </si>
  <si>
    <t>ПСТР($P14; T15; 1)</t>
  </si>
  <si>
    <t>ШЕСТН.В.ДЕС(T16)</t>
  </si>
  <si>
    <t>="S"&amp;T15&amp;"("&amp;T17&amp;"):"</t>
  </si>
  <si>
    <t>ИНДЕКС(Лист1!$B$17:$Q$17;T17+1)</t>
  </si>
  <si>
    <t>ДЕС.В.ШЕСТН(T19)</t>
  </si>
  <si>
    <t>M20&amp;N20&amp;O20&amp;P20&amp;Q20&amp;R20&amp;S20&amp;T20</t>
  </si>
  <si>
    <t>ШЕСТН.В.ДВ(M20; 4) &amp; ШЕСТН.В.ДВ(N20; 4) &amp; ШЕСТН.В.ДВ(O20; 4) &amp; ШЕСТН.В.ДВ(P20; 4) &amp; ШЕСТН.В.ДВ(Q20; 4) &amp; ШЕСТН.В.ДВ(R20; 4) &amp; ШЕСТН.В.ДВ(S20; 4) &amp; ШЕСТН.В.ДВ(T20; 4)</t>
  </si>
  <si>
    <t>ПСТР($M23; P24; 8)</t>
  </si>
  <si>
    <t>ДВ.В.ШЕСТН(P25; 2)</t>
  </si>
  <si>
    <t>M26 &amp;N26 &amp;O26 &amp;P26</t>
  </si>
  <si>
    <t>ШЕСТН.В.ДЕС(P27)</t>
  </si>
  <si>
    <t>БИТ.ИСКЛИЛИ(P28;P29)</t>
  </si>
  <si>
    <t>N95 &amp; O95</t>
  </si>
  <si>
    <t>P(i) =</t>
  </si>
  <si>
    <t>Код P(i) =</t>
  </si>
  <si>
    <r>
      <t>С(i) = Ш</t>
    </r>
    <r>
      <rPr>
        <sz val="11"/>
        <color theme="1"/>
        <rFont val="Calibri"/>
        <family val="2"/>
        <charset val="204"/>
      </rPr>
      <t>ꚚP</t>
    </r>
  </si>
  <si>
    <t xml:space="preserve">С(i) =  </t>
  </si>
  <si>
    <t>Усечение</t>
  </si>
  <si>
    <t>ДЕС.В.ШЕСТН(N94)</t>
  </si>
  <si>
    <t>Т_16бит =</t>
  </si>
  <si>
    <t>hex16(Т) =</t>
  </si>
  <si>
    <t>hex[Т(i)] =</t>
  </si>
  <si>
    <t>ПСТР($N96; Q97; 2)</t>
  </si>
  <si>
    <t>ШЕСТН.В.ДЕС(Q98)</t>
  </si>
  <si>
    <t>ПСТР($O$1; P15; 1)</t>
  </si>
  <si>
    <t>КОДСИМВ(Q100)</t>
  </si>
  <si>
    <t>БИТ.ИСКЛИЛИ(Q99; Q101)</t>
  </si>
  <si>
    <t>СИМВОЛ(Q102)</t>
  </si>
  <si>
    <t>С =</t>
  </si>
  <si>
    <t>ПСТР($O$1; Z15 + 4*(X7-1); 1)</t>
  </si>
  <si>
    <t>3ОИБАС-1120-020_10.03.2023_18:42</t>
  </si>
  <si>
    <t>Орлов_Александр_Султанбекович_студент_группы_1120_3ОИБАС_КИПФИН_</t>
  </si>
  <si>
    <t>Орлов_Дроздов_Королев_ОИБАС_1120</t>
  </si>
  <si>
    <t xml:space="preserve"> </t>
  </si>
  <si>
    <t>ШТ:</t>
  </si>
  <si>
    <t>Дроздов_Кирилл_Николаевич_студент_группы_1120_3ОИБАС_КИПФИН_2023</t>
  </si>
  <si>
    <t>Шифр</t>
  </si>
  <si>
    <t>Шифр=</t>
  </si>
  <si>
    <t>Королев_Тимофей_Андреевич_студент_группы_1120_3ОИБАС_КИПФИН_2023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</si>
</sst>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/>
    <xf numFmtId="0" fontId="1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3" fillId="0" borderId="0" xfId="0" quotePrefix="1" applyFont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21981</xdr:rowOff>
    </xdr:from>
    <xdr:to>
      <xdr:col>5</xdr:col>
      <xdr:colOff>398818</xdr:colOff>
      <xdr:row>19</xdr:row>
      <xdr:rowOff>117231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36481"/>
          <a:ext cx="3651972" cy="2000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53247</xdr:rowOff>
    </xdr:from>
    <xdr:to>
      <xdr:col>9</xdr:col>
      <xdr:colOff>457016</xdr:colOff>
      <xdr:row>23</xdr:row>
      <xdr:rowOff>115969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95674"/>
          <a:ext cx="6018356" cy="29025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53247</xdr:rowOff>
    </xdr:from>
    <xdr:to>
      <xdr:col>9</xdr:col>
      <xdr:colOff>457016</xdr:colOff>
      <xdr:row>23</xdr:row>
      <xdr:rowOff>115969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60D4B9A-96B2-4AE5-94FD-5FB7EAF990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86747"/>
          <a:ext cx="5943416" cy="311072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53247</xdr:rowOff>
    </xdr:from>
    <xdr:to>
      <xdr:col>9</xdr:col>
      <xdr:colOff>457016</xdr:colOff>
      <xdr:row>23</xdr:row>
      <xdr:rowOff>115969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AAEC83C-F10C-4847-9AE3-32FE11CB8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86747"/>
          <a:ext cx="5943416" cy="31107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4"/>
  <sheetViews>
    <sheetView zoomScale="120" zoomScaleNormal="120" workbookViewId="0">
      <selection activeCell="C17" sqref="C17"/>
    </sheetView>
  </sheetViews>
  <sheetFormatPr defaultRowHeight="15" x14ac:dyDescent="0.25"/>
  <cols>
    <col min="1" max="1" width="9.28515625" customWidth="1"/>
    <col min="2" max="2" width="10.140625" bestFit="1" customWidth="1"/>
    <col min="3" max="3" width="10.5703125" bestFit="1" customWidth="1"/>
    <col min="4" max="4" width="9.42578125" bestFit="1" customWidth="1"/>
    <col min="6" max="6" width="9.85546875" bestFit="1" customWidth="1"/>
    <col min="7" max="7" width="11.5703125" bestFit="1" customWidth="1"/>
    <col min="10" max="10" width="9.5703125" bestFit="1" customWidth="1"/>
    <col min="11" max="11" width="10.5703125" bestFit="1" customWidth="1"/>
    <col min="14" max="14" width="9.28515625" bestFit="1" customWidth="1"/>
    <col min="15" max="15" width="10.5703125" bestFit="1" customWidth="1"/>
    <col min="18" max="18" width="9.28515625" bestFit="1" customWidth="1"/>
    <col min="19" max="19" width="10.5703125" bestFit="1" customWidth="1"/>
    <col min="22" max="22" width="9.28515625" bestFit="1" customWidth="1"/>
    <col min="23" max="23" width="10.5703125" bestFit="1" customWidth="1"/>
    <col min="26" max="26" width="9.5703125" bestFit="1" customWidth="1"/>
    <col min="27" max="27" width="10.5703125" bestFit="1" customWidth="1"/>
    <col min="30" max="30" width="9.28515625" bestFit="1" customWidth="1"/>
    <col min="31" max="31" width="10.5703125" bestFit="1" customWidth="1"/>
  </cols>
  <sheetData>
    <row r="1" spans="1:33" x14ac:dyDescent="0.25">
      <c r="A1" t="s">
        <v>0</v>
      </c>
    </row>
    <row r="2" spans="1:33" x14ac:dyDescent="0.25">
      <c r="A2" t="s">
        <v>2</v>
      </c>
    </row>
    <row r="3" spans="1:33" x14ac:dyDescent="0.25">
      <c r="A3" t="s">
        <v>1</v>
      </c>
    </row>
    <row r="4" spans="1:33" x14ac:dyDescent="0.25">
      <c r="A4">
        <v>12345678</v>
      </c>
      <c r="B4">
        <v>12345678</v>
      </c>
      <c r="C4">
        <v>12345678</v>
      </c>
      <c r="D4">
        <v>87654321</v>
      </c>
    </row>
    <row r="5" spans="1:33" x14ac:dyDescent="0.25">
      <c r="A5" t="s">
        <v>18</v>
      </c>
      <c r="C5" t="s">
        <v>106</v>
      </c>
    </row>
    <row r="6" spans="1:33" x14ac:dyDescent="0.25">
      <c r="A6" t="s">
        <v>17</v>
      </c>
      <c r="C6">
        <f>LEN(C5)</f>
        <v>32</v>
      </c>
    </row>
    <row r="7" spans="1:33" x14ac:dyDescent="0.25">
      <c r="B7">
        <v>1</v>
      </c>
      <c r="C7">
        <f>B7 + 8</f>
        <v>9</v>
      </c>
      <c r="D7">
        <f>C7 + 8</f>
        <v>17</v>
      </c>
      <c r="E7">
        <f>D7 + 8</f>
        <v>25</v>
      </c>
    </row>
    <row r="8" spans="1:33" x14ac:dyDescent="0.25">
      <c r="A8" t="s">
        <v>4</v>
      </c>
      <c r="B8" t="str">
        <f>MID($C$5,B7,8)</f>
        <v>3ОИБАС-1</v>
      </c>
      <c r="C8" t="str">
        <f t="shared" ref="C8:D8" si="0">MID($C$5,C7,8)</f>
        <v>120-020_</v>
      </c>
      <c r="D8" t="str">
        <f t="shared" si="0"/>
        <v>10.03.20</v>
      </c>
      <c r="E8" t="str">
        <f>MID($C$5,E7+8,1) &amp; MID($C$5,E7+7,1) &amp; MID($C$5,E7+6,1) &amp; MID($C$5,E7+5,1) &amp; MID($C$5,E7+4,1) &amp; MID($C$5,E7+3,1) &amp; MID($C$5,E7+2,1) &amp; MID($C$5,E7+1,1) &amp; MID($C$5,E7,1)</f>
        <v>24:81_32</v>
      </c>
    </row>
    <row r="10" spans="1:33" x14ac:dyDescent="0.25">
      <c r="A10" t="s">
        <v>3</v>
      </c>
      <c r="B10">
        <v>1</v>
      </c>
      <c r="C10">
        <f>B10+1</f>
        <v>2</v>
      </c>
      <c r="D10">
        <f t="shared" ref="D10:Y10" si="1">C10+1</f>
        <v>3</v>
      </c>
      <c r="E10">
        <f t="shared" si="1"/>
        <v>4</v>
      </c>
      <c r="F10">
        <f t="shared" si="1"/>
        <v>5</v>
      </c>
      <c r="G10">
        <f t="shared" si="1"/>
        <v>6</v>
      </c>
      <c r="H10">
        <f t="shared" si="1"/>
        <v>7</v>
      </c>
      <c r="I10">
        <f t="shared" si="1"/>
        <v>8</v>
      </c>
      <c r="J10">
        <f t="shared" si="1"/>
        <v>9</v>
      </c>
      <c r="K10">
        <f t="shared" si="1"/>
        <v>10</v>
      </c>
      <c r="L10">
        <f t="shared" si="1"/>
        <v>11</v>
      </c>
      <c r="M10">
        <f t="shared" si="1"/>
        <v>12</v>
      </c>
      <c r="N10">
        <f t="shared" si="1"/>
        <v>13</v>
      </c>
      <c r="O10">
        <f t="shared" si="1"/>
        <v>14</v>
      </c>
      <c r="P10">
        <f t="shared" si="1"/>
        <v>15</v>
      </c>
      <c r="Q10">
        <f t="shared" si="1"/>
        <v>16</v>
      </c>
      <c r="R10">
        <f t="shared" si="1"/>
        <v>17</v>
      </c>
      <c r="S10">
        <f t="shared" si="1"/>
        <v>18</v>
      </c>
      <c r="T10">
        <f t="shared" si="1"/>
        <v>19</v>
      </c>
      <c r="U10">
        <f t="shared" si="1"/>
        <v>20</v>
      </c>
      <c r="V10">
        <f t="shared" si="1"/>
        <v>21</v>
      </c>
      <c r="W10">
        <f t="shared" si="1"/>
        <v>22</v>
      </c>
      <c r="X10">
        <f t="shared" si="1"/>
        <v>23</v>
      </c>
      <c r="Y10">
        <f t="shared" si="1"/>
        <v>24</v>
      </c>
      <c r="Z10">
        <f>C6</f>
        <v>32</v>
      </c>
      <c r="AA10">
        <f>Z10-1</f>
        <v>31</v>
      </c>
      <c r="AB10">
        <f t="shared" ref="AB10:AG10" si="2">AA10-1</f>
        <v>30</v>
      </c>
      <c r="AC10">
        <f t="shared" si="2"/>
        <v>29</v>
      </c>
      <c r="AD10">
        <f t="shared" si="2"/>
        <v>28</v>
      </c>
      <c r="AE10">
        <f t="shared" si="2"/>
        <v>27</v>
      </c>
      <c r="AF10">
        <f t="shared" si="2"/>
        <v>26</v>
      </c>
      <c r="AG10">
        <f t="shared" si="2"/>
        <v>25</v>
      </c>
    </row>
    <row r="11" spans="1:33" x14ac:dyDescent="0.25">
      <c r="A11" t="s">
        <v>5</v>
      </c>
      <c r="B11" t="str">
        <f>MID($C$5,B10,1)</f>
        <v>3</v>
      </c>
      <c r="C11" t="str">
        <f t="shared" ref="C11:AG11" si="3">MID($C$5,C10,1)</f>
        <v>О</v>
      </c>
      <c r="D11" t="str">
        <f t="shared" si="3"/>
        <v>И</v>
      </c>
      <c r="E11" t="str">
        <f t="shared" si="3"/>
        <v>Б</v>
      </c>
      <c r="F11" t="str">
        <f t="shared" si="3"/>
        <v>А</v>
      </c>
      <c r="G11" t="str">
        <f t="shared" si="3"/>
        <v>С</v>
      </c>
      <c r="H11" t="str">
        <f t="shared" si="3"/>
        <v>-</v>
      </c>
      <c r="I11" t="str">
        <f t="shared" si="3"/>
        <v>1</v>
      </c>
      <c r="J11" t="str">
        <f t="shared" si="3"/>
        <v>1</v>
      </c>
      <c r="K11" t="str">
        <f t="shared" si="3"/>
        <v>2</v>
      </c>
      <c r="L11" t="str">
        <f t="shared" si="3"/>
        <v>0</v>
      </c>
      <c r="M11" t="str">
        <f t="shared" si="3"/>
        <v>-</v>
      </c>
      <c r="N11" t="str">
        <f t="shared" si="3"/>
        <v>0</v>
      </c>
      <c r="O11" t="str">
        <f t="shared" si="3"/>
        <v>2</v>
      </c>
      <c r="P11" t="str">
        <f t="shared" si="3"/>
        <v>0</v>
      </c>
      <c r="Q11" t="str">
        <f t="shared" si="3"/>
        <v>_</v>
      </c>
      <c r="R11" t="str">
        <f t="shared" si="3"/>
        <v>1</v>
      </c>
      <c r="S11" t="str">
        <f t="shared" si="3"/>
        <v>0</v>
      </c>
      <c r="T11" t="str">
        <f t="shared" si="3"/>
        <v>.</v>
      </c>
      <c r="U11" t="str">
        <f t="shared" si="3"/>
        <v>0</v>
      </c>
      <c r="V11" t="str">
        <f t="shared" si="3"/>
        <v>3</v>
      </c>
      <c r="W11" t="str">
        <f t="shared" si="3"/>
        <v>.</v>
      </c>
      <c r="X11" t="str">
        <f t="shared" si="3"/>
        <v>2</v>
      </c>
      <c r="Y11" t="str">
        <f t="shared" si="3"/>
        <v>0</v>
      </c>
      <c r="Z11" t="str">
        <f t="shared" si="3"/>
        <v>2</v>
      </c>
      <c r="AA11" t="str">
        <f t="shared" si="3"/>
        <v>4</v>
      </c>
      <c r="AB11" t="str">
        <f t="shared" si="3"/>
        <v>:</v>
      </c>
      <c r="AC11" t="str">
        <f t="shared" si="3"/>
        <v>8</v>
      </c>
      <c r="AD11" t="str">
        <f t="shared" si="3"/>
        <v>1</v>
      </c>
      <c r="AE11" t="str">
        <f t="shared" si="3"/>
        <v>_</v>
      </c>
      <c r="AF11" t="str">
        <f t="shared" si="3"/>
        <v>3</v>
      </c>
      <c r="AG11" t="str">
        <f t="shared" si="3"/>
        <v>2</v>
      </c>
    </row>
    <row r="12" spans="1:33" x14ac:dyDescent="0.25">
      <c r="A12" t="s">
        <v>6</v>
      </c>
      <c r="B12">
        <f>CODE(B11)</f>
        <v>51</v>
      </c>
      <c r="C12">
        <f t="shared" ref="C12:AG12" si="4">CODE(C11)</f>
        <v>206</v>
      </c>
      <c r="D12">
        <f t="shared" si="4"/>
        <v>200</v>
      </c>
      <c r="E12">
        <f t="shared" si="4"/>
        <v>193</v>
      </c>
      <c r="F12">
        <f t="shared" si="4"/>
        <v>192</v>
      </c>
      <c r="G12">
        <f t="shared" si="4"/>
        <v>209</v>
      </c>
      <c r="H12">
        <f t="shared" si="4"/>
        <v>45</v>
      </c>
      <c r="I12">
        <f t="shared" si="4"/>
        <v>49</v>
      </c>
      <c r="J12">
        <f t="shared" si="4"/>
        <v>49</v>
      </c>
      <c r="K12">
        <f t="shared" si="4"/>
        <v>50</v>
      </c>
      <c r="L12">
        <f t="shared" si="4"/>
        <v>48</v>
      </c>
      <c r="M12">
        <f t="shared" si="4"/>
        <v>45</v>
      </c>
      <c r="N12">
        <f t="shared" si="4"/>
        <v>48</v>
      </c>
      <c r="O12">
        <f t="shared" si="4"/>
        <v>50</v>
      </c>
      <c r="P12">
        <f t="shared" si="4"/>
        <v>48</v>
      </c>
      <c r="Q12">
        <f t="shared" si="4"/>
        <v>95</v>
      </c>
      <c r="R12">
        <f t="shared" si="4"/>
        <v>49</v>
      </c>
      <c r="S12">
        <f t="shared" si="4"/>
        <v>48</v>
      </c>
      <c r="T12">
        <f t="shared" si="4"/>
        <v>46</v>
      </c>
      <c r="U12">
        <f t="shared" si="4"/>
        <v>48</v>
      </c>
      <c r="V12">
        <f t="shared" si="4"/>
        <v>51</v>
      </c>
      <c r="W12">
        <f t="shared" si="4"/>
        <v>46</v>
      </c>
      <c r="X12">
        <f t="shared" si="4"/>
        <v>50</v>
      </c>
      <c r="Y12">
        <f t="shared" si="4"/>
        <v>48</v>
      </c>
      <c r="Z12">
        <f t="shared" si="4"/>
        <v>50</v>
      </c>
      <c r="AA12">
        <f t="shared" si="4"/>
        <v>52</v>
      </c>
      <c r="AB12">
        <f t="shared" si="4"/>
        <v>58</v>
      </c>
      <c r="AC12">
        <f t="shared" si="4"/>
        <v>56</v>
      </c>
      <c r="AD12">
        <f t="shared" si="4"/>
        <v>49</v>
      </c>
      <c r="AE12">
        <f t="shared" si="4"/>
        <v>95</v>
      </c>
      <c r="AF12">
        <f t="shared" si="4"/>
        <v>51</v>
      </c>
      <c r="AG12">
        <f t="shared" si="4"/>
        <v>50</v>
      </c>
    </row>
    <row r="13" spans="1:33" x14ac:dyDescent="0.25">
      <c r="A13" t="s">
        <v>7</v>
      </c>
      <c r="B13" t="str">
        <f>DEC2HEX(B12)</f>
        <v>33</v>
      </c>
      <c r="C13" t="str">
        <f t="shared" ref="C13:AG13" si="5">DEC2HEX(C12)</f>
        <v>CE</v>
      </c>
      <c r="D13" t="str">
        <f t="shared" si="5"/>
        <v>C8</v>
      </c>
      <c r="E13" t="str">
        <f t="shared" si="5"/>
        <v>C1</v>
      </c>
      <c r="F13" t="str">
        <f t="shared" si="5"/>
        <v>C0</v>
      </c>
      <c r="G13" t="str">
        <f t="shared" si="5"/>
        <v>D1</v>
      </c>
      <c r="H13" t="str">
        <f t="shared" si="5"/>
        <v>2D</v>
      </c>
      <c r="I13" t="str">
        <f t="shared" si="5"/>
        <v>31</v>
      </c>
      <c r="J13" t="str">
        <f t="shared" si="5"/>
        <v>31</v>
      </c>
      <c r="K13" t="str">
        <f t="shared" si="5"/>
        <v>32</v>
      </c>
      <c r="L13" t="str">
        <f t="shared" si="5"/>
        <v>30</v>
      </c>
      <c r="M13" t="str">
        <f t="shared" si="5"/>
        <v>2D</v>
      </c>
      <c r="N13" t="str">
        <f t="shared" si="5"/>
        <v>30</v>
      </c>
      <c r="O13" t="str">
        <f t="shared" si="5"/>
        <v>32</v>
      </c>
      <c r="P13" t="str">
        <f t="shared" si="5"/>
        <v>30</v>
      </c>
      <c r="Q13" t="str">
        <f t="shared" si="5"/>
        <v>5F</v>
      </c>
      <c r="R13" t="str">
        <f t="shared" si="5"/>
        <v>31</v>
      </c>
      <c r="S13" t="str">
        <f t="shared" si="5"/>
        <v>30</v>
      </c>
      <c r="T13" t="str">
        <f t="shared" si="5"/>
        <v>2E</v>
      </c>
      <c r="U13" t="str">
        <f t="shared" si="5"/>
        <v>30</v>
      </c>
      <c r="V13" t="str">
        <f t="shared" si="5"/>
        <v>33</v>
      </c>
      <c r="W13" t="str">
        <f t="shared" si="5"/>
        <v>2E</v>
      </c>
      <c r="X13" t="str">
        <f t="shared" si="5"/>
        <v>32</v>
      </c>
      <c r="Y13" t="str">
        <f t="shared" si="5"/>
        <v>30</v>
      </c>
      <c r="Z13" t="str">
        <f t="shared" si="5"/>
        <v>32</v>
      </c>
      <c r="AA13" t="str">
        <f t="shared" si="5"/>
        <v>34</v>
      </c>
      <c r="AB13" t="str">
        <f t="shared" si="5"/>
        <v>3A</v>
      </c>
      <c r="AC13" t="str">
        <f t="shared" si="5"/>
        <v>38</v>
      </c>
      <c r="AD13" t="str">
        <f t="shared" si="5"/>
        <v>31</v>
      </c>
      <c r="AE13" t="str">
        <f t="shared" si="5"/>
        <v>5F</v>
      </c>
      <c r="AF13" t="str">
        <f t="shared" si="5"/>
        <v>33</v>
      </c>
      <c r="AG13" t="str">
        <f t="shared" si="5"/>
        <v>32</v>
      </c>
    </row>
    <row r="14" spans="1:33" x14ac:dyDescent="0.25">
      <c r="A14" t="s">
        <v>25</v>
      </c>
      <c r="B14" t="str">
        <f>B13&amp;C13&amp;D13&amp;E13</f>
        <v>33CEC8C1</v>
      </c>
      <c r="C14">
        <f>HEX2DEC(B14)</f>
        <v>869189825</v>
      </c>
      <c r="F14" t="str">
        <f>F13&amp;G13&amp;H13&amp;I13</f>
        <v>C0D12D31</v>
      </c>
      <c r="G14">
        <f>HEX2DEC(F14)</f>
        <v>3234934065</v>
      </c>
      <c r="J14" t="str">
        <f>J13&amp;K13&amp;L13&amp;M13</f>
        <v>3132302D</v>
      </c>
      <c r="K14">
        <f>HEX2DEC(J14)</f>
        <v>825372717</v>
      </c>
      <c r="N14" t="str">
        <f>N13&amp;O13&amp;P13&amp;Q13</f>
        <v>3032305F</v>
      </c>
      <c r="O14">
        <f>HEX2DEC(N14)</f>
        <v>808595551</v>
      </c>
      <c r="R14" t="str">
        <f>R13&amp;S13&amp;T13&amp;U13</f>
        <v>31302E30</v>
      </c>
      <c r="S14">
        <f>HEX2DEC(R14)</f>
        <v>825241136</v>
      </c>
      <c r="V14" t="str">
        <f>V13&amp;W13&amp;X13&amp;Y13</f>
        <v>332E3230</v>
      </c>
      <c r="W14">
        <f>HEX2DEC(V14)</f>
        <v>858665520</v>
      </c>
      <c r="Z14" t="str">
        <f>Z13&amp;AA13&amp;AB13&amp;AC13</f>
        <v>32343A38</v>
      </c>
      <c r="AA14">
        <f>HEX2DEC(Z14)</f>
        <v>842283576</v>
      </c>
      <c r="AD14" t="str">
        <f>AD13&amp;AE13&amp;AF13&amp;AG13</f>
        <v>315F3332</v>
      </c>
      <c r="AE14">
        <f>HEX2DEC(AD14)</f>
        <v>828322610</v>
      </c>
    </row>
    <row r="15" spans="1:33" x14ac:dyDescent="0.25">
      <c r="A15" t="s">
        <v>8</v>
      </c>
    </row>
    <row r="16" spans="1:33" x14ac:dyDescent="0.25">
      <c r="A16" t="s">
        <v>30</v>
      </c>
      <c r="B16">
        <f>B10-1</f>
        <v>0</v>
      </c>
      <c r="C16">
        <f t="shared" ref="C16:Q16" si="6">C10-1</f>
        <v>1</v>
      </c>
      <c r="D16">
        <f t="shared" si="6"/>
        <v>2</v>
      </c>
      <c r="E16">
        <f t="shared" si="6"/>
        <v>3</v>
      </c>
      <c r="F16">
        <f t="shared" si="6"/>
        <v>4</v>
      </c>
      <c r="G16">
        <f t="shared" si="6"/>
        <v>5</v>
      </c>
      <c r="H16">
        <f t="shared" si="6"/>
        <v>6</v>
      </c>
      <c r="I16">
        <f t="shared" si="6"/>
        <v>7</v>
      </c>
      <c r="J16">
        <f t="shared" si="6"/>
        <v>8</v>
      </c>
      <c r="K16">
        <f t="shared" si="6"/>
        <v>9</v>
      </c>
      <c r="L16">
        <f t="shared" si="6"/>
        <v>10</v>
      </c>
      <c r="M16">
        <f t="shared" si="6"/>
        <v>11</v>
      </c>
      <c r="N16">
        <f t="shared" si="6"/>
        <v>12</v>
      </c>
      <c r="O16">
        <f t="shared" si="6"/>
        <v>13</v>
      </c>
      <c r="P16">
        <f t="shared" si="6"/>
        <v>14</v>
      </c>
      <c r="Q16">
        <f t="shared" si="6"/>
        <v>15</v>
      </c>
    </row>
    <row r="17" spans="1:17" x14ac:dyDescent="0.25">
      <c r="A17" t="s">
        <v>9</v>
      </c>
      <c r="B17">
        <v>4</v>
      </c>
      <c r="C17">
        <v>10</v>
      </c>
      <c r="D17">
        <v>9</v>
      </c>
      <c r="E17">
        <v>2</v>
      </c>
      <c r="F17">
        <v>13</v>
      </c>
      <c r="G17">
        <v>8</v>
      </c>
      <c r="H17">
        <v>0</v>
      </c>
      <c r="I17">
        <v>14</v>
      </c>
      <c r="J17">
        <v>6</v>
      </c>
      <c r="K17">
        <v>11</v>
      </c>
      <c r="L17">
        <v>1</v>
      </c>
      <c r="M17">
        <v>12</v>
      </c>
      <c r="N17">
        <v>7</v>
      </c>
      <c r="O17">
        <v>15</v>
      </c>
      <c r="P17">
        <v>5</v>
      </c>
      <c r="Q17">
        <v>3</v>
      </c>
    </row>
    <row r="18" spans="1:17" x14ac:dyDescent="0.25">
      <c r="A18" t="s">
        <v>10</v>
      </c>
      <c r="B18">
        <v>14</v>
      </c>
      <c r="C18">
        <v>11</v>
      </c>
      <c r="D18">
        <v>4</v>
      </c>
      <c r="E18">
        <v>12</v>
      </c>
      <c r="F18">
        <v>6</v>
      </c>
      <c r="G18">
        <v>13</v>
      </c>
      <c r="H18">
        <v>15</v>
      </c>
      <c r="I18">
        <v>10</v>
      </c>
      <c r="J18">
        <v>2</v>
      </c>
      <c r="K18">
        <v>3</v>
      </c>
      <c r="L18">
        <v>8</v>
      </c>
      <c r="M18">
        <v>1</v>
      </c>
      <c r="N18">
        <v>0</v>
      </c>
      <c r="O18">
        <v>7</v>
      </c>
      <c r="P18">
        <v>5</v>
      </c>
      <c r="Q18">
        <v>9</v>
      </c>
    </row>
    <row r="19" spans="1:17" x14ac:dyDescent="0.25">
      <c r="A19" t="s">
        <v>11</v>
      </c>
      <c r="B19">
        <v>5</v>
      </c>
      <c r="C19">
        <v>8</v>
      </c>
      <c r="D19">
        <v>1</v>
      </c>
      <c r="E19">
        <v>13</v>
      </c>
      <c r="F19">
        <v>10</v>
      </c>
      <c r="G19">
        <v>3</v>
      </c>
      <c r="H19">
        <v>4</v>
      </c>
      <c r="I19">
        <v>2</v>
      </c>
      <c r="J19">
        <v>14</v>
      </c>
      <c r="K19">
        <v>15</v>
      </c>
      <c r="L19">
        <v>12</v>
      </c>
      <c r="M19">
        <v>7</v>
      </c>
      <c r="N19">
        <v>6</v>
      </c>
      <c r="O19">
        <v>0</v>
      </c>
      <c r="P19">
        <v>9</v>
      </c>
      <c r="Q19">
        <v>11</v>
      </c>
    </row>
    <row r="20" spans="1:17" x14ac:dyDescent="0.25">
      <c r="A20" t="s">
        <v>12</v>
      </c>
      <c r="B20">
        <v>7</v>
      </c>
      <c r="C20">
        <v>13</v>
      </c>
      <c r="D20">
        <v>10</v>
      </c>
      <c r="E20">
        <v>1</v>
      </c>
      <c r="F20">
        <v>0</v>
      </c>
      <c r="G20">
        <v>8</v>
      </c>
      <c r="H20">
        <v>9</v>
      </c>
      <c r="I20">
        <v>15</v>
      </c>
      <c r="J20">
        <v>14</v>
      </c>
      <c r="K20">
        <v>4</v>
      </c>
      <c r="L20">
        <v>6</v>
      </c>
      <c r="M20">
        <v>12</v>
      </c>
      <c r="N20">
        <v>11</v>
      </c>
      <c r="O20">
        <v>2</v>
      </c>
      <c r="P20">
        <v>5</v>
      </c>
      <c r="Q20">
        <v>3</v>
      </c>
    </row>
    <row r="21" spans="1:17" x14ac:dyDescent="0.25">
      <c r="A21" t="s">
        <v>13</v>
      </c>
      <c r="B21">
        <v>6</v>
      </c>
      <c r="C21">
        <v>12</v>
      </c>
      <c r="D21">
        <v>7</v>
      </c>
      <c r="E21">
        <v>1</v>
      </c>
      <c r="F21">
        <v>5</v>
      </c>
      <c r="G21">
        <v>15</v>
      </c>
      <c r="H21">
        <v>13</v>
      </c>
      <c r="I21">
        <v>8</v>
      </c>
      <c r="J21">
        <v>4</v>
      </c>
      <c r="K21">
        <v>10</v>
      </c>
      <c r="L21">
        <v>9</v>
      </c>
      <c r="M21">
        <v>14</v>
      </c>
      <c r="N21">
        <v>0</v>
      </c>
      <c r="O21">
        <v>3</v>
      </c>
      <c r="P21">
        <v>11</v>
      </c>
      <c r="Q21">
        <v>2</v>
      </c>
    </row>
    <row r="22" spans="1:17" x14ac:dyDescent="0.25">
      <c r="A22" t="s">
        <v>14</v>
      </c>
      <c r="B22">
        <v>4</v>
      </c>
      <c r="C22">
        <v>11</v>
      </c>
      <c r="D22">
        <v>10</v>
      </c>
      <c r="E22">
        <v>0</v>
      </c>
      <c r="F22">
        <v>7</v>
      </c>
      <c r="G22">
        <v>2</v>
      </c>
      <c r="H22">
        <v>1</v>
      </c>
      <c r="I22">
        <v>13</v>
      </c>
      <c r="J22">
        <v>3</v>
      </c>
      <c r="K22">
        <v>6</v>
      </c>
      <c r="L22">
        <v>8</v>
      </c>
      <c r="M22">
        <v>5</v>
      </c>
      <c r="N22">
        <v>9</v>
      </c>
      <c r="O22">
        <v>12</v>
      </c>
      <c r="P22">
        <v>15</v>
      </c>
      <c r="Q22">
        <v>14</v>
      </c>
    </row>
    <row r="23" spans="1:17" x14ac:dyDescent="0.25">
      <c r="A23" t="s">
        <v>15</v>
      </c>
      <c r="B23">
        <v>13</v>
      </c>
      <c r="C23">
        <v>11</v>
      </c>
      <c r="D23">
        <v>4</v>
      </c>
      <c r="E23">
        <v>1</v>
      </c>
      <c r="F23">
        <v>3</v>
      </c>
      <c r="G23">
        <v>15</v>
      </c>
      <c r="H23">
        <v>5</v>
      </c>
      <c r="I23">
        <v>9</v>
      </c>
      <c r="J23">
        <v>0</v>
      </c>
      <c r="K23">
        <v>10</v>
      </c>
      <c r="L23">
        <v>14</v>
      </c>
      <c r="M23">
        <v>7</v>
      </c>
      <c r="N23">
        <v>6</v>
      </c>
      <c r="O23">
        <v>8</v>
      </c>
      <c r="P23">
        <v>2</v>
      </c>
      <c r="Q23">
        <v>12</v>
      </c>
    </row>
    <row r="24" spans="1:17" x14ac:dyDescent="0.25">
      <c r="A24" t="s">
        <v>16</v>
      </c>
      <c r="B24">
        <v>1</v>
      </c>
      <c r="C24">
        <v>15</v>
      </c>
      <c r="D24">
        <v>13</v>
      </c>
      <c r="E24">
        <v>0</v>
      </c>
      <c r="F24">
        <v>5</v>
      </c>
      <c r="G24">
        <v>7</v>
      </c>
      <c r="H24">
        <v>10</v>
      </c>
      <c r="I24">
        <v>4</v>
      </c>
      <c r="J24">
        <v>9</v>
      </c>
      <c r="K24">
        <v>2</v>
      </c>
      <c r="L24">
        <v>3</v>
      </c>
      <c r="M24">
        <v>14</v>
      </c>
      <c r="N24">
        <v>6</v>
      </c>
      <c r="O24">
        <v>11</v>
      </c>
      <c r="P24">
        <v>8</v>
      </c>
      <c r="Q24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95"/>
  <sheetViews>
    <sheetView topLeftCell="A67" zoomScale="82" zoomScaleNormal="82" workbookViewId="0">
      <selection activeCell="K102" sqref="K102"/>
    </sheetView>
  </sheetViews>
  <sheetFormatPr defaultRowHeight="15" x14ac:dyDescent="0.25"/>
  <cols>
    <col min="2" max="2" width="9.42578125" customWidth="1"/>
    <col min="3" max="3" width="12" bestFit="1" customWidth="1"/>
    <col min="6" max="6" width="9.42578125" bestFit="1" customWidth="1"/>
    <col min="7" max="8" width="12" bestFit="1" customWidth="1"/>
    <col min="9" max="9" width="11.42578125" bestFit="1" customWidth="1"/>
    <col min="10" max="11" width="12" bestFit="1" customWidth="1"/>
    <col min="14" max="14" width="9.42578125" bestFit="1" customWidth="1"/>
    <col min="15" max="15" width="12" bestFit="1" customWidth="1"/>
    <col min="18" max="18" width="9.28515625" bestFit="1" customWidth="1"/>
    <col min="19" max="19" width="12" bestFit="1" customWidth="1"/>
    <col min="21" max="22" width="11.42578125" bestFit="1" customWidth="1"/>
    <col min="23" max="23" width="12" bestFit="1" customWidth="1"/>
    <col min="26" max="26" width="9.42578125" bestFit="1" customWidth="1"/>
    <col min="27" max="27" width="10.85546875" bestFit="1" customWidth="1"/>
    <col min="31" max="31" width="12" bestFit="1" customWidth="1"/>
    <col min="34" max="34" width="11.42578125" bestFit="1" customWidth="1"/>
    <col min="36" max="36" width="11.42578125" bestFit="1" customWidth="1"/>
    <col min="47" max="47" width="10.42578125" bestFit="1" customWidth="1"/>
    <col min="49" max="49" width="11.42578125" bestFit="1" customWidth="1"/>
  </cols>
  <sheetData>
    <row r="1" spans="1:57" x14ac:dyDescent="0.25">
      <c r="A1" t="s">
        <v>41</v>
      </c>
    </row>
    <row r="2" spans="1:57" x14ac:dyDescent="0.25">
      <c r="A2" t="s">
        <v>19</v>
      </c>
      <c r="B2" t="s">
        <v>108</v>
      </c>
      <c r="G2" s="4" t="s">
        <v>109</v>
      </c>
    </row>
    <row r="3" spans="1:57" x14ac:dyDescent="0.25">
      <c r="A3" t="s">
        <v>20</v>
      </c>
      <c r="B3">
        <f>LEN(B2)</f>
        <v>32</v>
      </c>
    </row>
    <row r="4" spans="1:57" x14ac:dyDescent="0.25">
      <c r="A4" t="s">
        <v>21</v>
      </c>
      <c r="B4">
        <v>1</v>
      </c>
      <c r="C4">
        <f>B4+1</f>
        <v>2</v>
      </c>
      <c r="D4">
        <f t="shared" ref="D4:AG4" si="0">C4+1</f>
        <v>3</v>
      </c>
      <c r="E4">
        <f t="shared" si="0"/>
        <v>4</v>
      </c>
      <c r="F4">
        <f t="shared" si="0"/>
        <v>5</v>
      </c>
      <c r="G4">
        <f t="shared" si="0"/>
        <v>6</v>
      </c>
      <c r="H4">
        <f t="shared" si="0"/>
        <v>7</v>
      </c>
      <c r="I4">
        <f t="shared" si="0"/>
        <v>8</v>
      </c>
      <c r="J4">
        <f t="shared" si="0"/>
        <v>9</v>
      </c>
      <c r="K4">
        <f t="shared" si="0"/>
        <v>10</v>
      </c>
      <c r="L4">
        <f t="shared" si="0"/>
        <v>11</v>
      </c>
      <c r="M4">
        <f t="shared" si="0"/>
        <v>12</v>
      </c>
      <c r="N4">
        <f t="shared" si="0"/>
        <v>13</v>
      </c>
      <c r="O4">
        <f t="shared" si="0"/>
        <v>14</v>
      </c>
      <c r="P4">
        <f t="shared" si="0"/>
        <v>15</v>
      </c>
      <c r="Q4">
        <f t="shared" si="0"/>
        <v>16</v>
      </c>
      <c r="R4">
        <f t="shared" si="0"/>
        <v>17</v>
      </c>
      <c r="S4">
        <f t="shared" si="0"/>
        <v>18</v>
      </c>
      <c r="T4">
        <f t="shared" si="0"/>
        <v>19</v>
      </c>
      <c r="U4">
        <f t="shared" si="0"/>
        <v>20</v>
      </c>
      <c r="V4">
        <f t="shared" si="0"/>
        <v>21</v>
      </c>
      <c r="W4">
        <f t="shared" si="0"/>
        <v>22</v>
      </c>
      <c r="X4">
        <f t="shared" si="0"/>
        <v>23</v>
      </c>
      <c r="Y4">
        <f t="shared" si="0"/>
        <v>24</v>
      </c>
      <c r="Z4">
        <f t="shared" si="0"/>
        <v>25</v>
      </c>
      <c r="AA4">
        <f t="shared" si="0"/>
        <v>26</v>
      </c>
      <c r="AB4">
        <f t="shared" si="0"/>
        <v>27</v>
      </c>
      <c r="AC4">
        <f t="shared" si="0"/>
        <v>28</v>
      </c>
      <c r="AD4">
        <f t="shared" si="0"/>
        <v>29</v>
      </c>
      <c r="AE4">
        <f t="shared" si="0"/>
        <v>30</v>
      </c>
      <c r="AF4">
        <f t="shared" si="0"/>
        <v>31</v>
      </c>
      <c r="AG4">
        <f t="shared" si="0"/>
        <v>32</v>
      </c>
    </row>
    <row r="5" spans="1:57" x14ac:dyDescent="0.25">
      <c r="A5" t="s">
        <v>22</v>
      </c>
      <c r="B5" t="str">
        <f>MID($B$2,B4,1)</f>
        <v>О</v>
      </c>
      <c r="C5" t="str">
        <f t="shared" ref="C5:AG5" si="1">MID($B$2,C4,1)</f>
        <v>р</v>
      </c>
      <c r="D5" t="str">
        <f t="shared" si="1"/>
        <v>л</v>
      </c>
      <c r="E5" t="str">
        <f t="shared" si="1"/>
        <v>о</v>
      </c>
      <c r="F5" t="str">
        <f t="shared" si="1"/>
        <v>в</v>
      </c>
      <c r="G5" t="str">
        <f t="shared" si="1"/>
        <v>_</v>
      </c>
      <c r="H5" t="str">
        <f t="shared" si="1"/>
        <v>Д</v>
      </c>
      <c r="I5" t="str">
        <f t="shared" si="1"/>
        <v>р</v>
      </c>
      <c r="J5" t="str">
        <f t="shared" si="1"/>
        <v>о</v>
      </c>
      <c r="K5" t="str">
        <f t="shared" si="1"/>
        <v>з</v>
      </c>
      <c r="L5" t="str">
        <f t="shared" si="1"/>
        <v>д</v>
      </c>
      <c r="M5" t="str">
        <f t="shared" si="1"/>
        <v>о</v>
      </c>
      <c r="N5" t="str">
        <f t="shared" si="1"/>
        <v>в</v>
      </c>
      <c r="O5" t="str">
        <f t="shared" si="1"/>
        <v>_</v>
      </c>
      <c r="P5" t="str">
        <f t="shared" si="1"/>
        <v>К</v>
      </c>
      <c r="Q5" t="str">
        <f t="shared" si="1"/>
        <v>о</v>
      </c>
      <c r="R5" t="str">
        <f t="shared" si="1"/>
        <v>р</v>
      </c>
      <c r="S5" t="str">
        <f t="shared" si="1"/>
        <v>о</v>
      </c>
      <c r="T5" t="str">
        <f t="shared" si="1"/>
        <v>л</v>
      </c>
      <c r="U5" t="str">
        <f t="shared" si="1"/>
        <v>е</v>
      </c>
      <c r="V5" t="str">
        <f t="shared" si="1"/>
        <v>в</v>
      </c>
      <c r="W5" t="str">
        <f t="shared" si="1"/>
        <v>_</v>
      </c>
      <c r="X5" t="str">
        <f t="shared" si="1"/>
        <v>О</v>
      </c>
      <c r="Y5" t="str">
        <f t="shared" si="1"/>
        <v>И</v>
      </c>
      <c r="Z5" t="str">
        <f t="shared" si="1"/>
        <v>Б</v>
      </c>
      <c r="AA5" t="str">
        <f t="shared" si="1"/>
        <v>А</v>
      </c>
      <c r="AB5" t="str">
        <f t="shared" si="1"/>
        <v>С</v>
      </c>
      <c r="AC5" t="str">
        <f t="shared" si="1"/>
        <v>_</v>
      </c>
      <c r="AD5" t="str">
        <f t="shared" si="1"/>
        <v>1</v>
      </c>
      <c r="AE5" t="str">
        <f t="shared" si="1"/>
        <v>1</v>
      </c>
      <c r="AF5" t="str">
        <f t="shared" si="1"/>
        <v>2</v>
      </c>
      <c r="AG5" t="str">
        <f t="shared" si="1"/>
        <v>0</v>
      </c>
    </row>
    <row r="6" spans="1:57" x14ac:dyDescent="0.25">
      <c r="A6" t="s">
        <v>23</v>
      </c>
      <c r="B6">
        <f>CODE(B5)</f>
        <v>206</v>
      </c>
      <c r="C6">
        <f t="shared" ref="C6:AG6" si="2">CODE(C5)</f>
        <v>240</v>
      </c>
      <c r="D6">
        <f t="shared" si="2"/>
        <v>235</v>
      </c>
      <c r="E6">
        <f t="shared" si="2"/>
        <v>238</v>
      </c>
      <c r="F6">
        <f t="shared" si="2"/>
        <v>226</v>
      </c>
      <c r="G6">
        <f t="shared" si="2"/>
        <v>95</v>
      </c>
      <c r="H6">
        <f t="shared" si="2"/>
        <v>196</v>
      </c>
      <c r="I6">
        <f t="shared" si="2"/>
        <v>240</v>
      </c>
      <c r="J6">
        <f t="shared" si="2"/>
        <v>238</v>
      </c>
      <c r="K6">
        <f t="shared" si="2"/>
        <v>231</v>
      </c>
      <c r="L6">
        <f t="shared" si="2"/>
        <v>228</v>
      </c>
      <c r="M6">
        <f t="shared" si="2"/>
        <v>238</v>
      </c>
      <c r="N6">
        <f t="shared" si="2"/>
        <v>226</v>
      </c>
      <c r="O6">
        <f t="shared" si="2"/>
        <v>95</v>
      </c>
      <c r="P6">
        <f t="shared" si="2"/>
        <v>202</v>
      </c>
      <c r="Q6">
        <f t="shared" si="2"/>
        <v>238</v>
      </c>
      <c r="R6">
        <f t="shared" si="2"/>
        <v>240</v>
      </c>
      <c r="S6">
        <f t="shared" si="2"/>
        <v>238</v>
      </c>
      <c r="T6">
        <f t="shared" si="2"/>
        <v>235</v>
      </c>
      <c r="U6">
        <f t="shared" si="2"/>
        <v>229</v>
      </c>
      <c r="V6">
        <f t="shared" si="2"/>
        <v>226</v>
      </c>
      <c r="W6">
        <f t="shared" si="2"/>
        <v>95</v>
      </c>
      <c r="X6">
        <f t="shared" si="2"/>
        <v>206</v>
      </c>
      <c r="Y6">
        <f t="shared" si="2"/>
        <v>200</v>
      </c>
      <c r="Z6">
        <f t="shared" si="2"/>
        <v>193</v>
      </c>
      <c r="AA6">
        <f t="shared" si="2"/>
        <v>192</v>
      </c>
      <c r="AB6">
        <f t="shared" si="2"/>
        <v>209</v>
      </c>
      <c r="AC6">
        <f t="shared" si="2"/>
        <v>95</v>
      </c>
      <c r="AD6">
        <f t="shared" si="2"/>
        <v>49</v>
      </c>
      <c r="AE6">
        <f t="shared" si="2"/>
        <v>49</v>
      </c>
      <c r="AF6">
        <f t="shared" si="2"/>
        <v>50</v>
      </c>
      <c r="AG6">
        <f t="shared" si="2"/>
        <v>48</v>
      </c>
    </row>
    <row r="7" spans="1:57" x14ac:dyDescent="0.25">
      <c r="A7" t="s">
        <v>24</v>
      </c>
      <c r="B7" t="str">
        <f>DEC2HEX(B6)</f>
        <v>CE</v>
      </c>
      <c r="C7" t="str">
        <f t="shared" ref="C7:AG7" si="3">DEC2HEX(C6)</f>
        <v>F0</v>
      </c>
      <c r="D7" t="str">
        <f t="shared" si="3"/>
        <v>EB</v>
      </c>
      <c r="E7" t="str">
        <f t="shared" si="3"/>
        <v>EE</v>
      </c>
      <c r="F7" t="str">
        <f t="shared" si="3"/>
        <v>E2</v>
      </c>
      <c r="G7" t="str">
        <f t="shared" si="3"/>
        <v>5F</v>
      </c>
      <c r="H7" t="str">
        <f t="shared" si="3"/>
        <v>C4</v>
      </c>
      <c r="I7" t="str">
        <f t="shared" si="3"/>
        <v>F0</v>
      </c>
      <c r="J7" t="str">
        <f t="shared" si="3"/>
        <v>EE</v>
      </c>
      <c r="K7" t="str">
        <f t="shared" si="3"/>
        <v>E7</v>
      </c>
      <c r="L7" t="str">
        <f t="shared" si="3"/>
        <v>E4</v>
      </c>
      <c r="M7" t="str">
        <f t="shared" si="3"/>
        <v>EE</v>
      </c>
      <c r="N7" t="str">
        <f t="shared" si="3"/>
        <v>E2</v>
      </c>
      <c r="O7" t="str">
        <f t="shared" si="3"/>
        <v>5F</v>
      </c>
      <c r="P7" t="str">
        <f t="shared" si="3"/>
        <v>CA</v>
      </c>
      <c r="Q7" t="str">
        <f t="shared" si="3"/>
        <v>EE</v>
      </c>
      <c r="R7" t="str">
        <f t="shared" si="3"/>
        <v>F0</v>
      </c>
      <c r="S7" t="str">
        <f t="shared" si="3"/>
        <v>EE</v>
      </c>
      <c r="T7" t="str">
        <f t="shared" si="3"/>
        <v>EB</v>
      </c>
      <c r="U7" t="str">
        <f t="shared" si="3"/>
        <v>E5</v>
      </c>
      <c r="V7" t="str">
        <f t="shared" si="3"/>
        <v>E2</v>
      </c>
      <c r="W7" t="str">
        <f t="shared" si="3"/>
        <v>5F</v>
      </c>
      <c r="X7" t="str">
        <f t="shared" si="3"/>
        <v>CE</v>
      </c>
      <c r="Y7" t="str">
        <f t="shared" si="3"/>
        <v>C8</v>
      </c>
      <c r="Z7" t="str">
        <f t="shared" si="3"/>
        <v>C1</v>
      </c>
      <c r="AA7" t="str">
        <f t="shared" si="3"/>
        <v>C0</v>
      </c>
      <c r="AB7" t="str">
        <f t="shared" si="3"/>
        <v>D1</v>
      </c>
      <c r="AC7" t="str">
        <f t="shared" si="3"/>
        <v>5F</v>
      </c>
      <c r="AD7" t="str">
        <f t="shared" si="3"/>
        <v>31</v>
      </c>
      <c r="AE7" t="str">
        <f t="shared" si="3"/>
        <v>31</v>
      </c>
      <c r="AF7" t="str">
        <f t="shared" si="3"/>
        <v>32</v>
      </c>
      <c r="AG7" t="str">
        <f t="shared" si="3"/>
        <v>30</v>
      </c>
    </row>
    <row r="8" spans="1:57" x14ac:dyDescent="0.25">
      <c r="A8" t="s">
        <v>25</v>
      </c>
      <c r="B8" t="str">
        <f>B7&amp;C7&amp;D7&amp;E7</f>
        <v>CEF0EBEE</v>
      </c>
      <c r="C8">
        <f>HEX2DEC(B8)</f>
        <v>3471895534</v>
      </c>
      <c r="F8" t="str">
        <f>F7&amp;G7&amp;H7&amp;I7</f>
        <v>E25FC4F0</v>
      </c>
      <c r="G8">
        <f>HEX2DEC(F8)</f>
        <v>3797927152</v>
      </c>
      <c r="J8" t="str">
        <f>J7&amp;K7&amp;L7&amp;M7</f>
        <v>EEE7E4EE</v>
      </c>
      <c r="K8">
        <f>HEX2DEC(J8)</f>
        <v>4008174830</v>
      </c>
      <c r="N8" t="str">
        <f>N7&amp;O7&amp;P7&amp;Q7</f>
        <v>E25FCAEE</v>
      </c>
      <c r="O8">
        <f>HEX2DEC(N8)</f>
        <v>3797928686</v>
      </c>
      <c r="R8" t="str">
        <f>R7&amp;S7&amp;T7&amp;U7</f>
        <v>F0EEEBE5</v>
      </c>
      <c r="S8">
        <f>HEX2DEC(R8)</f>
        <v>4042189797</v>
      </c>
      <c r="V8" t="str">
        <f>V7&amp;W7&amp;X7&amp;Y7</f>
        <v>E25FCEC8</v>
      </c>
      <c r="W8">
        <f>HEX2DEC(V8)</f>
        <v>3797929672</v>
      </c>
      <c r="Z8" t="str">
        <f>Z7&amp;AA7&amp;AB7&amp;AC7</f>
        <v>C1C0D15F</v>
      </c>
      <c r="AA8">
        <f>HEX2DEC(Z8)</f>
        <v>3250639199</v>
      </c>
      <c r="AD8" t="str">
        <f>AD7&amp;AE7&amp;AF7&amp;AG7</f>
        <v>31313230</v>
      </c>
      <c r="AE8">
        <f>HEX2DEC(AD8)</f>
        <v>825307696</v>
      </c>
    </row>
    <row r="10" spans="1:57" x14ac:dyDescent="0.25">
      <c r="G10" s="2" t="s">
        <v>26</v>
      </c>
      <c r="H10" s="2">
        <v>1</v>
      </c>
      <c r="T10" s="2" t="s">
        <v>26</v>
      </c>
      <c r="U10" s="2">
        <v>1</v>
      </c>
      <c r="AG10" s="2" t="s">
        <v>26</v>
      </c>
      <c r="AH10" s="2">
        <v>1</v>
      </c>
      <c r="AT10" s="2" t="s">
        <v>26</v>
      </c>
      <c r="AU10" s="2">
        <v>1</v>
      </c>
    </row>
    <row r="11" spans="1:57" x14ac:dyDescent="0.25">
      <c r="G11" s="1" t="str">
        <f>"L" &amp; H10 &amp; " = "</f>
        <v xml:space="preserve">L1 = </v>
      </c>
      <c r="H11">
        <f>C8</f>
        <v>3471895534</v>
      </c>
      <c r="I11" s="1" t="str">
        <f>"R" &amp; H10 &amp; " = "</f>
        <v xml:space="preserve">R1 = </v>
      </c>
      <c r="J11">
        <f>G8</f>
        <v>3797927152</v>
      </c>
      <c r="T11" s="1" t="str">
        <f>"L" &amp; U10 &amp; " = "</f>
        <v xml:space="preserve">L1 = </v>
      </c>
      <c r="U11">
        <f>K8</f>
        <v>4008174830</v>
      </c>
      <c r="V11" s="1" t="str">
        <f>"R" &amp; U10 &amp; " = "</f>
        <v xml:space="preserve">R1 = </v>
      </c>
      <c r="W11">
        <f>O8</f>
        <v>3797928686</v>
      </c>
      <c r="AG11" s="1" t="str">
        <f>"L" &amp; AH10 &amp; " = "</f>
        <v xml:space="preserve">L1 = </v>
      </c>
      <c r="AH11">
        <f>S8</f>
        <v>4042189797</v>
      </c>
      <c r="AI11" s="1" t="str">
        <f>"R" &amp; AH10 &amp; " = "</f>
        <v xml:space="preserve">R1 = </v>
      </c>
      <c r="AJ11">
        <f>W8</f>
        <v>3797929672</v>
      </c>
      <c r="AT11" s="1" t="str">
        <f>"L" &amp; AU10 &amp; " = "</f>
        <v xml:space="preserve">L1 = </v>
      </c>
      <c r="AU11">
        <f>AA8</f>
        <v>3250639199</v>
      </c>
      <c r="AV11" s="1" t="str">
        <f>"R" &amp; AU10 &amp; " = "</f>
        <v xml:space="preserve">R1 = </v>
      </c>
      <c r="AW11">
        <f>AE8</f>
        <v>825307696</v>
      </c>
    </row>
    <row r="12" spans="1:57" x14ac:dyDescent="0.25">
      <c r="J12">
        <f>Ключ!C14</f>
        <v>869189825</v>
      </c>
      <c r="K12" t="s">
        <v>27</v>
      </c>
      <c r="L12" s="3" t="str">
        <f xml:space="preserve"> "= K" &amp; H10</f>
        <v>= K1</v>
      </c>
      <c r="W12">
        <f>J12</f>
        <v>869189825</v>
      </c>
      <c r="X12" t="s">
        <v>27</v>
      </c>
      <c r="Y12" s="3" t="str">
        <f xml:space="preserve"> "= K" &amp; U10</f>
        <v>= K1</v>
      </c>
      <c r="AJ12">
        <f>W12</f>
        <v>869189825</v>
      </c>
      <c r="AK12" t="s">
        <v>27</v>
      </c>
      <c r="AL12" s="3" t="str">
        <f xml:space="preserve"> "= K" &amp; AH10</f>
        <v>= K1</v>
      </c>
      <c r="AW12">
        <f>AJ12</f>
        <v>869189825</v>
      </c>
      <c r="AX12" t="s">
        <v>27</v>
      </c>
      <c r="AY12" s="3" t="str">
        <f xml:space="preserve"> "= K" &amp; AU10</f>
        <v>= K1</v>
      </c>
    </row>
    <row r="13" spans="1:57" x14ac:dyDescent="0.25">
      <c r="J13">
        <f>_xlfn.BITXOR(J11,J12)</f>
        <v>3515943985</v>
      </c>
      <c r="K13" t="s">
        <v>28</v>
      </c>
      <c r="W13">
        <f>_xlfn.BITXOR(W11,W12)</f>
        <v>3515941423</v>
      </c>
      <c r="X13" t="s">
        <v>28</v>
      </c>
      <c r="AJ13">
        <f>_xlfn.BITXOR(AJ11,AJ12)</f>
        <v>3515942409</v>
      </c>
      <c r="AK13" t="s">
        <v>28</v>
      </c>
      <c r="AW13">
        <f>_xlfn.BITXOR(AW11,AW12)</f>
        <v>50330353</v>
      </c>
      <c r="AX13" t="s">
        <v>28</v>
      </c>
    </row>
    <row r="14" spans="1:57" x14ac:dyDescent="0.25">
      <c r="J14" t="str">
        <f>DEC2HEX(J13, 8)</f>
        <v>D1910C31</v>
      </c>
      <c r="K14" t="s">
        <v>29</v>
      </c>
      <c r="W14" t="str">
        <f>DEC2HEX(W13, 8)</f>
        <v>D191022F</v>
      </c>
      <c r="X14" t="s">
        <v>29</v>
      </c>
      <c r="AJ14" t="str">
        <f>DEC2HEX(AJ13, 8)</f>
        <v>D1910609</v>
      </c>
      <c r="AK14" t="s">
        <v>29</v>
      </c>
      <c r="AW14" t="str">
        <f>DEC2HEX(AW13, 8)</f>
        <v>02FFFAF1</v>
      </c>
      <c r="AX14" t="s">
        <v>29</v>
      </c>
    </row>
    <row r="15" spans="1:57" x14ac:dyDescent="0.25">
      <c r="J15">
        <v>1</v>
      </c>
      <c r="K15">
        <f>J15+1</f>
        <v>2</v>
      </c>
      <c r="L15">
        <f t="shared" ref="L15:P15" si="4">K15+1</f>
        <v>3</v>
      </c>
      <c r="M15">
        <f t="shared" si="4"/>
        <v>4</v>
      </c>
      <c r="N15">
        <f t="shared" si="4"/>
        <v>5</v>
      </c>
      <c r="O15">
        <f t="shared" si="4"/>
        <v>6</v>
      </c>
      <c r="P15">
        <f t="shared" si="4"/>
        <v>7</v>
      </c>
      <c r="Q15">
        <f>P15+1</f>
        <v>8</v>
      </c>
      <c r="W15">
        <v>1</v>
      </c>
      <c r="X15">
        <f>W15+1</f>
        <v>2</v>
      </c>
      <c r="Y15">
        <f t="shared" ref="Y15" si="5">X15+1</f>
        <v>3</v>
      </c>
      <c r="Z15">
        <f t="shared" ref="Z15" si="6">Y15+1</f>
        <v>4</v>
      </c>
      <c r="AA15">
        <f t="shared" ref="AA15" si="7">Z15+1</f>
        <v>5</v>
      </c>
      <c r="AB15">
        <f t="shared" ref="AB15" si="8">AA15+1</f>
        <v>6</v>
      </c>
      <c r="AC15">
        <f t="shared" ref="AC15" si="9">AB15+1</f>
        <v>7</v>
      </c>
      <c r="AD15">
        <f>AC15+1</f>
        <v>8</v>
      </c>
      <c r="AJ15">
        <v>1</v>
      </c>
      <c r="AK15">
        <f>AJ15+1</f>
        <v>2</v>
      </c>
      <c r="AL15">
        <f t="shared" ref="AL15" si="10">AK15+1</f>
        <v>3</v>
      </c>
      <c r="AM15">
        <f t="shared" ref="AM15" si="11">AL15+1</f>
        <v>4</v>
      </c>
      <c r="AN15">
        <f t="shared" ref="AN15" si="12">AM15+1</f>
        <v>5</v>
      </c>
      <c r="AO15">
        <f t="shared" ref="AO15" si="13">AN15+1</f>
        <v>6</v>
      </c>
      <c r="AP15">
        <f t="shared" ref="AP15" si="14">AO15+1</f>
        <v>7</v>
      </c>
      <c r="AQ15">
        <f>AP15+1</f>
        <v>8</v>
      </c>
      <c r="AW15">
        <v>1</v>
      </c>
      <c r="AX15">
        <f>AW15+1</f>
        <v>2</v>
      </c>
      <c r="AY15">
        <f t="shared" ref="AY15" si="15">AX15+1</f>
        <v>3</v>
      </c>
      <c r="AZ15">
        <f t="shared" ref="AZ15" si="16">AY15+1</f>
        <v>4</v>
      </c>
      <c r="BA15">
        <f t="shared" ref="BA15" si="17">AZ15+1</f>
        <v>5</v>
      </c>
      <c r="BB15">
        <f t="shared" ref="BB15" si="18">BA15+1</f>
        <v>6</v>
      </c>
      <c r="BC15">
        <f t="shared" ref="BC15" si="19">BB15+1</f>
        <v>7</v>
      </c>
      <c r="BD15">
        <f>BC15+1</f>
        <v>8</v>
      </c>
    </row>
    <row r="16" spans="1:57" x14ac:dyDescent="0.25">
      <c r="J16" t="str">
        <f>MID($J14, J15, 1)</f>
        <v>D</v>
      </c>
      <c r="K16" t="str">
        <f t="shared" ref="K16:Q16" si="20">MID($J14, K15, 1)</f>
        <v>1</v>
      </c>
      <c r="L16" t="str">
        <f t="shared" si="20"/>
        <v>9</v>
      </c>
      <c r="M16" t="str">
        <f t="shared" si="20"/>
        <v>1</v>
      </c>
      <c r="N16" t="str">
        <f t="shared" si="20"/>
        <v>0</v>
      </c>
      <c r="O16" t="str">
        <f t="shared" si="20"/>
        <v>C</v>
      </c>
      <c r="P16" t="str">
        <f t="shared" si="20"/>
        <v>3</v>
      </c>
      <c r="Q16" t="str">
        <f t="shared" si="20"/>
        <v>1</v>
      </c>
      <c r="R16" t="s">
        <v>31</v>
      </c>
      <c r="W16" t="str">
        <f>MID($J14, W15, 1)</f>
        <v>D</v>
      </c>
      <c r="X16" t="str">
        <f t="shared" ref="X16:AD16" si="21">MID($J14, X15, 1)</f>
        <v>1</v>
      </c>
      <c r="Y16" t="str">
        <f t="shared" si="21"/>
        <v>9</v>
      </c>
      <c r="Z16" t="str">
        <f t="shared" si="21"/>
        <v>1</v>
      </c>
      <c r="AA16" t="str">
        <f t="shared" si="21"/>
        <v>0</v>
      </c>
      <c r="AB16" t="str">
        <f t="shared" si="21"/>
        <v>C</v>
      </c>
      <c r="AC16" t="str">
        <f t="shared" si="21"/>
        <v>3</v>
      </c>
      <c r="AD16" t="str">
        <f t="shared" si="21"/>
        <v>1</v>
      </c>
      <c r="AE16" t="s">
        <v>31</v>
      </c>
      <c r="AJ16" t="str">
        <f>MID($J14, AJ15, 1)</f>
        <v>D</v>
      </c>
      <c r="AK16" t="str">
        <f t="shared" ref="AK16:AQ16" si="22">MID($J14, AK15, 1)</f>
        <v>1</v>
      </c>
      <c r="AL16" t="str">
        <f t="shared" si="22"/>
        <v>9</v>
      </c>
      <c r="AM16" t="str">
        <f t="shared" si="22"/>
        <v>1</v>
      </c>
      <c r="AN16" t="str">
        <f t="shared" si="22"/>
        <v>0</v>
      </c>
      <c r="AO16" t="str">
        <f t="shared" si="22"/>
        <v>C</v>
      </c>
      <c r="AP16" t="str">
        <f t="shared" si="22"/>
        <v>3</v>
      </c>
      <c r="AQ16" t="str">
        <f t="shared" si="22"/>
        <v>1</v>
      </c>
      <c r="AR16" t="s">
        <v>31</v>
      </c>
      <c r="AW16" t="str">
        <f>MID($J14, AW15, 1)</f>
        <v>D</v>
      </c>
      <c r="AX16" t="str">
        <f t="shared" ref="AX16:BD16" si="23">MID($J14, AX15, 1)</f>
        <v>1</v>
      </c>
      <c r="AY16" t="str">
        <f t="shared" si="23"/>
        <v>9</v>
      </c>
      <c r="AZ16" t="str">
        <f t="shared" si="23"/>
        <v>1</v>
      </c>
      <c r="BA16" t="str">
        <f t="shared" si="23"/>
        <v>0</v>
      </c>
      <c r="BB16" t="str">
        <f t="shared" si="23"/>
        <v>C</v>
      </c>
      <c r="BC16" t="str">
        <f t="shared" si="23"/>
        <v>3</v>
      </c>
      <c r="BD16" t="str">
        <f t="shared" si="23"/>
        <v>1</v>
      </c>
      <c r="BE16" t="s">
        <v>31</v>
      </c>
    </row>
    <row r="17" spans="7:57" x14ac:dyDescent="0.25">
      <c r="J17">
        <f>HEX2DEC(J16)</f>
        <v>13</v>
      </c>
      <c r="K17">
        <f t="shared" ref="K17:Q17" si="24">HEX2DEC(K16)</f>
        <v>1</v>
      </c>
      <c r="L17">
        <f t="shared" si="24"/>
        <v>9</v>
      </c>
      <c r="M17">
        <f t="shared" si="24"/>
        <v>1</v>
      </c>
      <c r="N17">
        <f t="shared" si="24"/>
        <v>0</v>
      </c>
      <c r="O17">
        <f t="shared" si="24"/>
        <v>12</v>
      </c>
      <c r="P17">
        <f t="shared" si="24"/>
        <v>3</v>
      </c>
      <c r="Q17">
        <f t="shared" si="24"/>
        <v>1</v>
      </c>
      <c r="R17" t="s">
        <v>32</v>
      </c>
      <c r="W17">
        <f>HEX2DEC(W16)</f>
        <v>13</v>
      </c>
      <c r="X17">
        <f t="shared" ref="X17:AD17" si="25">HEX2DEC(X16)</f>
        <v>1</v>
      </c>
      <c r="Y17">
        <f t="shared" si="25"/>
        <v>9</v>
      </c>
      <c r="Z17">
        <f t="shared" si="25"/>
        <v>1</v>
      </c>
      <c r="AA17">
        <f t="shared" si="25"/>
        <v>0</v>
      </c>
      <c r="AB17">
        <f t="shared" si="25"/>
        <v>12</v>
      </c>
      <c r="AC17">
        <f t="shared" si="25"/>
        <v>3</v>
      </c>
      <c r="AD17">
        <f t="shared" si="25"/>
        <v>1</v>
      </c>
      <c r="AE17" t="s">
        <v>32</v>
      </c>
      <c r="AJ17">
        <f>HEX2DEC(AJ16)</f>
        <v>13</v>
      </c>
      <c r="AK17">
        <f t="shared" ref="AK17:AQ17" si="26">HEX2DEC(AK16)</f>
        <v>1</v>
      </c>
      <c r="AL17">
        <f t="shared" si="26"/>
        <v>9</v>
      </c>
      <c r="AM17">
        <f t="shared" si="26"/>
        <v>1</v>
      </c>
      <c r="AN17">
        <f t="shared" si="26"/>
        <v>0</v>
      </c>
      <c r="AO17">
        <f t="shared" si="26"/>
        <v>12</v>
      </c>
      <c r="AP17">
        <f t="shared" si="26"/>
        <v>3</v>
      </c>
      <c r="AQ17">
        <f t="shared" si="26"/>
        <v>1</v>
      </c>
      <c r="AR17" t="s">
        <v>32</v>
      </c>
      <c r="AW17">
        <f>HEX2DEC(AW16)</f>
        <v>13</v>
      </c>
      <c r="AX17">
        <f t="shared" ref="AX17:BD17" si="27">HEX2DEC(AX16)</f>
        <v>1</v>
      </c>
      <c r="AY17">
        <f t="shared" si="27"/>
        <v>9</v>
      </c>
      <c r="AZ17">
        <f t="shared" si="27"/>
        <v>1</v>
      </c>
      <c r="BA17">
        <f t="shared" si="27"/>
        <v>0</v>
      </c>
      <c r="BB17">
        <f t="shared" si="27"/>
        <v>12</v>
      </c>
      <c r="BC17">
        <f t="shared" si="27"/>
        <v>3</v>
      </c>
      <c r="BD17">
        <f t="shared" si="27"/>
        <v>1</v>
      </c>
      <c r="BE17" t="s">
        <v>32</v>
      </c>
    </row>
    <row r="18" spans="7:57" x14ac:dyDescent="0.25">
      <c r="J18" t="str">
        <f>"S"&amp;J15&amp;"("&amp;J17&amp;"):"</f>
        <v>S1(13):</v>
      </c>
      <c r="K18" t="str">
        <f t="shared" ref="K18:Q18" si="28">"S"&amp;K15&amp;"("&amp;K17&amp;"):"</f>
        <v>S2(1):</v>
      </c>
      <c r="L18" t="str">
        <f t="shared" si="28"/>
        <v>S3(9):</v>
      </c>
      <c r="M18" t="str">
        <f t="shared" si="28"/>
        <v>S4(1):</v>
      </c>
      <c r="N18" t="str">
        <f t="shared" si="28"/>
        <v>S5(0):</v>
      </c>
      <c r="O18" t="str">
        <f t="shared" si="28"/>
        <v>S6(12):</v>
      </c>
      <c r="P18" t="str">
        <f t="shared" si="28"/>
        <v>S7(3):</v>
      </c>
      <c r="Q18" t="str">
        <f t="shared" si="28"/>
        <v>S8(1):</v>
      </c>
      <c r="R18" t="s">
        <v>33</v>
      </c>
      <c r="W18" t="str">
        <f>"S"&amp;W15&amp;"("&amp;W17&amp;"):"</f>
        <v>S1(13):</v>
      </c>
      <c r="X18" t="str">
        <f t="shared" ref="X18:AD18" si="29">"S"&amp;X15&amp;"("&amp;X17&amp;"):"</f>
        <v>S2(1):</v>
      </c>
      <c r="Y18" t="str">
        <f t="shared" si="29"/>
        <v>S3(9):</v>
      </c>
      <c r="Z18" t="str">
        <f t="shared" si="29"/>
        <v>S4(1):</v>
      </c>
      <c r="AA18" t="str">
        <f t="shared" si="29"/>
        <v>S5(0):</v>
      </c>
      <c r="AB18" t="str">
        <f t="shared" si="29"/>
        <v>S6(12):</v>
      </c>
      <c r="AC18" t="str">
        <f t="shared" si="29"/>
        <v>S7(3):</v>
      </c>
      <c r="AD18" t="str">
        <f t="shared" si="29"/>
        <v>S8(1):</v>
      </c>
      <c r="AE18" t="s">
        <v>33</v>
      </c>
      <c r="AJ18" t="str">
        <f>"S"&amp;AJ15&amp;"("&amp;AJ17&amp;"):"</f>
        <v>S1(13):</v>
      </c>
      <c r="AK18" t="str">
        <f t="shared" ref="AK18:AQ18" si="30">"S"&amp;AK15&amp;"("&amp;AK17&amp;"):"</f>
        <v>S2(1):</v>
      </c>
      <c r="AL18" t="str">
        <f t="shared" si="30"/>
        <v>S3(9):</v>
      </c>
      <c r="AM18" t="str">
        <f t="shared" si="30"/>
        <v>S4(1):</v>
      </c>
      <c r="AN18" t="str">
        <f t="shared" si="30"/>
        <v>S5(0):</v>
      </c>
      <c r="AO18" t="str">
        <f t="shared" si="30"/>
        <v>S6(12):</v>
      </c>
      <c r="AP18" t="str">
        <f t="shared" si="30"/>
        <v>S7(3):</v>
      </c>
      <c r="AQ18" t="str">
        <f t="shared" si="30"/>
        <v>S8(1):</v>
      </c>
      <c r="AR18" t="s">
        <v>33</v>
      </c>
      <c r="AW18" t="str">
        <f>"S"&amp;AW15&amp;"("&amp;AW17&amp;"):"</f>
        <v>S1(13):</v>
      </c>
      <c r="AX18" t="str">
        <f t="shared" ref="AX18:BD18" si="31">"S"&amp;AX15&amp;"("&amp;AX17&amp;"):"</f>
        <v>S2(1):</v>
      </c>
      <c r="AY18" t="str">
        <f t="shared" si="31"/>
        <v>S3(9):</v>
      </c>
      <c r="AZ18" t="str">
        <f t="shared" si="31"/>
        <v>S4(1):</v>
      </c>
      <c r="BA18" t="str">
        <f t="shared" si="31"/>
        <v>S5(0):</v>
      </c>
      <c r="BB18" t="str">
        <f t="shared" si="31"/>
        <v>S6(12):</v>
      </c>
      <c r="BC18" t="str">
        <f t="shared" si="31"/>
        <v>S7(3):</v>
      </c>
      <c r="BD18" t="str">
        <f t="shared" si="31"/>
        <v>S8(1):</v>
      </c>
      <c r="BE18" t="s">
        <v>33</v>
      </c>
    </row>
    <row r="19" spans="7:57" x14ac:dyDescent="0.25">
      <c r="J19">
        <f>INDEX(Ключ!$B$17:$Q$17,J17+1)</f>
        <v>15</v>
      </c>
      <c r="K19">
        <f>INDEX(Ключ!$B$17:$Q$17,K17+1)</f>
        <v>10</v>
      </c>
      <c r="L19">
        <f>INDEX(Ключ!$B$17:$Q$17,L17+1)</f>
        <v>11</v>
      </c>
      <c r="M19">
        <f>INDEX(Ключ!$B$17:$Q$17,M17+1)</f>
        <v>10</v>
      </c>
      <c r="N19">
        <f>INDEX(Ключ!$B$17:$Q$17,N17+1)</f>
        <v>4</v>
      </c>
      <c r="O19">
        <f>INDEX(Ключ!$B$17:$Q$17,O17+1)</f>
        <v>7</v>
      </c>
      <c r="P19">
        <f>INDEX(Ключ!$B$17:$Q$17,P17+1)</f>
        <v>2</v>
      </c>
      <c r="Q19">
        <f>INDEX(Ключ!$B$17:$Q$17,Q17+1)</f>
        <v>10</v>
      </c>
      <c r="W19">
        <f>INDEX(Ключ!$B$17:$Q$17,W17+1)</f>
        <v>15</v>
      </c>
      <c r="X19">
        <f>INDEX(Ключ!$B$17:$Q$17,X17+1)</f>
        <v>10</v>
      </c>
      <c r="Y19">
        <f>INDEX(Ключ!$B$17:$Q$17,Y17+1)</f>
        <v>11</v>
      </c>
      <c r="Z19">
        <f>INDEX(Ключ!$B$17:$Q$17,Z17+1)</f>
        <v>10</v>
      </c>
      <c r="AA19">
        <f>INDEX(Ключ!$B$17:$Q$17,AA17+1)</f>
        <v>4</v>
      </c>
      <c r="AB19">
        <f>INDEX(Ключ!$B$17:$Q$17,AB17+1)</f>
        <v>7</v>
      </c>
      <c r="AC19">
        <f>INDEX(Ключ!$B$17:$Q$17,AC17+1)</f>
        <v>2</v>
      </c>
      <c r="AD19">
        <f>INDEX(Ключ!$B$17:$Q$17,AD17+1)</f>
        <v>10</v>
      </c>
      <c r="AJ19">
        <f>INDEX(Ключ!$B$17:$Q$17,AJ17+1)</f>
        <v>15</v>
      </c>
      <c r="AK19">
        <f>INDEX(Ключ!$B$17:$Q$17,AK17+1)</f>
        <v>10</v>
      </c>
      <c r="AL19">
        <f>INDEX(Ключ!$B$17:$Q$17,AL17+1)</f>
        <v>11</v>
      </c>
      <c r="AM19">
        <f>INDEX(Ключ!$B$17:$Q$17,AM17+1)</f>
        <v>10</v>
      </c>
      <c r="AN19">
        <f>INDEX(Ключ!$B$17:$Q$17,AN17+1)</f>
        <v>4</v>
      </c>
      <c r="AO19">
        <f>INDEX(Ключ!$B$17:$Q$17,AO17+1)</f>
        <v>7</v>
      </c>
      <c r="AP19">
        <f>INDEX(Ключ!$B$17:$Q$17,AP17+1)</f>
        <v>2</v>
      </c>
      <c r="AQ19">
        <f>INDEX(Ключ!$B$17:$Q$17,AQ17+1)</f>
        <v>10</v>
      </c>
      <c r="AW19">
        <f>INDEX(Ключ!$B$17:$Q$17,AW17+1)</f>
        <v>15</v>
      </c>
      <c r="AX19">
        <f>INDEX(Ключ!$B$17:$Q$17,AX17+1)</f>
        <v>10</v>
      </c>
      <c r="AY19">
        <f>INDEX(Ключ!$B$17:$Q$17,AY17+1)</f>
        <v>11</v>
      </c>
      <c r="AZ19">
        <f>INDEX(Ключ!$B$17:$Q$17,AZ17+1)</f>
        <v>10</v>
      </c>
      <c r="BA19">
        <f>INDEX(Ключ!$B$17:$Q$17,BA17+1)</f>
        <v>4</v>
      </c>
      <c r="BB19">
        <f>INDEX(Ключ!$B$17:$Q$17,BB17+1)</f>
        <v>7</v>
      </c>
      <c r="BC19">
        <f>INDEX(Ключ!$B$17:$Q$17,BC17+1)</f>
        <v>2</v>
      </c>
      <c r="BD19">
        <f>INDEX(Ключ!$B$17:$Q$17,BD17+1)</f>
        <v>10</v>
      </c>
    </row>
    <row r="20" spans="7:57" x14ac:dyDescent="0.25">
      <c r="J20">
        <f>K19</f>
        <v>10</v>
      </c>
      <c r="K20">
        <f t="shared" ref="K20:P22" si="32">L19</f>
        <v>11</v>
      </c>
      <c r="L20">
        <f t="shared" si="32"/>
        <v>10</v>
      </c>
      <c r="M20">
        <f t="shared" si="32"/>
        <v>4</v>
      </c>
      <c r="N20">
        <f t="shared" si="32"/>
        <v>7</v>
      </c>
      <c r="O20">
        <f t="shared" si="32"/>
        <v>2</v>
      </c>
      <c r="P20">
        <f t="shared" si="32"/>
        <v>10</v>
      </c>
      <c r="Q20">
        <f>J19</f>
        <v>15</v>
      </c>
      <c r="R20" t="s">
        <v>34</v>
      </c>
      <c r="W20">
        <f>X19</f>
        <v>10</v>
      </c>
      <c r="X20">
        <f t="shared" ref="X20:X22" si="33">Y19</f>
        <v>11</v>
      </c>
      <c r="Y20">
        <f t="shared" ref="Y20:Y22" si="34">Z19</f>
        <v>10</v>
      </c>
      <c r="Z20">
        <f t="shared" ref="Z20:Z22" si="35">AA19</f>
        <v>4</v>
      </c>
      <c r="AA20">
        <f t="shared" ref="AA20:AA22" si="36">AB19</f>
        <v>7</v>
      </c>
      <c r="AB20">
        <f t="shared" ref="AB20:AB22" si="37">AC19</f>
        <v>2</v>
      </c>
      <c r="AC20">
        <f t="shared" ref="AC20:AC22" si="38">AD19</f>
        <v>10</v>
      </c>
      <c r="AD20">
        <f>W19</f>
        <v>15</v>
      </c>
      <c r="AE20" t="s">
        <v>34</v>
      </c>
      <c r="AJ20">
        <f>AK19</f>
        <v>10</v>
      </c>
      <c r="AK20">
        <f t="shared" ref="AK20:AK22" si="39">AL19</f>
        <v>11</v>
      </c>
      <c r="AL20">
        <f t="shared" ref="AL20:AL22" si="40">AM19</f>
        <v>10</v>
      </c>
      <c r="AM20">
        <f t="shared" ref="AM20:AM22" si="41">AN19</f>
        <v>4</v>
      </c>
      <c r="AN20">
        <f t="shared" ref="AN20:AN22" si="42">AO19</f>
        <v>7</v>
      </c>
      <c r="AO20">
        <f t="shared" ref="AO20:AO22" si="43">AP19</f>
        <v>2</v>
      </c>
      <c r="AP20">
        <f t="shared" ref="AP20:AP22" si="44">AQ19</f>
        <v>10</v>
      </c>
      <c r="AQ20">
        <f>AJ19</f>
        <v>15</v>
      </c>
      <c r="AR20" t="s">
        <v>34</v>
      </c>
      <c r="AW20">
        <f>AX19</f>
        <v>10</v>
      </c>
      <c r="AX20">
        <f t="shared" ref="AX20:AX22" si="45">AY19</f>
        <v>11</v>
      </c>
      <c r="AY20">
        <f t="shared" ref="AY20:AY22" si="46">AZ19</f>
        <v>10</v>
      </c>
      <c r="AZ20">
        <f t="shared" ref="AZ20:AZ22" si="47">BA19</f>
        <v>4</v>
      </c>
      <c r="BA20">
        <f t="shared" ref="BA20:BA22" si="48">BB19</f>
        <v>7</v>
      </c>
      <c r="BB20">
        <f t="shared" ref="BB20:BB22" si="49">BC19</f>
        <v>2</v>
      </c>
      <c r="BC20">
        <f t="shared" ref="BC20:BC22" si="50">BD19</f>
        <v>10</v>
      </c>
      <c r="BD20">
        <f>AW19</f>
        <v>15</v>
      </c>
      <c r="BE20" t="s">
        <v>34</v>
      </c>
    </row>
    <row r="21" spans="7:57" x14ac:dyDescent="0.25">
      <c r="J21">
        <f>K20</f>
        <v>11</v>
      </c>
      <c r="K21">
        <f t="shared" si="32"/>
        <v>10</v>
      </c>
      <c r="L21">
        <f t="shared" si="32"/>
        <v>4</v>
      </c>
      <c r="M21">
        <f t="shared" si="32"/>
        <v>7</v>
      </c>
      <c r="N21">
        <f t="shared" si="32"/>
        <v>2</v>
      </c>
      <c r="O21">
        <f t="shared" si="32"/>
        <v>10</v>
      </c>
      <c r="P21">
        <f t="shared" si="32"/>
        <v>15</v>
      </c>
      <c r="Q21">
        <f>J20</f>
        <v>10</v>
      </c>
      <c r="R21" t="s">
        <v>35</v>
      </c>
      <c r="W21">
        <f>X20</f>
        <v>11</v>
      </c>
      <c r="X21">
        <f t="shared" si="33"/>
        <v>10</v>
      </c>
      <c r="Y21">
        <f t="shared" si="34"/>
        <v>4</v>
      </c>
      <c r="Z21">
        <f t="shared" si="35"/>
        <v>7</v>
      </c>
      <c r="AA21">
        <f t="shared" si="36"/>
        <v>2</v>
      </c>
      <c r="AB21">
        <f t="shared" si="37"/>
        <v>10</v>
      </c>
      <c r="AC21">
        <f t="shared" si="38"/>
        <v>15</v>
      </c>
      <c r="AD21">
        <f>W20</f>
        <v>10</v>
      </c>
      <c r="AE21" t="s">
        <v>35</v>
      </c>
      <c r="AJ21">
        <f>AK20</f>
        <v>11</v>
      </c>
      <c r="AK21">
        <f t="shared" si="39"/>
        <v>10</v>
      </c>
      <c r="AL21">
        <f t="shared" si="40"/>
        <v>4</v>
      </c>
      <c r="AM21">
        <f t="shared" si="41"/>
        <v>7</v>
      </c>
      <c r="AN21">
        <f t="shared" si="42"/>
        <v>2</v>
      </c>
      <c r="AO21">
        <f t="shared" si="43"/>
        <v>10</v>
      </c>
      <c r="AP21">
        <f t="shared" si="44"/>
        <v>15</v>
      </c>
      <c r="AQ21">
        <f>AJ20</f>
        <v>10</v>
      </c>
      <c r="AR21" t="s">
        <v>35</v>
      </c>
      <c r="AW21">
        <f>AX20</f>
        <v>11</v>
      </c>
      <c r="AX21">
        <f t="shared" si="45"/>
        <v>10</v>
      </c>
      <c r="AY21">
        <f t="shared" si="46"/>
        <v>4</v>
      </c>
      <c r="AZ21">
        <f t="shared" si="47"/>
        <v>7</v>
      </c>
      <c r="BA21">
        <f t="shared" si="48"/>
        <v>2</v>
      </c>
      <c r="BB21">
        <f t="shared" si="49"/>
        <v>10</v>
      </c>
      <c r="BC21">
        <f t="shared" si="50"/>
        <v>15</v>
      </c>
      <c r="BD21">
        <f>AW20</f>
        <v>10</v>
      </c>
      <c r="BE21" t="s">
        <v>35</v>
      </c>
    </row>
    <row r="22" spans="7:57" x14ac:dyDescent="0.25">
      <c r="J22">
        <f>K21</f>
        <v>10</v>
      </c>
      <c r="K22">
        <f t="shared" si="32"/>
        <v>4</v>
      </c>
      <c r="L22">
        <f t="shared" si="32"/>
        <v>7</v>
      </c>
      <c r="M22">
        <f t="shared" si="32"/>
        <v>2</v>
      </c>
      <c r="N22">
        <f t="shared" si="32"/>
        <v>10</v>
      </c>
      <c r="O22">
        <f t="shared" si="32"/>
        <v>15</v>
      </c>
      <c r="P22">
        <f t="shared" si="32"/>
        <v>10</v>
      </c>
      <c r="Q22">
        <f>J21</f>
        <v>11</v>
      </c>
      <c r="R22" t="s">
        <v>36</v>
      </c>
      <c r="W22">
        <f>X21</f>
        <v>10</v>
      </c>
      <c r="X22">
        <f t="shared" si="33"/>
        <v>4</v>
      </c>
      <c r="Y22">
        <f t="shared" si="34"/>
        <v>7</v>
      </c>
      <c r="Z22">
        <f t="shared" si="35"/>
        <v>2</v>
      </c>
      <c r="AA22">
        <f t="shared" si="36"/>
        <v>10</v>
      </c>
      <c r="AB22">
        <f t="shared" si="37"/>
        <v>15</v>
      </c>
      <c r="AC22">
        <f t="shared" si="38"/>
        <v>10</v>
      </c>
      <c r="AD22">
        <f>W21</f>
        <v>11</v>
      </c>
      <c r="AE22" t="s">
        <v>36</v>
      </c>
      <c r="AJ22">
        <f>AK21</f>
        <v>10</v>
      </c>
      <c r="AK22">
        <f t="shared" si="39"/>
        <v>4</v>
      </c>
      <c r="AL22">
        <f t="shared" si="40"/>
        <v>7</v>
      </c>
      <c r="AM22">
        <f t="shared" si="41"/>
        <v>2</v>
      </c>
      <c r="AN22">
        <f t="shared" si="42"/>
        <v>10</v>
      </c>
      <c r="AO22">
        <f t="shared" si="43"/>
        <v>15</v>
      </c>
      <c r="AP22">
        <f t="shared" si="44"/>
        <v>10</v>
      </c>
      <c r="AQ22">
        <f>AJ21</f>
        <v>11</v>
      </c>
      <c r="AR22" t="s">
        <v>36</v>
      </c>
      <c r="AW22">
        <f>AX21</f>
        <v>10</v>
      </c>
      <c r="AX22">
        <f t="shared" si="45"/>
        <v>4</v>
      </c>
      <c r="AY22">
        <f t="shared" si="46"/>
        <v>7</v>
      </c>
      <c r="AZ22">
        <f t="shared" si="47"/>
        <v>2</v>
      </c>
      <c r="BA22">
        <f t="shared" si="48"/>
        <v>10</v>
      </c>
      <c r="BB22">
        <f t="shared" si="49"/>
        <v>15</v>
      </c>
      <c r="BC22">
        <f t="shared" si="50"/>
        <v>10</v>
      </c>
      <c r="BD22">
        <f>AW21</f>
        <v>11</v>
      </c>
      <c r="BE22" t="s">
        <v>36</v>
      </c>
    </row>
    <row r="23" spans="7:57" x14ac:dyDescent="0.25">
      <c r="J23" t="str">
        <f>DEC2HEX(J22)</f>
        <v>A</v>
      </c>
      <c r="K23" t="str">
        <f t="shared" ref="K23:Q23" si="51">DEC2HEX(K22)</f>
        <v>4</v>
      </c>
      <c r="L23" t="str">
        <f t="shared" si="51"/>
        <v>7</v>
      </c>
      <c r="M23" t="str">
        <f t="shared" si="51"/>
        <v>2</v>
      </c>
      <c r="N23" t="str">
        <f t="shared" si="51"/>
        <v>A</v>
      </c>
      <c r="O23" t="str">
        <f t="shared" si="51"/>
        <v>F</v>
      </c>
      <c r="P23" t="str">
        <f t="shared" si="51"/>
        <v>A</v>
      </c>
      <c r="Q23" t="str">
        <f t="shared" si="51"/>
        <v>B</v>
      </c>
      <c r="R23" t="s">
        <v>38</v>
      </c>
      <c r="W23" t="str">
        <f>DEC2HEX(W22)</f>
        <v>A</v>
      </c>
      <c r="X23" t="str">
        <f t="shared" ref="X23:AD23" si="52">DEC2HEX(X22)</f>
        <v>4</v>
      </c>
      <c r="Y23" t="str">
        <f t="shared" si="52"/>
        <v>7</v>
      </c>
      <c r="Z23" t="str">
        <f t="shared" si="52"/>
        <v>2</v>
      </c>
      <c r="AA23" t="str">
        <f t="shared" si="52"/>
        <v>A</v>
      </c>
      <c r="AB23" t="str">
        <f t="shared" si="52"/>
        <v>F</v>
      </c>
      <c r="AC23" t="str">
        <f t="shared" si="52"/>
        <v>A</v>
      </c>
      <c r="AD23" t="str">
        <f t="shared" si="52"/>
        <v>B</v>
      </c>
      <c r="AE23" t="s">
        <v>38</v>
      </c>
      <c r="AJ23" t="str">
        <f>DEC2HEX(AJ22)</f>
        <v>A</v>
      </c>
      <c r="AK23" t="str">
        <f t="shared" ref="AK23:AQ23" si="53">DEC2HEX(AK22)</f>
        <v>4</v>
      </c>
      <c r="AL23" t="str">
        <f t="shared" si="53"/>
        <v>7</v>
      </c>
      <c r="AM23" t="str">
        <f t="shared" si="53"/>
        <v>2</v>
      </c>
      <c r="AN23" t="str">
        <f t="shared" si="53"/>
        <v>A</v>
      </c>
      <c r="AO23" t="str">
        <f t="shared" si="53"/>
        <v>F</v>
      </c>
      <c r="AP23" t="str">
        <f t="shared" si="53"/>
        <v>A</v>
      </c>
      <c r="AQ23" t="str">
        <f t="shared" si="53"/>
        <v>B</v>
      </c>
      <c r="AR23" t="s">
        <v>38</v>
      </c>
      <c r="AW23" t="str">
        <f>DEC2HEX(AW22)</f>
        <v>A</v>
      </c>
      <c r="AX23" t="str">
        <f t="shared" ref="AX23:BD23" si="54">DEC2HEX(AX22)</f>
        <v>4</v>
      </c>
      <c r="AY23" t="str">
        <f t="shared" si="54"/>
        <v>7</v>
      </c>
      <c r="AZ23" t="str">
        <f t="shared" si="54"/>
        <v>2</v>
      </c>
      <c r="BA23" t="str">
        <f t="shared" si="54"/>
        <v>A</v>
      </c>
      <c r="BB23" t="str">
        <f t="shared" si="54"/>
        <v>F</v>
      </c>
      <c r="BC23" t="str">
        <f t="shared" si="54"/>
        <v>A</v>
      </c>
      <c r="BD23" t="str">
        <f t="shared" si="54"/>
        <v>B</v>
      </c>
      <c r="BE23" t="s">
        <v>38</v>
      </c>
    </row>
    <row r="24" spans="7:57" x14ac:dyDescent="0.25">
      <c r="J24" t="str">
        <f xml:space="preserve"> J23&amp;K23&amp;L23&amp;M23&amp;N23&amp;O23&amp;P23&amp;Q23</f>
        <v>A472AFAB</v>
      </c>
      <c r="R24" t="s">
        <v>37</v>
      </c>
      <c r="W24" t="str">
        <f xml:space="preserve"> W23&amp;X23&amp;Y23&amp;Z23&amp;AA23&amp;AB23&amp;AC23&amp;AD23</f>
        <v>A472AFAB</v>
      </c>
      <c r="AE24" t="s">
        <v>37</v>
      </c>
      <c r="AJ24" t="str">
        <f xml:space="preserve"> AJ23&amp;AK23&amp;AL23&amp;AM23&amp;AN23&amp;AO23&amp;AP23&amp;AQ23</f>
        <v>A472AFAB</v>
      </c>
      <c r="AR24" t="s">
        <v>37</v>
      </c>
      <c r="AW24" t="str">
        <f xml:space="preserve"> AW23&amp;AX23&amp;AY23&amp;AZ23&amp;BA23&amp;BB23&amp;BC23&amp;BD23</f>
        <v>A472AFAB</v>
      </c>
      <c r="BE24" t="s">
        <v>37</v>
      </c>
    </row>
    <row r="25" spans="7:57" x14ac:dyDescent="0.25">
      <c r="J25">
        <f>HEX2DEC(J24)</f>
        <v>2758979499</v>
      </c>
      <c r="K25" t="s">
        <v>39</v>
      </c>
      <c r="W25">
        <f>HEX2DEC(W24)</f>
        <v>2758979499</v>
      </c>
      <c r="X25" t="s">
        <v>39</v>
      </c>
      <c r="AJ25">
        <f>HEX2DEC(AJ24)</f>
        <v>2758979499</v>
      </c>
      <c r="AK25" t="s">
        <v>39</v>
      </c>
      <c r="AW25">
        <f>HEX2DEC(AW24)</f>
        <v>2758979499</v>
      </c>
      <c r="AX25" t="s">
        <v>39</v>
      </c>
    </row>
    <row r="26" spans="7:57" x14ac:dyDescent="0.25">
      <c r="J26">
        <f>H11</f>
        <v>3471895534</v>
      </c>
      <c r="W26">
        <f>U11</f>
        <v>4008174830</v>
      </c>
      <c r="AJ26">
        <f>AH11</f>
        <v>4042189797</v>
      </c>
      <c r="AW26">
        <f>AU11</f>
        <v>3250639199</v>
      </c>
    </row>
    <row r="27" spans="7:57" x14ac:dyDescent="0.25">
      <c r="J27">
        <f>_xlfn.BITXOR(J25,J26)</f>
        <v>1786922053</v>
      </c>
      <c r="K27" t="s">
        <v>40</v>
      </c>
      <c r="W27">
        <f>_xlfn.BITXOR(W25,W26)</f>
        <v>1251298117</v>
      </c>
      <c r="X27" t="s">
        <v>40</v>
      </c>
      <c r="AJ27">
        <f>_xlfn.BITXOR(AJ25,AJ26)</f>
        <v>1419527246</v>
      </c>
      <c r="AK27" t="s">
        <v>40</v>
      </c>
      <c r="AW27">
        <f>_xlfn.BITXOR(AW25,AW26)</f>
        <v>1706196724</v>
      </c>
      <c r="AX27" t="s">
        <v>40</v>
      </c>
    </row>
    <row r="28" spans="7:57" x14ac:dyDescent="0.25">
      <c r="G28" s="2" t="s">
        <v>26</v>
      </c>
      <c r="H28" s="2">
        <f>H10+1</f>
        <v>2</v>
      </c>
      <c r="T28" s="2" t="s">
        <v>26</v>
      </c>
      <c r="U28" s="2">
        <f>U10+1</f>
        <v>2</v>
      </c>
      <c r="AG28" s="2" t="s">
        <v>26</v>
      </c>
      <c r="AH28" s="2">
        <f>AH10+1</f>
        <v>2</v>
      </c>
      <c r="AT28" s="2" t="s">
        <v>26</v>
      </c>
      <c r="AU28" s="2">
        <f>AU10+1</f>
        <v>2</v>
      </c>
    </row>
    <row r="29" spans="7:57" x14ac:dyDescent="0.25">
      <c r="G29" s="1" t="str">
        <f>"L" &amp; H28 &amp; " = "</f>
        <v xml:space="preserve">L2 = </v>
      </c>
      <c r="H29">
        <f>J11</f>
        <v>3797927152</v>
      </c>
      <c r="I29" s="1" t="str">
        <f>"R" &amp; H28 &amp; " = "</f>
        <v xml:space="preserve">R2 = </v>
      </c>
      <c r="J29">
        <f>J27</f>
        <v>1786922053</v>
      </c>
      <c r="T29" s="1" t="str">
        <f>"L" &amp; U28 &amp; " = "</f>
        <v xml:space="preserve">L2 = </v>
      </c>
      <c r="U29">
        <f>W11</f>
        <v>3797928686</v>
      </c>
      <c r="V29" s="1" t="str">
        <f>"R" &amp; U28 &amp; " = "</f>
        <v xml:space="preserve">R2 = </v>
      </c>
      <c r="W29">
        <f>W27</f>
        <v>1251298117</v>
      </c>
      <c r="AG29" s="1" t="str">
        <f>"L" &amp; AH28 &amp; " = "</f>
        <v xml:space="preserve">L2 = </v>
      </c>
      <c r="AH29">
        <f>AJ11</f>
        <v>3797929672</v>
      </c>
      <c r="AI29" s="1" t="str">
        <f>"R" &amp; AH28 &amp; " = "</f>
        <v xml:space="preserve">R2 = </v>
      </c>
      <c r="AJ29">
        <f>AJ27</f>
        <v>1419527246</v>
      </c>
      <c r="AT29" s="1" t="str">
        <f>"L" &amp; AU28 &amp; " = "</f>
        <v xml:space="preserve">L2 = </v>
      </c>
      <c r="AU29">
        <f>AW11</f>
        <v>825307696</v>
      </c>
      <c r="AV29" s="1" t="str">
        <f>"R" &amp; AU28 &amp; " = "</f>
        <v xml:space="preserve">R2 = </v>
      </c>
      <c r="AW29">
        <f>AW27</f>
        <v>1706196724</v>
      </c>
    </row>
    <row r="30" spans="7:57" x14ac:dyDescent="0.25">
      <c r="J30">
        <f>Ключ!G14</f>
        <v>3234934065</v>
      </c>
      <c r="K30" t="s">
        <v>27</v>
      </c>
      <c r="L30" s="3" t="str">
        <f xml:space="preserve"> "= K" &amp; H28</f>
        <v>= K2</v>
      </c>
      <c r="W30">
        <f>J30</f>
        <v>3234934065</v>
      </c>
      <c r="X30" t="s">
        <v>27</v>
      </c>
      <c r="Y30" s="3" t="str">
        <f xml:space="preserve"> "= K" &amp; U28</f>
        <v>= K2</v>
      </c>
      <c r="AJ30">
        <f>W30</f>
        <v>3234934065</v>
      </c>
      <c r="AK30" t="s">
        <v>27</v>
      </c>
      <c r="AL30" s="3" t="str">
        <f xml:space="preserve"> "= K" &amp; AH28</f>
        <v>= K2</v>
      </c>
      <c r="AW30">
        <f>AJ30</f>
        <v>3234934065</v>
      </c>
      <c r="AX30" t="s">
        <v>27</v>
      </c>
      <c r="AY30" s="3" t="str">
        <f xml:space="preserve"> "= K" &amp; AU28</f>
        <v>= K2</v>
      </c>
    </row>
    <row r="31" spans="7:57" x14ac:dyDescent="0.25">
      <c r="J31">
        <f>_xlfn.BITXOR(J29,J30)</f>
        <v>2857593204</v>
      </c>
      <c r="K31" t="s">
        <v>28</v>
      </c>
      <c r="W31">
        <f>_xlfn.BITXOR(W29,W30)</f>
        <v>2319738484</v>
      </c>
      <c r="X31" t="s">
        <v>28</v>
      </c>
      <c r="AJ31">
        <f>_xlfn.BITXOR(AJ29,AJ30)</f>
        <v>2488101247</v>
      </c>
      <c r="AK31" t="s">
        <v>28</v>
      </c>
      <c r="AW31">
        <f>_xlfn.BITXOR(AW29,AW30)</f>
        <v>2774750149</v>
      </c>
      <c r="AX31" t="s">
        <v>28</v>
      </c>
    </row>
    <row r="32" spans="7:57" x14ac:dyDescent="0.25">
      <c r="J32" t="str">
        <f>DEC2HEX(J31, 8)</f>
        <v>AA536974</v>
      </c>
      <c r="K32" t="s">
        <v>29</v>
      </c>
      <c r="W32" t="str">
        <f>DEC2HEX(W31, 8)</f>
        <v>8A446674</v>
      </c>
      <c r="X32" t="s">
        <v>29</v>
      </c>
      <c r="AJ32" t="str">
        <f>DEC2HEX(AJ31, 8)</f>
        <v>944D697F</v>
      </c>
      <c r="AK32" t="s">
        <v>29</v>
      </c>
      <c r="AW32" t="str">
        <f>DEC2HEX(AW31, 8)</f>
        <v>A56353C5</v>
      </c>
      <c r="AX32" t="s">
        <v>29</v>
      </c>
    </row>
    <row r="33" spans="7:57" x14ac:dyDescent="0.25">
      <c r="J33">
        <v>1</v>
      </c>
      <c r="K33">
        <f>J33+1</f>
        <v>2</v>
      </c>
      <c r="L33">
        <f t="shared" ref="L33:P33" si="55">K33+1</f>
        <v>3</v>
      </c>
      <c r="M33">
        <f t="shared" si="55"/>
        <v>4</v>
      </c>
      <c r="N33">
        <f t="shared" si="55"/>
        <v>5</v>
      </c>
      <c r="O33">
        <f t="shared" si="55"/>
        <v>6</v>
      </c>
      <c r="P33">
        <f t="shared" si="55"/>
        <v>7</v>
      </c>
      <c r="Q33">
        <f>P33+1</f>
        <v>8</v>
      </c>
      <c r="W33">
        <v>1</v>
      </c>
      <c r="X33">
        <f>W33+1</f>
        <v>2</v>
      </c>
      <c r="Y33">
        <f t="shared" ref="Y33" si="56">X33+1</f>
        <v>3</v>
      </c>
      <c r="Z33">
        <f t="shared" ref="Z33" si="57">Y33+1</f>
        <v>4</v>
      </c>
      <c r="AA33">
        <f t="shared" ref="AA33" si="58">Z33+1</f>
        <v>5</v>
      </c>
      <c r="AB33">
        <f t="shared" ref="AB33" si="59">AA33+1</f>
        <v>6</v>
      </c>
      <c r="AC33">
        <f t="shared" ref="AC33" si="60">AB33+1</f>
        <v>7</v>
      </c>
      <c r="AD33">
        <f>AC33+1</f>
        <v>8</v>
      </c>
      <c r="AJ33">
        <v>1</v>
      </c>
      <c r="AK33">
        <f>AJ33+1</f>
        <v>2</v>
      </c>
      <c r="AL33">
        <f t="shared" ref="AL33" si="61">AK33+1</f>
        <v>3</v>
      </c>
      <c r="AM33">
        <f t="shared" ref="AM33" si="62">AL33+1</f>
        <v>4</v>
      </c>
      <c r="AN33">
        <f t="shared" ref="AN33" si="63">AM33+1</f>
        <v>5</v>
      </c>
      <c r="AO33">
        <f t="shared" ref="AO33" si="64">AN33+1</f>
        <v>6</v>
      </c>
      <c r="AP33">
        <f t="shared" ref="AP33" si="65">AO33+1</f>
        <v>7</v>
      </c>
      <c r="AQ33">
        <f>AP33+1</f>
        <v>8</v>
      </c>
      <c r="AW33">
        <v>1</v>
      </c>
      <c r="AX33">
        <f>AW33+1</f>
        <v>2</v>
      </c>
      <c r="AY33">
        <f t="shared" ref="AY33" si="66">AX33+1</f>
        <v>3</v>
      </c>
      <c r="AZ33">
        <f t="shared" ref="AZ33" si="67">AY33+1</f>
        <v>4</v>
      </c>
      <c r="BA33">
        <f t="shared" ref="BA33" si="68">AZ33+1</f>
        <v>5</v>
      </c>
      <c r="BB33">
        <f t="shared" ref="BB33" si="69">BA33+1</f>
        <v>6</v>
      </c>
      <c r="BC33">
        <f t="shared" ref="BC33" si="70">BB33+1</f>
        <v>7</v>
      </c>
      <c r="BD33">
        <f>BC33+1</f>
        <v>8</v>
      </c>
    </row>
    <row r="34" spans="7:57" x14ac:dyDescent="0.25">
      <c r="J34" t="str">
        <f>MID($J32, J33, 1)</f>
        <v>A</v>
      </c>
      <c r="K34" t="str">
        <f t="shared" ref="K34" si="71">MID($J32, K33, 1)</f>
        <v>A</v>
      </c>
      <c r="L34" t="str">
        <f t="shared" ref="L34" si="72">MID($J32, L33, 1)</f>
        <v>5</v>
      </c>
      <c r="M34" t="str">
        <f t="shared" ref="M34" si="73">MID($J32, M33, 1)</f>
        <v>3</v>
      </c>
      <c r="N34" t="str">
        <f t="shared" ref="N34" si="74">MID($J32, N33, 1)</f>
        <v>6</v>
      </c>
      <c r="O34" t="str">
        <f t="shared" ref="O34" si="75">MID($J32, O33, 1)</f>
        <v>9</v>
      </c>
      <c r="P34" t="str">
        <f t="shared" ref="P34" si="76">MID($J32, P33, 1)</f>
        <v>7</v>
      </c>
      <c r="Q34" t="str">
        <f t="shared" ref="Q34" si="77">MID($J32, Q33, 1)</f>
        <v>4</v>
      </c>
      <c r="R34" t="s">
        <v>31</v>
      </c>
      <c r="W34" t="str">
        <f>MID($J32, W33, 1)</f>
        <v>A</v>
      </c>
      <c r="X34" t="str">
        <f t="shared" ref="X34:AD34" si="78">MID($J32, X33, 1)</f>
        <v>A</v>
      </c>
      <c r="Y34" t="str">
        <f t="shared" si="78"/>
        <v>5</v>
      </c>
      <c r="Z34" t="str">
        <f t="shared" si="78"/>
        <v>3</v>
      </c>
      <c r="AA34" t="str">
        <f t="shared" si="78"/>
        <v>6</v>
      </c>
      <c r="AB34" t="str">
        <f t="shared" si="78"/>
        <v>9</v>
      </c>
      <c r="AC34" t="str">
        <f t="shared" si="78"/>
        <v>7</v>
      </c>
      <c r="AD34" t="str">
        <f t="shared" si="78"/>
        <v>4</v>
      </c>
      <c r="AE34" t="s">
        <v>31</v>
      </c>
      <c r="AJ34" t="str">
        <f>MID($J32, AJ33, 1)</f>
        <v>A</v>
      </c>
      <c r="AK34" t="str">
        <f t="shared" ref="AK34:AQ34" si="79">MID($J32, AK33, 1)</f>
        <v>A</v>
      </c>
      <c r="AL34" t="str">
        <f t="shared" si="79"/>
        <v>5</v>
      </c>
      <c r="AM34" t="str">
        <f t="shared" si="79"/>
        <v>3</v>
      </c>
      <c r="AN34" t="str">
        <f t="shared" si="79"/>
        <v>6</v>
      </c>
      <c r="AO34" t="str">
        <f t="shared" si="79"/>
        <v>9</v>
      </c>
      <c r="AP34" t="str">
        <f t="shared" si="79"/>
        <v>7</v>
      </c>
      <c r="AQ34" t="str">
        <f t="shared" si="79"/>
        <v>4</v>
      </c>
      <c r="AR34" t="s">
        <v>31</v>
      </c>
      <c r="AW34" t="str">
        <f>MID($J32, AW33, 1)</f>
        <v>A</v>
      </c>
      <c r="AX34" t="str">
        <f t="shared" ref="AX34:BD34" si="80">MID($J32, AX33, 1)</f>
        <v>A</v>
      </c>
      <c r="AY34" t="str">
        <f t="shared" si="80"/>
        <v>5</v>
      </c>
      <c r="AZ34" t="str">
        <f t="shared" si="80"/>
        <v>3</v>
      </c>
      <c r="BA34" t="str">
        <f t="shared" si="80"/>
        <v>6</v>
      </c>
      <c r="BB34" t="str">
        <f t="shared" si="80"/>
        <v>9</v>
      </c>
      <c r="BC34" t="str">
        <f t="shared" si="80"/>
        <v>7</v>
      </c>
      <c r="BD34" t="str">
        <f t="shared" si="80"/>
        <v>4</v>
      </c>
      <c r="BE34" t="s">
        <v>31</v>
      </c>
    </row>
    <row r="35" spans="7:57" x14ac:dyDescent="0.25">
      <c r="J35">
        <f>HEX2DEC(J34)</f>
        <v>10</v>
      </c>
      <c r="K35">
        <f t="shared" ref="K35" si="81">HEX2DEC(K34)</f>
        <v>10</v>
      </c>
      <c r="L35">
        <f t="shared" ref="L35" si="82">HEX2DEC(L34)</f>
        <v>5</v>
      </c>
      <c r="M35">
        <f t="shared" ref="M35" si="83">HEX2DEC(M34)</f>
        <v>3</v>
      </c>
      <c r="N35">
        <f t="shared" ref="N35" si="84">HEX2DEC(N34)</f>
        <v>6</v>
      </c>
      <c r="O35">
        <f t="shared" ref="O35" si="85">HEX2DEC(O34)</f>
        <v>9</v>
      </c>
      <c r="P35">
        <f t="shared" ref="P35" si="86">HEX2DEC(P34)</f>
        <v>7</v>
      </c>
      <c r="Q35">
        <f t="shared" ref="Q35" si="87">HEX2DEC(Q34)</f>
        <v>4</v>
      </c>
      <c r="R35" t="s">
        <v>32</v>
      </c>
      <c r="W35">
        <f>HEX2DEC(W34)</f>
        <v>10</v>
      </c>
      <c r="X35">
        <f t="shared" ref="X35:AD35" si="88">HEX2DEC(X34)</f>
        <v>10</v>
      </c>
      <c r="Y35">
        <f t="shared" si="88"/>
        <v>5</v>
      </c>
      <c r="Z35">
        <f t="shared" si="88"/>
        <v>3</v>
      </c>
      <c r="AA35">
        <f t="shared" si="88"/>
        <v>6</v>
      </c>
      <c r="AB35">
        <f t="shared" si="88"/>
        <v>9</v>
      </c>
      <c r="AC35">
        <f t="shared" si="88"/>
        <v>7</v>
      </c>
      <c r="AD35">
        <f t="shared" si="88"/>
        <v>4</v>
      </c>
      <c r="AE35" t="s">
        <v>32</v>
      </c>
      <c r="AJ35">
        <f>HEX2DEC(AJ34)</f>
        <v>10</v>
      </c>
      <c r="AK35">
        <f t="shared" ref="AK35:AQ35" si="89">HEX2DEC(AK34)</f>
        <v>10</v>
      </c>
      <c r="AL35">
        <f t="shared" si="89"/>
        <v>5</v>
      </c>
      <c r="AM35">
        <f t="shared" si="89"/>
        <v>3</v>
      </c>
      <c r="AN35">
        <f t="shared" si="89"/>
        <v>6</v>
      </c>
      <c r="AO35">
        <f t="shared" si="89"/>
        <v>9</v>
      </c>
      <c r="AP35">
        <f t="shared" si="89"/>
        <v>7</v>
      </c>
      <c r="AQ35">
        <f t="shared" si="89"/>
        <v>4</v>
      </c>
      <c r="AR35" t="s">
        <v>32</v>
      </c>
      <c r="AW35">
        <f>HEX2DEC(AW34)</f>
        <v>10</v>
      </c>
      <c r="AX35">
        <f t="shared" ref="AX35:BD35" si="90">HEX2DEC(AX34)</f>
        <v>10</v>
      </c>
      <c r="AY35">
        <f t="shared" si="90"/>
        <v>5</v>
      </c>
      <c r="AZ35">
        <f t="shared" si="90"/>
        <v>3</v>
      </c>
      <c r="BA35">
        <f t="shared" si="90"/>
        <v>6</v>
      </c>
      <c r="BB35">
        <f t="shared" si="90"/>
        <v>9</v>
      </c>
      <c r="BC35">
        <f t="shared" si="90"/>
        <v>7</v>
      </c>
      <c r="BD35">
        <f t="shared" si="90"/>
        <v>4</v>
      </c>
      <c r="BE35" t="s">
        <v>32</v>
      </c>
    </row>
    <row r="36" spans="7:57" x14ac:dyDescent="0.25">
      <c r="J36" t="str">
        <f>"S"&amp;J33&amp;"("&amp;J35&amp;"):"</f>
        <v>S1(10):</v>
      </c>
      <c r="K36" t="str">
        <f t="shared" ref="K36" si="91">"S"&amp;K33&amp;"("&amp;K35&amp;"):"</f>
        <v>S2(10):</v>
      </c>
      <c r="L36" t="str">
        <f t="shared" ref="L36" si="92">"S"&amp;L33&amp;"("&amp;L35&amp;"):"</f>
        <v>S3(5):</v>
      </c>
      <c r="M36" t="str">
        <f t="shared" ref="M36" si="93">"S"&amp;M33&amp;"("&amp;M35&amp;"):"</f>
        <v>S4(3):</v>
      </c>
      <c r="N36" t="str">
        <f t="shared" ref="N36" si="94">"S"&amp;N33&amp;"("&amp;N35&amp;"):"</f>
        <v>S5(6):</v>
      </c>
      <c r="O36" t="str">
        <f t="shared" ref="O36" si="95">"S"&amp;O33&amp;"("&amp;O35&amp;"):"</f>
        <v>S6(9):</v>
      </c>
      <c r="P36" t="str">
        <f t="shared" ref="P36" si="96">"S"&amp;P33&amp;"("&amp;P35&amp;"):"</f>
        <v>S7(7):</v>
      </c>
      <c r="Q36" t="str">
        <f t="shared" ref="Q36" si="97">"S"&amp;Q33&amp;"("&amp;Q35&amp;"):"</f>
        <v>S8(4):</v>
      </c>
      <c r="R36" t="s">
        <v>33</v>
      </c>
      <c r="W36" t="str">
        <f>"S"&amp;W33&amp;"("&amp;W35&amp;"):"</f>
        <v>S1(10):</v>
      </c>
      <c r="X36" t="str">
        <f t="shared" ref="X36:AD36" si="98">"S"&amp;X33&amp;"("&amp;X35&amp;"):"</f>
        <v>S2(10):</v>
      </c>
      <c r="Y36" t="str">
        <f t="shared" si="98"/>
        <v>S3(5):</v>
      </c>
      <c r="Z36" t="str">
        <f t="shared" si="98"/>
        <v>S4(3):</v>
      </c>
      <c r="AA36" t="str">
        <f t="shared" si="98"/>
        <v>S5(6):</v>
      </c>
      <c r="AB36" t="str">
        <f t="shared" si="98"/>
        <v>S6(9):</v>
      </c>
      <c r="AC36" t="str">
        <f t="shared" si="98"/>
        <v>S7(7):</v>
      </c>
      <c r="AD36" t="str">
        <f t="shared" si="98"/>
        <v>S8(4):</v>
      </c>
      <c r="AE36" t="s">
        <v>33</v>
      </c>
      <c r="AJ36" t="str">
        <f>"S"&amp;AJ33&amp;"("&amp;AJ35&amp;"):"</f>
        <v>S1(10):</v>
      </c>
      <c r="AK36" t="str">
        <f t="shared" ref="AK36:AQ36" si="99">"S"&amp;AK33&amp;"("&amp;AK35&amp;"):"</f>
        <v>S2(10):</v>
      </c>
      <c r="AL36" t="str">
        <f t="shared" si="99"/>
        <v>S3(5):</v>
      </c>
      <c r="AM36" t="str">
        <f t="shared" si="99"/>
        <v>S4(3):</v>
      </c>
      <c r="AN36" t="str">
        <f t="shared" si="99"/>
        <v>S5(6):</v>
      </c>
      <c r="AO36" t="str">
        <f t="shared" si="99"/>
        <v>S6(9):</v>
      </c>
      <c r="AP36" t="str">
        <f t="shared" si="99"/>
        <v>S7(7):</v>
      </c>
      <c r="AQ36" t="str">
        <f t="shared" si="99"/>
        <v>S8(4):</v>
      </c>
      <c r="AR36" t="s">
        <v>33</v>
      </c>
      <c r="AW36" t="str">
        <f>"S"&amp;AW33&amp;"("&amp;AW35&amp;"):"</f>
        <v>S1(10):</v>
      </c>
      <c r="AX36" t="str">
        <f t="shared" ref="AX36:BD36" si="100">"S"&amp;AX33&amp;"("&amp;AX35&amp;"):"</f>
        <v>S2(10):</v>
      </c>
      <c r="AY36" t="str">
        <f t="shared" si="100"/>
        <v>S3(5):</v>
      </c>
      <c r="AZ36" t="str">
        <f t="shared" si="100"/>
        <v>S4(3):</v>
      </c>
      <c r="BA36" t="str">
        <f t="shared" si="100"/>
        <v>S5(6):</v>
      </c>
      <c r="BB36" t="str">
        <f t="shared" si="100"/>
        <v>S6(9):</v>
      </c>
      <c r="BC36" t="str">
        <f t="shared" si="100"/>
        <v>S7(7):</v>
      </c>
      <c r="BD36" t="str">
        <f t="shared" si="100"/>
        <v>S8(4):</v>
      </c>
      <c r="BE36" t="s">
        <v>33</v>
      </c>
    </row>
    <row r="37" spans="7:57" x14ac:dyDescent="0.25">
      <c r="J37">
        <f>INDEX(Ключ!$B$17:$Q$17,J35+1)</f>
        <v>1</v>
      </c>
      <c r="K37">
        <f>INDEX(Ключ!$B$17:$Q$17,K35+1)</f>
        <v>1</v>
      </c>
      <c r="L37">
        <f>INDEX(Ключ!$B$17:$Q$17,L35+1)</f>
        <v>8</v>
      </c>
      <c r="M37">
        <f>INDEX(Ключ!$B$17:$Q$17,M35+1)</f>
        <v>2</v>
      </c>
      <c r="N37">
        <f>INDEX(Ключ!$B$17:$Q$17,N35+1)</f>
        <v>0</v>
      </c>
      <c r="O37">
        <f>INDEX(Ключ!$B$17:$Q$17,O35+1)</f>
        <v>11</v>
      </c>
      <c r="P37">
        <f>INDEX(Ключ!$B$17:$Q$17,P35+1)</f>
        <v>14</v>
      </c>
      <c r="Q37">
        <f>INDEX(Ключ!$B$17:$Q$17,Q35+1)</f>
        <v>13</v>
      </c>
      <c r="W37">
        <f>INDEX(Ключ!$B$17:$Q$17,W35+1)</f>
        <v>1</v>
      </c>
      <c r="X37">
        <f>INDEX(Ключ!$B$17:$Q$17,X35+1)</f>
        <v>1</v>
      </c>
      <c r="Y37">
        <f>INDEX(Ключ!$B$17:$Q$17,Y35+1)</f>
        <v>8</v>
      </c>
      <c r="Z37">
        <f>INDEX(Ключ!$B$17:$Q$17,Z35+1)</f>
        <v>2</v>
      </c>
      <c r="AA37">
        <f>INDEX(Ключ!$B$17:$Q$17,AA35+1)</f>
        <v>0</v>
      </c>
      <c r="AB37">
        <f>INDEX(Ключ!$B$17:$Q$17,AB35+1)</f>
        <v>11</v>
      </c>
      <c r="AC37">
        <f>INDEX(Ключ!$B$17:$Q$17,AC35+1)</f>
        <v>14</v>
      </c>
      <c r="AD37">
        <f>INDEX(Ключ!$B$17:$Q$17,AD35+1)</f>
        <v>13</v>
      </c>
      <c r="AJ37">
        <f>INDEX(Ключ!$B$17:$Q$17,AJ35+1)</f>
        <v>1</v>
      </c>
      <c r="AK37">
        <f>INDEX(Ключ!$B$17:$Q$17,AK35+1)</f>
        <v>1</v>
      </c>
      <c r="AL37">
        <f>INDEX(Ключ!$B$17:$Q$17,AL35+1)</f>
        <v>8</v>
      </c>
      <c r="AM37">
        <f>INDEX(Ключ!$B$17:$Q$17,AM35+1)</f>
        <v>2</v>
      </c>
      <c r="AN37">
        <f>INDEX(Ключ!$B$17:$Q$17,AN35+1)</f>
        <v>0</v>
      </c>
      <c r="AO37">
        <f>INDEX(Ключ!$B$17:$Q$17,AO35+1)</f>
        <v>11</v>
      </c>
      <c r="AP37">
        <f>INDEX(Ключ!$B$17:$Q$17,AP35+1)</f>
        <v>14</v>
      </c>
      <c r="AQ37">
        <f>INDEX(Ключ!$B$17:$Q$17,AQ35+1)</f>
        <v>13</v>
      </c>
      <c r="AW37">
        <f>INDEX(Ключ!$B$17:$Q$17,AW35+1)</f>
        <v>1</v>
      </c>
      <c r="AX37">
        <f>INDEX(Ключ!$B$17:$Q$17,AX35+1)</f>
        <v>1</v>
      </c>
      <c r="AY37">
        <f>INDEX(Ключ!$B$17:$Q$17,AY35+1)</f>
        <v>8</v>
      </c>
      <c r="AZ37">
        <f>INDEX(Ключ!$B$17:$Q$17,AZ35+1)</f>
        <v>2</v>
      </c>
      <c r="BA37">
        <f>INDEX(Ключ!$B$17:$Q$17,BA35+1)</f>
        <v>0</v>
      </c>
      <c r="BB37">
        <f>INDEX(Ключ!$B$17:$Q$17,BB35+1)</f>
        <v>11</v>
      </c>
      <c r="BC37">
        <f>INDEX(Ключ!$B$17:$Q$17,BC35+1)</f>
        <v>14</v>
      </c>
      <c r="BD37">
        <f>INDEX(Ключ!$B$17:$Q$17,BD35+1)</f>
        <v>13</v>
      </c>
    </row>
    <row r="38" spans="7:57" x14ac:dyDescent="0.25">
      <c r="J38">
        <f>K37</f>
        <v>1</v>
      </c>
      <c r="K38">
        <f t="shared" ref="K38:P40" si="101">L37</f>
        <v>8</v>
      </c>
      <c r="L38">
        <f t="shared" si="101"/>
        <v>2</v>
      </c>
      <c r="M38">
        <f t="shared" si="101"/>
        <v>0</v>
      </c>
      <c r="N38">
        <f t="shared" si="101"/>
        <v>11</v>
      </c>
      <c r="O38">
        <f t="shared" si="101"/>
        <v>14</v>
      </c>
      <c r="P38">
        <f t="shared" si="101"/>
        <v>13</v>
      </c>
      <c r="Q38">
        <f>J37</f>
        <v>1</v>
      </c>
      <c r="R38" t="s">
        <v>34</v>
      </c>
      <c r="W38">
        <f>X37</f>
        <v>1</v>
      </c>
      <c r="X38">
        <f t="shared" ref="X38:X40" si="102">Y37</f>
        <v>8</v>
      </c>
      <c r="Y38">
        <f t="shared" ref="Y38:Y40" si="103">Z37</f>
        <v>2</v>
      </c>
      <c r="Z38">
        <f t="shared" ref="Z38:Z40" si="104">AA37</f>
        <v>0</v>
      </c>
      <c r="AA38">
        <f t="shared" ref="AA38:AA40" si="105">AB37</f>
        <v>11</v>
      </c>
      <c r="AB38">
        <f t="shared" ref="AB38:AB40" si="106">AC37</f>
        <v>14</v>
      </c>
      <c r="AC38">
        <f t="shared" ref="AC38:AC40" si="107">AD37</f>
        <v>13</v>
      </c>
      <c r="AD38">
        <f>W37</f>
        <v>1</v>
      </c>
      <c r="AE38" t="s">
        <v>34</v>
      </c>
      <c r="AJ38">
        <f>AK37</f>
        <v>1</v>
      </c>
      <c r="AK38">
        <f t="shared" ref="AK38:AK40" si="108">AL37</f>
        <v>8</v>
      </c>
      <c r="AL38">
        <f t="shared" ref="AL38:AL40" si="109">AM37</f>
        <v>2</v>
      </c>
      <c r="AM38">
        <f t="shared" ref="AM38:AM40" si="110">AN37</f>
        <v>0</v>
      </c>
      <c r="AN38">
        <f t="shared" ref="AN38:AN40" si="111">AO37</f>
        <v>11</v>
      </c>
      <c r="AO38">
        <f t="shared" ref="AO38:AO40" si="112">AP37</f>
        <v>14</v>
      </c>
      <c r="AP38">
        <f t="shared" ref="AP38:AP40" si="113">AQ37</f>
        <v>13</v>
      </c>
      <c r="AQ38">
        <f>AJ37</f>
        <v>1</v>
      </c>
      <c r="AR38" t="s">
        <v>34</v>
      </c>
      <c r="AW38">
        <f>AX37</f>
        <v>1</v>
      </c>
      <c r="AX38">
        <f t="shared" ref="AX38:AX40" si="114">AY37</f>
        <v>8</v>
      </c>
      <c r="AY38">
        <f t="shared" ref="AY38:AY40" si="115">AZ37</f>
        <v>2</v>
      </c>
      <c r="AZ38">
        <f t="shared" ref="AZ38:AZ40" si="116">BA37</f>
        <v>0</v>
      </c>
      <c r="BA38">
        <f t="shared" ref="BA38:BA40" si="117">BB37</f>
        <v>11</v>
      </c>
      <c r="BB38">
        <f t="shared" ref="BB38:BB40" si="118">BC37</f>
        <v>14</v>
      </c>
      <c r="BC38">
        <f t="shared" ref="BC38:BC40" si="119">BD37</f>
        <v>13</v>
      </c>
      <c r="BD38">
        <f>AW37</f>
        <v>1</v>
      </c>
      <c r="BE38" t="s">
        <v>34</v>
      </c>
    </row>
    <row r="39" spans="7:57" x14ac:dyDescent="0.25">
      <c r="J39">
        <f>K38</f>
        <v>8</v>
      </c>
      <c r="K39">
        <f t="shared" si="101"/>
        <v>2</v>
      </c>
      <c r="L39">
        <f t="shared" si="101"/>
        <v>0</v>
      </c>
      <c r="M39">
        <f t="shared" si="101"/>
        <v>11</v>
      </c>
      <c r="N39">
        <f t="shared" si="101"/>
        <v>14</v>
      </c>
      <c r="O39">
        <f t="shared" si="101"/>
        <v>13</v>
      </c>
      <c r="P39">
        <f t="shared" si="101"/>
        <v>1</v>
      </c>
      <c r="Q39">
        <f>J38</f>
        <v>1</v>
      </c>
      <c r="R39" t="s">
        <v>35</v>
      </c>
      <c r="W39">
        <f>X38</f>
        <v>8</v>
      </c>
      <c r="X39">
        <f t="shared" si="102"/>
        <v>2</v>
      </c>
      <c r="Y39">
        <f t="shared" si="103"/>
        <v>0</v>
      </c>
      <c r="Z39">
        <f t="shared" si="104"/>
        <v>11</v>
      </c>
      <c r="AA39">
        <f t="shared" si="105"/>
        <v>14</v>
      </c>
      <c r="AB39">
        <f t="shared" si="106"/>
        <v>13</v>
      </c>
      <c r="AC39">
        <f t="shared" si="107"/>
        <v>1</v>
      </c>
      <c r="AD39">
        <f>W38</f>
        <v>1</v>
      </c>
      <c r="AE39" t="s">
        <v>35</v>
      </c>
      <c r="AJ39">
        <f>AK38</f>
        <v>8</v>
      </c>
      <c r="AK39">
        <f t="shared" si="108"/>
        <v>2</v>
      </c>
      <c r="AL39">
        <f t="shared" si="109"/>
        <v>0</v>
      </c>
      <c r="AM39">
        <f t="shared" si="110"/>
        <v>11</v>
      </c>
      <c r="AN39">
        <f t="shared" si="111"/>
        <v>14</v>
      </c>
      <c r="AO39">
        <f t="shared" si="112"/>
        <v>13</v>
      </c>
      <c r="AP39">
        <f t="shared" si="113"/>
        <v>1</v>
      </c>
      <c r="AQ39">
        <f>AJ38</f>
        <v>1</v>
      </c>
      <c r="AR39" t="s">
        <v>35</v>
      </c>
      <c r="AW39">
        <f>AX38</f>
        <v>8</v>
      </c>
      <c r="AX39">
        <f t="shared" si="114"/>
        <v>2</v>
      </c>
      <c r="AY39">
        <f t="shared" si="115"/>
        <v>0</v>
      </c>
      <c r="AZ39">
        <f t="shared" si="116"/>
        <v>11</v>
      </c>
      <c r="BA39">
        <f t="shared" si="117"/>
        <v>14</v>
      </c>
      <c r="BB39">
        <f t="shared" si="118"/>
        <v>13</v>
      </c>
      <c r="BC39">
        <f t="shared" si="119"/>
        <v>1</v>
      </c>
      <c r="BD39">
        <f>AW38</f>
        <v>1</v>
      </c>
      <c r="BE39" t="s">
        <v>35</v>
      </c>
    </row>
    <row r="40" spans="7:57" x14ac:dyDescent="0.25">
      <c r="J40">
        <f>K39</f>
        <v>2</v>
      </c>
      <c r="K40">
        <f t="shared" si="101"/>
        <v>0</v>
      </c>
      <c r="L40">
        <f t="shared" si="101"/>
        <v>11</v>
      </c>
      <c r="M40">
        <f t="shared" si="101"/>
        <v>14</v>
      </c>
      <c r="N40">
        <f t="shared" si="101"/>
        <v>13</v>
      </c>
      <c r="O40">
        <f t="shared" si="101"/>
        <v>1</v>
      </c>
      <c r="P40">
        <f t="shared" si="101"/>
        <v>1</v>
      </c>
      <c r="Q40">
        <f>J39</f>
        <v>8</v>
      </c>
      <c r="R40" t="s">
        <v>36</v>
      </c>
      <c r="W40">
        <f>X39</f>
        <v>2</v>
      </c>
      <c r="X40">
        <f t="shared" si="102"/>
        <v>0</v>
      </c>
      <c r="Y40">
        <f t="shared" si="103"/>
        <v>11</v>
      </c>
      <c r="Z40">
        <f t="shared" si="104"/>
        <v>14</v>
      </c>
      <c r="AA40">
        <f t="shared" si="105"/>
        <v>13</v>
      </c>
      <c r="AB40">
        <f t="shared" si="106"/>
        <v>1</v>
      </c>
      <c r="AC40">
        <f t="shared" si="107"/>
        <v>1</v>
      </c>
      <c r="AD40">
        <f>W39</f>
        <v>8</v>
      </c>
      <c r="AE40" t="s">
        <v>36</v>
      </c>
      <c r="AJ40">
        <f>AK39</f>
        <v>2</v>
      </c>
      <c r="AK40">
        <f t="shared" si="108"/>
        <v>0</v>
      </c>
      <c r="AL40">
        <f t="shared" si="109"/>
        <v>11</v>
      </c>
      <c r="AM40">
        <f t="shared" si="110"/>
        <v>14</v>
      </c>
      <c r="AN40">
        <f t="shared" si="111"/>
        <v>13</v>
      </c>
      <c r="AO40">
        <f t="shared" si="112"/>
        <v>1</v>
      </c>
      <c r="AP40">
        <f t="shared" si="113"/>
        <v>1</v>
      </c>
      <c r="AQ40">
        <f>AJ39</f>
        <v>8</v>
      </c>
      <c r="AR40" t="s">
        <v>36</v>
      </c>
      <c r="AW40">
        <f>AX39</f>
        <v>2</v>
      </c>
      <c r="AX40">
        <f t="shared" si="114"/>
        <v>0</v>
      </c>
      <c r="AY40">
        <f t="shared" si="115"/>
        <v>11</v>
      </c>
      <c r="AZ40">
        <f t="shared" si="116"/>
        <v>14</v>
      </c>
      <c r="BA40">
        <f t="shared" si="117"/>
        <v>13</v>
      </c>
      <c r="BB40">
        <f t="shared" si="118"/>
        <v>1</v>
      </c>
      <c r="BC40">
        <f t="shared" si="119"/>
        <v>1</v>
      </c>
      <c r="BD40">
        <f>AW39</f>
        <v>8</v>
      </c>
      <c r="BE40" t="s">
        <v>36</v>
      </c>
    </row>
    <row r="41" spans="7:57" x14ac:dyDescent="0.25">
      <c r="J41" t="str">
        <f>DEC2HEX(J40)</f>
        <v>2</v>
      </c>
      <c r="K41" t="str">
        <f t="shared" ref="K41" si="120">DEC2HEX(K40)</f>
        <v>0</v>
      </c>
      <c r="L41" t="str">
        <f t="shared" ref="L41" si="121">DEC2HEX(L40)</f>
        <v>B</v>
      </c>
      <c r="M41" t="str">
        <f t="shared" ref="M41" si="122">DEC2HEX(M40)</f>
        <v>E</v>
      </c>
      <c r="N41" t="str">
        <f t="shared" ref="N41" si="123">DEC2HEX(N40)</f>
        <v>D</v>
      </c>
      <c r="O41" t="str">
        <f t="shared" ref="O41" si="124">DEC2HEX(O40)</f>
        <v>1</v>
      </c>
      <c r="P41" t="str">
        <f t="shared" ref="P41" si="125">DEC2HEX(P40)</f>
        <v>1</v>
      </c>
      <c r="Q41" t="str">
        <f t="shared" ref="Q41" si="126">DEC2HEX(Q40)</f>
        <v>8</v>
      </c>
      <c r="R41" t="s">
        <v>38</v>
      </c>
      <c r="W41" t="str">
        <f>DEC2HEX(W40)</f>
        <v>2</v>
      </c>
      <c r="X41" t="str">
        <f t="shared" ref="X41:AD41" si="127">DEC2HEX(X40)</f>
        <v>0</v>
      </c>
      <c r="Y41" t="str">
        <f t="shared" si="127"/>
        <v>B</v>
      </c>
      <c r="Z41" t="str">
        <f t="shared" si="127"/>
        <v>E</v>
      </c>
      <c r="AA41" t="str">
        <f t="shared" si="127"/>
        <v>D</v>
      </c>
      <c r="AB41" t="str">
        <f t="shared" si="127"/>
        <v>1</v>
      </c>
      <c r="AC41" t="str">
        <f t="shared" si="127"/>
        <v>1</v>
      </c>
      <c r="AD41" t="str">
        <f t="shared" si="127"/>
        <v>8</v>
      </c>
      <c r="AE41" t="s">
        <v>38</v>
      </c>
      <c r="AJ41" t="str">
        <f>DEC2HEX(AJ40)</f>
        <v>2</v>
      </c>
      <c r="AK41" t="str">
        <f t="shared" ref="AK41:AQ41" si="128">DEC2HEX(AK40)</f>
        <v>0</v>
      </c>
      <c r="AL41" t="str">
        <f t="shared" si="128"/>
        <v>B</v>
      </c>
      <c r="AM41" t="str">
        <f t="shared" si="128"/>
        <v>E</v>
      </c>
      <c r="AN41" t="str">
        <f t="shared" si="128"/>
        <v>D</v>
      </c>
      <c r="AO41" t="str">
        <f t="shared" si="128"/>
        <v>1</v>
      </c>
      <c r="AP41" t="str">
        <f t="shared" si="128"/>
        <v>1</v>
      </c>
      <c r="AQ41" t="str">
        <f t="shared" si="128"/>
        <v>8</v>
      </c>
      <c r="AR41" t="s">
        <v>38</v>
      </c>
      <c r="AW41" t="str">
        <f>DEC2HEX(AW40)</f>
        <v>2</v>
      </c>
      <c r="AX41" t="str">
        <f t="shared" ref="AX41:BD41" si="129">DEC2HEX(AX40)</f>
        <v>0</v>
      </c>
      <c r="AY41" t="str">
        <f t="shared" si="129"/>
        <v>B</v>
      </c>
      <c r="AZ41" t="str">
        <f t="shared" si="129"/>
        <v>E</v>
      </c>
      <c r="BA41" t="str">
        <f t="shared" si="129"/>
        <v>D</v>
      </c>
      <c r="BB41" t="str">
        <f t="shared" si="129"/>
        <v>1</v>
      </c>
      <c r="BC41" t="str">
        <f t="shared" si="129"/>
        <v>1</v>
      </c>
      <c r="BD41" t="str">
        <f t="shared" si="129"/>
        <v>8</v>
      </c>
      <c r="BE41" t="s">
        <v>38</v>
      </c>
    </row>
    <row r="42" spans="7:57" x14ac:dyDescent="0.25">
      <c r="J42" t="str">
        <f xml:space="preserve"> J41&amp;K41&amp;L41&amp;M41&amp;N41&amp;O41&amp;P41&amp;Q41</f>
        <v>20BED118</v>
      </c>
      <c r="R42" t="s">
        <v>37</v>
      </c>
      <c r="W42" t="str">
        <f xml:space="preserve"> W41&amp;X41&amp;Y41&amp;Z41&amp;AA41&amp;AB41&amp;AC41&amp;AD41</f>
        <v>20BED118</v>
      </c>
      <c r="AE42" t="s">
        <v>37</v>
      </c>
      <c r="AJ42" t="str">
        <f xml:space="preserve"> AJ41&amp;AK41&amp;AL41&amp;AM41&amp;AN41&amp;AO41&amp;AP41&amp;AQ41</f>
        <v>20BED118</v>
      </c>
      <c r="AR42" t="s">
        <v>37</v>
      </c>
      <c r="AW42" t="str">
        <f xml:space="preserve"> AW41&amp;AX41&amp;AY41&amp;AZ41&amp;BA41&amp;BB41&amp;BC41&amp;BD41</f>
        <v>20BED118</v>
      </c>
      <c r="BE42" t="s">
        <v>37</v>
      </c>
    </row>
    <row r="43" spans="7:57" x14ac:dyDescent="0.25">
      <c r="J43">
        <f>HEX2DEC(J42)</f>
        <v>549376280</v>
      </c>
      <c r="K43" t="s">
        <v>39</v>
      </c>
      <c r="W43">
        <f>HEX2DEC(W42)</f>
        <v>549376280</v>
      </c>
      <c r="X43" t="s">
        <v>39</v>
      </c>
      <c r="AJ43">
        <f>HEX2DEC(AJ42)</f>
        <v>549376280</v>
      </c>
      <c r="AK43" t="s">
        <v>39</v>
      </c>
      <c r="AW43">
        <f>HEX2DEC(AW42)</f>
        <v>549376280</v>
      </c>
      <c r="AX43" t="s">
        <v>39</v>
      </c>
    </row>
    <row r="44" spans="7:57" x14ac:dyDescent="0.25">
      <c r="J44">
        <f>H29</f>
        <v>3797927152</v>
      </c>
      <c r="W44">
        <f>U29</f>
        <v>3797928686</v>
      </c>
      <c r="AJ44">
        <f>AH29</f>
        <v>3797929672</v>
      </c>
      <c r="AW44">
        <f>AU29</f>
        <v>825307696</v>
      </c>
    </row>
    <row r="45" spans="7:57" x14ac:dyDescent="0.25">
      <c r="J45">
        <f>_xlfn.BITXOR(J43,J44)</f>
        <v>3269531112</v>
      </c>
      <c r="K45" t="s">
        <v>40</v>
      </c>
      <c r="W45">
        <f>_xlfn.BITXOR(W43,W44)</f>
        <v>3269532662</v>
      </c>
      <c r="X45" t="s">
        <v>40</v>
      </c>
      <c r="AJ45">
        <f>_xlfn.BITXOR(AJ43,AJ44)</f>
        <v>3269533648</v>
      </c>
      <c r="AK45" t="s">
        <v>40</v>
      </c>
      <c r="AW45">
        <f>_xlfn.BITXOR(AW43,AW44)</f>
        <v>294642472</v>
      </c>
      <c r="AX45" t="s">
        <v>40</v>
      </c>
    </row>
    <row r="46" spans="7:57" x14ac:dyDescent="0.25">
      <c r="G46" s="2" t="s">
        <v>26</v>
      </c>
      <c r="H46" s="2">
        <f>H28+1</f>
        <v>3</v>
      </c>
      <c r="T46" s="2" t="s">
        <v>26</v>
      </c>
      <c r="U46" s="2">
        <f>U28+1</f>
        <v>3</v>
      </c>
      <c r="AG46" s="2" t="s">
        <v>26</v>
      </c>
      <c r="AH46" s="2">
        <f>AH28+1</f>
        <v>3</v>
      </c>
      <c r="AT46" s="2" t="s">
        <v>26</v>
      </c>
      <c r="AU46" s="2">
        <f>AU28+1</f>
        <v>3</v>
      </c>
    </row>
    <row r="47" spans="7:57" x14ac:dyDescent="0.25">
      <c r="G47" s="1" t="str">
        <f>"L" &amp; H46 &amp; " = "</f>
        <v xml:space="preserve">L3 = </v>
      </c>
      <c r="H47">
        <f>J29</f>
        <v>1786922053</v>
      </c>
      <c r="I47" s="1" t="str">
        <f>"R" &amp; H46 &amp; " = "</f>
        <v xml:space="preserve">R3 = </v>
      </c>
      <c r="J47">
        <f>J45</f>
        <v>3269531112</v>
      </c>
      <c r="T47" s="1" t="str">
        <f>"L" &amp; U46 &amp; " = "</f>
        <v xml:space="preserve">L3 = </v>
      </c>
      <c r="U47">
        <f>W29</f>
        <v>1251298117</v>
      </c>
      <c r="V47" s="1" t="str">
        <f>"R" &amp; U46 &amp; " = "</f>
        <v xml:space="preserve">R3 = </v>
      </c>
      <c r="W47">
        <f>W45</f>
        <v>3269532662</v>
      </c>
      <c r="AG47" s="1" t="str">
        <f>"L" &amp; AH46 &amp; " = "</f>
        <v xml:space="preserve">L3 = </v>
      </c>
      <c r="AH47">
        <f>AJ29</f>
        <v>1419527246</v>
      </c>
      <c r="AI47" s="1" t="str">
        <f>"R" &amp; AH46 &amp; " = "</f>
        <v xml:space="preserve">R3 = </v>
      </c>
      <c r="AJ47">
        <f>AJ45</f>
        <v>3269533648</v>
      </c>
      <c r="AT47" s="1" t="str">
        <f>"L" &amp; AU46 &amp; " = "</f>
        <v xml:space="preserve">L3 = </v>
      </c>
      <c r="AU47">
        <f>AW29</f>
        <v>1706196724</v>
      </c>
      <c r="AV47" s="1" t="str">
        <f>"R" &amp; AU46 &amp; " = "</f>
        <v xml:space="preserve">R3 = </v>
      </c>
      <c r="AW47">
        <f>AW45</f>
        <v>294642472</v>
      </c>
    </row>
    <row r="48" spans="7:57" x14ac:dyDescent="0.25">
      <c r="J48">
        <f>Ключ!K14</f>
        <v>825372717</v>
      </c>
      <c r="K48" t="s">
        <v>27</v>
      </c>
      <c r="L48" s="3" t="str">
        <f xml:space="preserve"> "= K" &amp; H46</f>
        <v>= K3</v>
      </c>
      <c r="W48">
        <f>J48</f>
        <v>825372717</v>
      </c>
      <c r="X48" t="s">
        <v>27</v>
      </c>
      <c r="Y48" s="3" t="str">
        <f xml:space="preserve"> "= K" &amp; U46</f>
        <v>= K3</v>
      </c>
      <c r="AJ48">
        <f>W48</f>
        <v>825372717</v>
      </c>
      <c r="AK48" t="s">
        <v>27</v>
      </c>
      <c r="AL48" s="3" t="str">
        <f xml:space="preserve"> "= K" &amp; AH46</f>
        <v>= K3</v>
      </c>
      <c r="AW48">
        <f>AJ48</f>
        <v>825372717</v>
      </c>
      <c r="AX48" t="s">
        <v>27</v>
      </c>
      <c r="AY48" s="3" t="str">
        <f xml:space="preserve"> "= K" &amp; AU46</f>
        <v>= K3</v>
      </c>
    </row>
    <row r="49" spans="7:57" x14ac:dyDescent="0.25">
      <c r="J49">
        <f>_xlfn.BITXOR(J47,J48)</f>
        <v>4090701253</v>
      </c>
      <c r="K49" t="s">
        <v>28</v>
      </c>
      <c r="W49">
        <f>_xlfn.BITXOR(W47,W48)</f>
        <v>4090702811</v>
      </c>
      <c r="X49" t="s">
        <v>28</v>
      </c>
      <c r="AJ49">
        <f>_xlfn.BITXOR(AJ47,AJ48)</f>
        <v>4090703869</v>
      </c>
      <c r="AK49" t="s">
        <v>28</v>
      </c>
      <c r="AW49">
        <f>_xlfn.BITXOR(AW47,AW48)</f>
        <v>549311237</v>
      </c>
      <c r="AX49" t="s">
        <v>28</v>
      </c>
    </row>
    <row r="50" spans="7:57" x14ac:dyDescent="0.25">
      <c r="J50" t="str">
        <f>DEC2HEX(J49, 8)</f>
        <v>F3D325C5</v>
      </c>
      <c r="K50" t="s">
        <v>29</v>
      </c>
      <c r="W50" t="str">
        <f>DEC2HEX(W49, 8)</f>
        <v>F3D32BDB</v>
      </c>
      <c r="X50" t="s">
        <v>29</v>
      </c>
      <c r="AJ50" t="str">
        <f>DEC2HEX(AJ49, 8)</f>
        <v>F3D32FFD</v>
      </c>
      <c r="AK50" t="s">
        <v>29</v>
      </c>
      <c r="AW50" t="str">
        <f>DEC2HEX(AW49, 8)</f>
        <v>20BDD305</v>
      </c>
      <c r="AX50" t="s">
        <v>29</v>
      </c>
    </row>
    <row r="51" spans="7:57" x14ac:dyDescent="0.25">
      <c r="J51">
        <v>1</v>
      </c>
      <c r="K51">
        <f>J51+1</f>
        <v>2</v>
      </c>
      <c r="L51">
        <f t="shared" ref="L51:P51" si="130">K51+1</f>
        <v>3</v>
      </c>
      <c r="M51">
        <f t="shared" si="130"/>
        <v>4</v>
      </c>
      <c r="N51">
        <f t="shared" si="130"/>
        <v>5</v>
      </c>
      <c r="O51">
        <f t="shared" si="130"/>
        <v>6</v>
      </c>
      <c r="P51">
        <f t="shared" si="130"/>
        <v>7</v>
      </c>
      <c r="Q51">
        <f>P51+1</f>
        <v>8</v>
      </c>
      <c r="W51">
        <v>1</v>
      </c>
      <c r="X51">
        <f>W51+1</f>
        <v>2</v>
      </c>
      <c r="Y51">
        <f t="shared" ref="Y51" si="131">X51+1</f>
        <v>3</v>
      </c>
      <c r="Z51">
        <f t="shared" ref="Z51" si="132">Y51+1</f>
        <v>4</v>
      </c>
      <c r="AA51">
        <f t="shared" ref="AA51" si="133">Z51+1</f>
        <v>5</v>
      </c>
      <c r="AB51">
        <f t="shared" ref="AB51" si="134">AA51+1</f>
        <v>6</v>
      </c>
      <c r="AC51">
        <f t="shared" ref="AC51" si="135">AB51+1</f>
        <v>7</v>
      </c>
      <c r="AD51">
        <f>AC51+1</f>
        <v>8</v>
      </c>
      <c r="AJ51">
        <v>1</v>
      </c>
      <c r="AK51">
        <f>AJ51+1</f>
        <v>2</v>
      </c>
      <c r="AL51">
        <f t="shared" ref="AL51" si="136">AK51+1</f>
        <v>3</v>
      </c>
      <c r="AM51">
        <f t="shared" ref="AM51" si="137">AL51+1</f>
        <v>4</v>
      </c>
      <c r="AN51">
        <f t="shared" ref="AN51" si="138">AM51+1</f>
        <v>5</v>
      </c>
      <c r="AO51">
        <f t="shared" ref="AO51" si="139">AN51+1</f>
        <v>6</v>
      </c>
      <c r="AP51">
        <f t="shared" ref="AP51" si="140">AO51+1</f>
        <v>7</v>
      </c>
      <c r="AQ51">
        <f>AP51+1</f>
        <v>8</v>
      </c>
      <c r="AW51">
        <v>1</v>
      </c>
      <c r="AX51">
        <f>AW51+1</f>
        <v>2</v>
      </c>
      <c r="AY51">
        <f t="shared" ref="AY51" si="141">AX51+1</f>
        <v>3</v>
      </c>
      <c r="AZ51">
        <f t="shared" ref="AZ51" si="142">AY51+1</f>
        <v>4</v>
      </c>
      <c r="BA51">
        <f t="shared" ref="BA51" si="143">AZ51+1</f>
        <v>5</v>
      </c>
      <c r="BB51">
        <f t="shared" ref="BB51" si="144">BA51+1</f>
        <v>6</v>
      </c>
      <c r="BC51">
        <f t="shared" ref="BC51" si="145">BB51+1</f>
        <v>7</v>
      </c>
      <c r="BD51">
        <f>BC51+1</f>
        <v>8</v>
      </c>
    </row>
    <row r="52" spans="7:57" x14ac:dyDescent="0.25">
      <c r="J52" t="str">
        <f>MID($J50, J51, 1)</f>
        <v>F</v>
      </c>
      <c r="K52" t="str">
        <f t="shared" ref="K52" si="146">MID($J50, K51, 1)</f>
        <v>3</v>
      </c>
      <c r="L52" t="str">
        <f t="shared" ref="L52" si="147">MID($J50, L51, 1)</f>
        <v>D</v>
      </c>
      <c r="M52" t="str">
        <f t="shared" ref="M52" si="148">MID($J50, M51, 1)</f>
        <v>3</v>
      </c>
      <c r="N52" t="str">
        <f t="shared" ref="N52" si="149">MID($J50, N51, 1)</f>
        <v>2</v>
      </c>
      <c r="O52" t="str">
        <f t="shared" ref="O52" si="150">MID($J50, O51, 1)</f>
        <v>5</v>
      </c>
      <c r="P52" t="str">
        <f t="shared" ref="P52" si="151">MID($J50, P51, 1)</f>
        <v>C</v>
      </c>
      <c r="Q52" t="str">
        <f t="shared" ref="Q52" si="152">MID($J50, Q51, 1)</f>
        <v>5</v>
      </c>
      <c r="R52" t="s">
        <v>31</v>
      </c>
      <c r="W52" t="str">
        <f>MID($J50, W51, 1)</f>
        <v>F</v>
      </c>
      <c r="X52" t="str">
        <f t="shared" ref="X52:AD52" si="153">MID($J50, X51, 1)</f>
        <v>3</v>
      </c>
      <c r="Y52" t="str">
        <f t="shared" si="153"/>
        <v>D</v>
      </c>
      <c r="Z52" t="str">
        <f t="shared" si="153"/>
        <v>3</v>
      </c>
      <c r="AA52" t="str">
        <f t="shared" si="153"/>
        <v>2</v>
      </c>
      <c r="AB52" t="str">
        <f t="shared" si="153"/>
        <v>5</v>
      </c>
      <c r="AC52" t="str">
        <f t="shared" si="153"/>
        <v>C</v>
      </c>
      <c r="AD52" t="str">
        <f t="shared" si="153"/>
        <v>5</v>
      </c>
      <c r="AE52" t="s">
        <v>31</v>
      </c>
      <c r="AJ52" t="str">
        <f>MID($J50, AJ51, 1)</f>
        <v>F</v>
      </c>
      <c r="AK52" t="str">
        <f t="shared" ref="AK52:AQ52" si="154">MID($J50, AK51, 1)</f>
        <v>3</v>
      </c>
      <c r="AL52" t="str">
        <f t="shared" si="154"/>
        <v>D</v>
      </c>
      <c r="AM52" t="str">
        <f t="shared" si="154"/>
        <v>3</v>
      </c>
      <c r="AN52" t="str">
        <f t="shared" si="154"/>
        <v>2</v>
      </c>
      <c r="AO52" t="str">
        <f t="shared" si="154"/>
        <v>5</v>
      </c>
      <c r="AP52" t="str">
        <f t="shared" si="154"/>
        <v>C</v>
      </c>
      <c r="AQ52" t="str">
        <f t="shared" si="154"/>
        <v>5</v>
      </c>
      <c r="AR52" t="s">
        <v>31</v>
      </c>
      <c r="AW52" t="str">
        <f>MID($J50, AW51, 1)</f>
        <v>F</v>
      </c>
      <c r="AX52" t="str">
        <f t="shared" ref="AX52:BD52" si="155">MID($J50, AX51, 1)</f>
        <v>3</v>
      </c>
      <c r="AY52" t="str">
        <f t="shared" si="155"/>
        <v>D</v>
      </c>
      <c r="AZ52" t="str">
        <f t="shared" si="155"/>
        <v>3</v>
      </c>
      <c r="BA52" t="str">
        <f t="shared" si="155"/>
        <v>2</v>
      </c>
      <c r="BB52" t="str">
        <f t="shared" si="155"/>
        <v>5</v>
      </c>
      <c r="BC52" t="str">
        <f t="shared" si="155"/>
        <v>C</v>
      </c>
      <c r="BD52" t="str">
        <f t="shared" si="155"/>
        <v>5</v>
      </c>
      <c r="BE52" t="s">
        <v>31</v>
      </c>
    </row>
    <row r="53" spans="7:57" x14ac:dyDescent="0.25">
      <c r="J53">
        <f>HEX2DEC(J52)</f>
        <v>15</v>
      </c>
      <c r="K53">
        <f t="shared" ref="K53" si="156">HEX2DEC(K52)</f>
        <v>3</v>
      </c>
      <c r="L53">
        <f t="shared" ref="L53" si="157">HEX2DEC(L52)</f>
        <v>13</v>
      </c>
      <c r="M53">
        <f t="shared" ref="M53" si="158">HEX2DEC(M52)</f>
        <v>3</v>
      </c>
      <c r="N53">
        <f t="shared" ref="N53" si="159">HEX2DEC(N52)</f>
        <v>2</v>
      </c>
      <c r="O53">
        <f t="shared" ref="O53" si="160">HEX2DEC(O52)</f>
        <v>5</v>
      </c>
      <c r="P53">
        <f t="shared" ref="P53" si="161">HEX2DEC(P52)</f>
        <v>12</v>
      </c>
      <c r="Q53">
        <f t="shared" ref="Q53" si="162">HEX2DEC(Q52)</f>
        <v>5</v>
      </c>
      <c r="R53" t="s">
        <v>32</v>
      </c>
      <c r="W53">
        <f>HEX2DEC(W52)</f>
        <v>15</v>
      </c>
      <c r="X53">
        <f t="shared" ref="X53:AD53" si="163">HEX2DEC(X52)</f>
        <v>3</v>
      </c>
      <c r="Y53">
        <f t="shared" si="163"/>
        <v>13</v>
      </c>
      <c r="Z53">
        <f t="shared" si="163"/>
        <v>3</v>
      </c>
      <c r="AA53">
        <f t="shared" si="163"/>
        <v>2</v>
      </c>
      <c r="AB53">
        <f t="shared" si="163"/>
        <v>5</v>
      </c>
      <c r="AC53">
        <f t="shared" si="163"/>
        <v>12</v>
      </c>
      <c r="AD53">
        <f t="shared" si="163"/>
        <v>5</v>
      </c>
      <c r="AE53" t="s">
        <v>32</v>
      </c>
      <c r="AJ53">
        <f>HEX2DEC(AJ52)</f>
        <v>15</v>
      </c>
      <c r="AK53">
        <f t="shared" ref="AK53:AQ53" si="164">HEX2DEC(AK52)</f>
        <v>3</v>
      </c>
      <c r="AL53">
        <f t="shared" si="164"/>
        <v>13</v>
      </c>
      <c r="AM53">
        <f t="shared" si="164"/>
        <v>3</v>
      </c>
      <c r="AN53">
        <f t="shared" si="164"/>
        <v>2</v>
      </c>
      <c r="AO53">
        <f t="shared" si="164"/>
        <v>5</v>
      </c>
      <c r="AP53">
        <f t="shared" si="164"/>
        <v>12</v>
      </c>
      <c r="AQ53">
        <f t="shared" si="164"/>
        <v>5</v>
      </c>
      <c r="AR53" t="s">
        <v>32</v>
      </c>
      <c r="AW53">
        <f>HEX2DEC(AW52)</f>
        <v>15</v>
      </c>
      <c r="AX53">
        <f t="shared" ref="AX53:BD53" si="165">HEX2DEC(AX52)</f>
        <v>3</v>
      </c>
      <c r="AY53">
        <f t="shared" si="165"/>
        <v>13</v>
      </c>
      <c r="AZ53">
        <f t="shared" si="165"/>
        <v>3</v>
      </c>
      <c r="BA53">
        <f t="shared" si="165"/>
        <v>2</v>
      </c>
      <c r="BB53">
        <f t="shared" si="165"/>
        <v>5</v>
      </c>
      <c r="BC53">
        <f t="shared" si="165"/>
        <v>12</v>
      </c>
      <c r="BD53">
        <f t="shared" si="165"/>
        <v>5</v>
      </c>
      <c r="BE53" t="s">
        <v>32</v>
      </c>
    </row>
    <row r="54" spans="7:57" x14ac:dyDescent="0.25">
      <c r="J54" t="str">
        <f>"S"&amp;J51&amp;"("&amp;J53&amp;"):"</f>
        <v>S1(15):</v>
      </c>
      <c r="K54" t="str">
        <f t="shared" ref="K54" si="166">"S"&amp;K51&amp;"("&amp;K53&amp;"):"</f>
        <v>S2(3):</v>
      </c>
      <c r="L54" t="str">
        <f t="shared" ref="L54" si="167">"S"&amp;L51&amp;"("&amp;L53&amp;"):"</f>
        <v>S3(13):</v>
      </c>
      <c r="M54" t="str">
        <f t="shared" ref="M54" si="168">"S"&amp;M51&amp;"("&amp;M53&amp;"):"</f>
        <v>S4(3):</v>
      </c>
      <c r="N54" t="str">
        <f t="shared" ref="N54" si="169">"S"&amp;N51&amp;"("&amp;N53&amp;"):"</f>
        <v>S5(2):</v>
      </c>
      <c r="O54" t="str">
        <f t="shared" ref="O54" si="170">"S"&amp;O51&amp;"("&amp;O53&amp;"):"</f>
        <v>S6(5):</v>
      </c>
      <c r="P54" t="str">
        <f t="shared" ref="P54" si="171">"S"&amp;P51&amp;"("&amp;P53&amp;"):"</f>
        <v>S7(12):</v>
      </c>
      <c r="Q54" t="str">
        <f t="shared" ref="Q54" si="172">"S"&amp;Q51&amp;"("&amp;Q53&amp;"):"</f>
        <v>S8(5):</v>
      </c>
      <c r="R54" t="s">
        <v>33</v>
      </c>
      <c r="W54" t="str">
        <f>"S"&amp;W51&amp;"("&amp;W53&amp;"):"</f>
        <v>S1(15):</v>
      </c>
      <c r="X54" t="str">
        <f t="shared" ref="X54:AD54" si="173">"S"&amp;X51&amp;"("&amp;X53&amp;"):"</f>
        <v>S2(3):</v>
      </c>
      <c r="Y54" t="str">
        <f t="shared" si="173"/>
        <v>S3(13):</v>
      </c>
      <c r="Z54" t="str">
        <f t="shared" si="173"/>
        <v>S4(3):</v>
      </c>
      <c r="AA54" t="str">
        <f t="shared" si="173"/>
        <v>S5(2):</v>
      </c>
      <c r="AB54" t="str">
        <f t="shared" si="173"/>
        <v>S6(5):</v>
      </c>
      <c r="AC54" t="str">
        <f t="shared" si="173"/>
        <v>S7(12):</v>
      </c>
      <c r="AD54" t="str">
        <f t="shared" si="173"/>
        <v>S8(5):</v>
      </c>
      <c r="AE54" t="s">
        <v>33</v>
      </c>
      <c r="AJ54" t="str">
        <f>"S"&amp;AJ51&amp;"("&amp;AJ53&amp;"):"</f>
        <v>S1(15):</v>
      </c>
      <c r="AK54" t="str">
        <f t="shared" ref="AK54:AQ54" si="174">"S"&amp;AK51&amp;"("&amp;AK53&amp;"):"</f>
        <v>S2(3):</v>
      </c>
      <c r="AL54" t="str">
        <f t="shared" si="174"/>
        <v>S3(13):</v>
      </c>
      <c r="AM54" t="str">
        <f t="shared" si="174"/>
        <v>S4(3):</v>
      </c>
      <c r="AN54" t="str">
        <f t="shared" si="174"/>
        <v>S5(2):</v>
      </c>
      <c r="AO54" t="str">
        <f t="shared" si="174"/>
        <v>S6(5):</v>
      </c>
      <c r="AP54" t="str">
        <f t="shared" si="174"/>
        <v>S7(12):</v>
      </c>
      <c r="AQ54" t="str">
        <f t="shared" si="174"/>
        <v>S8(5):</v>
      </c>
      <c r="AR54" t="s">
        <v>33</v>
      </c>
      <c r="AW54" t="str">
        <f>"S"&amp;AW51&amp;"("&amp;AW53&amp;"):"</f>
        <v>S1(15):</v>
      </c>
      <c r="AX54" t="str">
        <f t="shared" ref="AX54:BD54" si="175">"S"&amp;AX51&amp;"("&amp;AX53&amp;"):"</f>
        <v>S2(3):</v>
      </c>
      <c r="AY54" t="str">
        <f t="shared" si="175"/>
        <v>S3(13):</v>
      </c>
      <c r="AZ54" t="str">
        <f t="shared" si="175"/>
        <v>S4(3):</v>
      </c>
      <c r="BA54" t="str">
        <f t="shared" si="175"/>
        <v>S5(2):</v>
      </c>
      <c r="BB54" t="str">
        <f t="shared" si="175"/>
        <v>S6(5):</v>
      </c>
      <c r="BC54" t="str">
        <f t="shared" si="175"/>
        <v>S7(12):</v>
      </c>
      <c r="BD54" t="str">
        <f t="shared" si="175"/>
        <v>S8(5):</v>
      </c>
      <c r="BE54" t="s">
        <v>33</v>
      </c>
    </row>
    <row r="55" spans="7:57" x14ac:dyDescent="0.25">
      <c r="J55">
        <f>INDEX(Ключ!$B$17:$Q$17,J53+1)</f>
        <v>3</v>
      </c>
      <c r="K55">
        <f>INDEX(Ключ!$B$17:$Q$17,K53+1)</f>
        <v>2</v>
      </c>
      <c r="L55">
        <f>INDEX(Ключ!$B$17:$Q$17,L53+1)</f>
        <v>15</v>
      </c>
      <c r="M55">
        <f>INDEX(Ключ!$B$17:$Q$17,M53+1)</f>
        <v>2</v>
      </c>
      <c r="N55">
        <f>INDEX(Ключ!$B$17:$Q$17,N53+1)</f>
        <v>9</v>
      </c>
      <c r="O55">
        <f>INDEX(Ключ!$B$17:$Q$17,O53+1)</f>
        <v>8</v>
      </c>
      <c r="P55">
        <f>INDEX(Ключ!$B$17:$Q$17,P53+1)</f>
        <v>7</v>
      </c>
      <c r="Q55">
        <f>INDEX(Ключ!$B$17:$Q$17,Q53+1)</f>
        <v>8</v>
      </c>
      <c r="W55">
        <f>INDEX(Ключ!$B$17:$Q$17,W53+1)</f>
        <v>3</v>
      </c>
      <c r="X55">
        <f>INDEX(Ключ!$B$17:$Q$17,X53+1)</f>
        <v>2</v>
      </c>
      <c r="Y55">
        <f>INDEX(Ключ!$B$17:$Q$17,Y53+1)</f>
        <v>15</v>
      </c>
      <c r="Z55">
        <f>INDEX(Ключ!$B$17:$Q$17,Z53+1)</f>
        <v>2</v>
      </c>
      <c r="AA55">
        <f>INDEX(Ключ!$B$17:$Q$17,AA53+1)</f>
        <v>9</v>
      </c>
      <c r="AB55">
        <f>INDEX(Ключ!$B$17:$Q$17,AB53+1)</f>
        <v>8</v>
      </c>
      <c r="AC55">
        <f>INDEX(Ключ!$B$17:$Q$17,AC53+1)</f>
        <v>7</v>
      </c>
      <c r="AD55">
        <f>INDEX(Ключ!$B$17:$Q$17,AD53+1)</f>
        <v>8</v>
      </c>
      <c r="AJ55">
        <f>INDEX(Ключ!$B$17:$Q$17,AJ53+1)</f>
        <v>3</v>
      </c>
      <c r="AK55">
        <f>INDEX(Ключ!$B$17:$Q$17,AK53+1)</f>
        <v>2</v>
      </c>
      <c r="AL55">
        <f>INDEX(Ключ!$B$17:$Q$17,AL53+1)</f>
        <v>15</v>
      </c>
      <c r="AM55">
        <f>INDEX(Ключ!$B$17:$Q$17,AM53+1)</f>
        <v>2</v>
      </c>
      <c r="AN55">
        <f>INDEX(Ключ!$B$17:$Q$17,AN53+1)</f>
        <v>9</v>
      </c>
      <c r="AO55">
        <f>INDEX(Ключ!$B$17:$Q$17,AO53+1)</f>
        <v>8</v>
      </c>
      <c r="AP55">
        <f>INDEX(Ключ!$B$17:$Q$17,AP53+1)</f>
        <v>7</v>
      </c>
      <c r="AQ55">
        <f>INDEX(Ключ!$B$17:$Q$17,AQ53+1)</f>
        <v>8</v>
      </c>
      <c r="AW55">
        <f>INDEX(Ключ!$B$17:$Q$17,AW53+1)</f>
        <v>3</v>
      </c>
      <c r="AX55">
        <f>INDEX(Ключ!$B$17:$Q$17,AX53+1)</f>
        <v>2</v>
      </c>
      <c r="AY55">
        <f>INDEX(Ключ!$B$17:$Q$17,AY53+1)</f>
        <v>15</v>
      </c>
      <c r="AZ55">
        <f>INDEX(Ключ!$B$17:$Q$17,AZ53+1)</f>
        <v>2</v>
      </c>
      <c r="BA55">
        <f>INDEX(Ключ!$B$17:$Q$17,BA53+1)</f>
        <v>9</v>
      </c>
      <c r="BB55">
        <f>INDEX(Ключ!$B$17:$Q$17,BB53+1)</f>
        <v>8</v>
      </c>
      <c r="BC55">
        <f>INDEX(Ключ!$B$17:$Q$17,BC53+1)</f>
        <v>7</v>
      </c>
      <c r="BD55">
        <f>INDEX(Ключ!$B$17:$Q$17,BD53+1)</f>
        <v>8</v>
      </c>
    </row>
    <row r="56" spans="7:57" x14ac:dyDescent="0.25">
      <c r="J56">
        <f>K55</f>
        <v>2</v>
      </c>
      <c r="K56">
        <f t="shared" ref="K56:P58" si="176">L55</f>
        <v>15</v>
      </c>
      <c r="L56">
        <f t="shared" si="176"/>
        <v>2</v>
      </c>
      <c r="M56">
        <f t="shared" si="176"/>
        <v>9</v>
      </c>
      <c r="N56">
        <f t="shared" si="176"/>
        <v>8</v>
      </c>
      <c r="O56">
        <f t="shared" si="176"/>
        <v>7</v>
      </c>
      <c r="P56">
        <f t="shared" si="176"/>
        <v>8</v>
      </c>
      <c r="Q56">
        <f>J55</f>
        <v>3</v>
      </c>
      <c r="R56" t="s">
        <v>34</v>
      </c>
      <c r="W56">
        <f>X55</f>
        <v>2</v>
      </c>
      <c r="X56">
        <f t="shared" ref="X56:X58" si="177">Y55</f>
        <v>15</v>
      </c>
      <c r="Y56">
        <f t="shared" ref="Y56:Y58" si="178">Z55</f>
        <v>2</v>
      </c>
      <c r="Z56">
        <f t="shared" ref="Z56:Z58" si="179">AA55</f>
        <v>9</v>
      </c>
      <c r="AA56">
        <f t="shared" ref="AA56:AA58" si="180">AB55</f>
        <v>8</v>
      </c>
      <c r="AB56">
        <f t="shared" ref="AB56:AB58" si="181">AC55</f>
        <v>7</v>
      </c>
      <c r="AC56">
        <f t="shared" ref="AC56:AC58" si="182">AD55</f>
        <v>8</v>
      </c>
      <c r="AD56">
        <f>W55</f>
        <v>3</v>
      </c>
      <c r="AE56" t="s">
        <v>34</v>
      </c>
      <c r="AJ56">
        <f>AK55</f>
        <v>2</v>
      </c>
      <c r="AK56">
        <f t="shared" ref="AK56:AK58" si="183">AL55</f>
        <v>15</v>
      </c>
      <c r="AL56">
        <f t="shared" ref="AL56:AL58" si="184">AM55</f>
        <v>2</v>
      </c>
      <c r="AM56">
        <f t="shared" ref="AM56:AM58" si="185">AN55</f>
        <v>9</v>
      </c>
      <c r="AN56">
        <f t="shared" ref="AN56:AN58" si="186">AO55</f>
        <v>8</v>
      </c>
      <c r="AO56">
        <f t="shared" ref="AO56:AO58" si="187">AP55</f>
        <v>7</v>
      </c>
      <c r="AP56">
        <f t="shared" ref="AP56:AP58" si="188">AQ55</f>
        <v>8</v>
      </c>
      <c r="AQ56">
        <f>AJ55</f>
        <v>3</v>
      </c>
      <c r="AR56" t="s">
        <v>34</v>
      </c>
      <c r="AW56">
        <f>AX55</f>
        <v>2</v>
      </c>
      <c r="AX56">
        <f t="shared" ref="AX56:AX58" si="189">AY55</f>
        <v>15</v>
      </c>
      <c r="AY56">
        <f t="shared" ref="AY56:AY58" si="190">AZ55</f>
        <v>2</v>
      </c>
      <c r="AZ56">
        <f t="shared" ref="AZ56:AZ58" si="191">BA55</f>
        <v>9</v>
      </c>
      <c r="BA56">
        <f t="shared" ref="BA56:BA58" si="192">BB55</f>
        <v>8</v>
      </c>
      <c r="BB56">
        <f t="shared" ref="BB56:BB58" si="193">BC55</f>
        <v>7</v>
      </c>
      <c r="BC56">
        <f t="shared" ref="BC56:BC58" si="194">BD55</f>
        <v>8</v>
      </c>
      <c r="BD56">
        <f>AW55</f>
        <v>3</v>
      </c>
      <c r="BE56" t="s">
        <v>34</v>
      </c>
    </row>
    <row r="57" spans="7:57" x14ac:dyDescent="0.25">
      <c r="J57">
        <f>K56</f>
        <v>15</v>
      </c>
      <c r="K57">
        <f t="shared" si="176"/>
        <v>2</v>
      </c>
      <c r="L57">
        <f t="shared" si="176"/>
        <v>9</v>
      </c>
      <c r="M57">
        <f t="shared" si="176"/>
        <v>8</v>
      </c>
      <c r="N57">
        <f t="shared" si="176"/>
        <v>7</v>
      </c>
      <c r="O57">
        <f t="shared" si="176"/>
        <v>8</v>
      </c>
      <c r="P57">
        <f t="shared" si="176"/>
        <v>3</v>
      </c>
      <c r="Q57">
        <f>J56</f>
        <v>2</v>
      </c>
      <c r="R57" t="s">
        <v>35</v>
      </c>
      <c r="W57">
        <f>X56</f>
        <v>15</v>
      </c>
      <c r="X57">
        <f t="shared" si="177"/>
        <v>2</v>
      </c>
      <c r="Y57">
        <f t="shared" si="178"/>
        <v>9</v>
      </c>
      <c r="Z57">
        <f t="shared" si="179"/>
        <v>8</v>
      </c>
      <c r="AA57">
        <f t="shared" si="180"/>
        <v>7</v>
      </c>
      <c r="AB57">
        <f t="shared" si="181"/>
        <v>8</v>
      </c>
      <c r="AC57">
        <f t="shared" si="182"/>
        <v>3</v>
      </c>
      <c r="AD57">
        <f>W56</f>
        <v>2</v>
      </c>
      <c r="AE57" t="s">
        <v>35</v>
      </c>
      <c r="AJ57">
        <f>AK56</f>
        <v>15</v>
      </c>
      <c r="AK57">
        <f t="shared" si="183"/>
        <v>2</v>
      </c>
      <c r="AL57">
        <f t="shared" si="184"/>
        <v>9</v>
      </c>
      <c r="AM57">
        <f t="shared" si="185"/>
        <v>8</v>
      </c>
      <c r="AN57">
        <f t="shared" si="186"/>
        <v>7</v>
      </c>
      <c r="AO57">
        <f t="shared" si="187"/>
        <v>8</v>
      </c>
      <c r="AP57">
        <f t="shared" si="188"/>
        <v>3</v>
      </c>
      <c r="AQ57">
        <f>AJ56</f>
        <v>2</v>
      </c>
      <c r="AR57" t="s">
        <v>35</v>
      </c>
      <c r="AW57">
        <f>AX56</f>
        <v>15</v>
      </c>
      <c r="AX57">
        <f t="shared" si="189"/>
        <v>2</v>
      </c>
      <c r="AY57">
        <f t="shared" si="190"/>
        <v>9</v>
      </c>
      <c r="AZ57">
        <f t="shared" si="191"/>
        <v>8</v>
      </c>
      <c r="BA57">
        <f t="shared" si="192"/>
        <v>7</v>
      </c>
      <c r="BB57">
        <f t="shared" si="193"/>
        <v>8</v>
      </c>
      <c r="BC57">
        <f t="shared" si="194"/>
        <v>3</v>
      </c>
      <c r="BD57">
        <f>AW56</f>
        <v>2</v>
      </c>
      <c r="BE57" t="s">
        <v>35</v>
      </c>
    </row>
    <row r="58" spans="7:57" x14ac:dyDescent="0.25">
      <c r="J58">
        <f>K57</f>
        <v>2</v>
      </c>
      <c r="K58">
        <f t="shared" si="176"/>
        <v>9</v>
      </c>
      <c r="L58">
        <f t="shared" si="176"/>
        <v>8</v>
      </c>
      <c r="M58">
        <f t="shared" si="176"/>
        <v>7</v>
      </c>
      <c r="N58">
        <f t="shared" si="176"/>
        <v>8</v>
      </c>
      <c r="O58">
        <f t="shared" si="176"/>
        <v>3</v>
      </c>
      <c r="P58">
        <f t="shared" si="176"/>
        <v>2</v>
      </c>
      <c r="Q58">
        <f>J57</f>
        <v>15</v>
      </c>
      <c r="R58" t="s">
        <v>36</v>
      </c>
      <c r="W58">
        <f>X57</f>
        <v>2</v>
      </c>
      <c r="X58">
        <f t="shared" si="177"/>
        <v>9</v>
      </c>
      <c r="Y58">
        <f t="shared" si="178"/>
        <v>8</v>
      </c>
      <c r="Z58">
        <f t="shared" si="179"/>
        <v>7</v>
      </c>
      <c r="AA58">
        <f t="shared" si="180"/>
        <v>8</v>
      </c>
      <c r="AB58">
        <f t="shared" si="181"/>
        <v>3</v>
      </c>
      <c r="AC58">
        <f t="shared" si="182"/>
        <v>2</v>
      </c>
      <c r="AD58">
        <f>W57</f>
        <v>15</v>
      </c>
      <c r="AE58" t="s">
        <v>36</v>
      </c>
      <c r="AJ58">
        <f>AK57</f>
        <v>2</v>
      </c>
      <c r="AK58">
        <f t="shared" si="183"/>
        <v>9</v>
      </c>
      <c r="AL58">
        <f t="shared" si="184"/>
        <v>8</v>
      </c>
      <c r="AM58">
        <f t="shared" si="185"/>
        <v>7</v>
      </c>
      <c r="AN58">
        <f t="shared" si="186"/>
        <v>8</v>
      </c>
      <c r="AO58">
        <f t="shared" si="187"/>
        <v>3</v>
      </c>
      <c r="AP58">
        <f t="shared" si="188"/>
        <v>2</v>
      </c>
      <c r="AQ58">
        <f>AJ57</f>
        <v>15</v>
      </c>
      <c r="AR58" t="s">
        <v>36</v>
      </c>
      <c r="AW58">
        <f>AX57</f>
        <v>2</v>
      </c>
      <c r="AX58">
        <f t="shared" si="189"/>
        <v>9</v>
      </c>
      <c r="AY58">
        <f t="shared" si="190"/>
        <v>8</v>
      </c>
      <c r="AZ58">
        <f t="shared" si="191"/>
        <v>7</v>
      </c>
      <c r="BA58">
        <f t="shared" si="192"/>
        <v>8</v>
      </c>
      <c r="BB58">
        <f t="shared" si="193"/>
        <v>3</v>
      </c>
      <c r="BC58">
        <f t="shared" si="194"/>
        <v>2</v>
      </c>
      <c r="BD58">
        <f>AW57</f>
        <v>15</v>
      </c>
      <c r="BE58" t="s">
        <v>36</v>
      </c>
    </row>
    <row r="59" spans="7:57" x14ac:dyDescent="0.25">
      <c r="J59" t="str">
        <f>DEC2HEX(J58)</f>
        <v>2</v>
      </c>
      <c r="K59" t="str">
        <f t="shared" ref="K59" si="195">DEC2HEX(K58)</f>
        <v>9</v>
      </c>
      <c r="L59" t="str">
        <f t="shared" ref="L59" si="196">DEC2HEX(L58)</f>
        <v>8</v>
      </c>
      <c r="M59" t="str">
        <f t="shared" ref="M59" si="197">DEC2HEX(M58)</f>
        <v>7</v>
      </c>
      <c r="N59" t="str">
        <f t="shared" ref="N59" si="198">DEC2HEX(N58)</f>
        <v>8</v>
      </c>
      <c r="O59" t="str">
        <f t="shared" ref="O59" si="199">DEC2HEX(O58)</f>
        <v>3</v>
      </c>
      <c r="P59" t="str">
        <f t="shared" ref="P59" si="200">DEC2HEX(P58)</f>
        <v>2</v>
      </c>
      <c r="Q59" t="str">
        <f t="shared" ref="Q59" si="201">DEC2HEX(Q58)</f>
        <v>F</v>
      </c>
      <c r="R59" t="s">
        <v>38</v>
      </c>
      <c r="W59" t="str">
        <f>DEC2HEX(W58)</f>
        <v>2</v>
      </c>
      <c r="X59" t="str">
        <f t="shared" ref="X59:AD59" si="202">DEC2HEX(X58)</f>
        <v>9</v>
      </c>
      <c r="Y59" t="str">
        <f t="shared" si="202"/>
        <v>8</v>
      </c>
      <c r="Z59" t="str">
        <f t="shared" si="202"/>
        <v>7</v>
      </c>
      <c r="AA59" t="str">
        <f t="shared" si="202"/>
        <v>8</v>
      </c>
      <c r="AB59" t="str">
        <f t="shared" si="202"/>
        <v>3</v>
      </c>
      <c r="AC59" t="str">
        <f t="shared" si="202"/>
        <v>2</v>
      </c>
      <c r="AD59" t="str">
        <f t="shared" si="202"/>
        <v>F</v>
      </c>
      <c r="AE59" t="s">
        <v>38</v>
      </c>
      <c r="AJ59" t="str">
        <f>DEC2HEX(AJ58)</f>
        <v>2</v>
      </c>
      <c r="AK59" t="str">
        <f t="shared" ref="AK59:AQ59" si="203">DEC2HEX(AK58)</f>
        <v>9</v>
      </c>
      <c r="AL59" t="str">
        <f t="shared" si="203"/>
        <v>8</v>
      </c>
      <c r="AM59" t="str">
        <f t="shared" si="203"/>
        <v>7</v>
      </c>
      <c r="AN59" t="str">
        <f t="shared" si="203"/>
        <v>8</v>
      </c>
      <c r="AO59" t="str">
        <f t="shared" si="203"/>
        <v>3</v>
      </c>
      <c r="AP59" t="str">
        <f t="shared" si="203"/>
        <v>2</v>
      </c>
      <c r="AQ59" t="str">
        <f t="shared" si="203"/>
        <v>F</v>
      </c>
      <c r="AR59" t="s">
        <v>38</v>
      </c>
      <c r="AW59" t="str">
        <f>DEC2HEX(AW58)</f>
        <v>2</v>
      </c>
      <c r="AX59" t="str">
        <f t="shared" ref="AX59:BD59" si="204">DEC2HEX(AX58)</f>
        <v>9</v>
      </c>
      <c r="AY59" t="str">
        <f t="shared" si="204"/>
        <v>8</v>
      </c>
      <c r="AZ59" t="str">
        <f t="shared" si="204"/>
        <v>7</v>
      </c>
      <c r="BA59" t="str">
        <f t="shared" si="204"/>
        <v>8</v>
      </c>
      <c r="BB59" t="str">
        <f t="shared" si="204"/>
        <v>3</v>
      </c>
      <c r="BC59" t="str">
        <f t="shared" si="204"/>
        <v>2</v>
      </c>
      <c r="BD59" t="str">
        <f t="shared" si="204"/>
        <v>F</v>
      </c>
      <c r="BE59" t="s">
        <v>38</v>
      </c>
    </row>
    <row r="60" spans="7:57" x14ac:dyDescent="0.25">
      <c r="J60" t="str">
        <f xml:space="preserve"> J59&amp;K59&amp;L59&amp;M59&amp;N59&amp;O59&amp;P59&amp;Q59</f>
        <v>2987832F</v>
      </c>
      <c r="R60" t="s">
        <v>37</v>
      </c>
      <c r="W60" t="str">
        <f xml:space="preserve"> W59&amp;X59&amp;Y59&amp;Z59&amp;AA59&amp;AB59&amp;AC59&amp;AD59</f>
        <v>2987832F</v>
      </c>
      <c r="AE60" t="s">
        <v>37</v>
      </c>
      <c r="AJ60" t="str">
        <f xml:space="preserve"> AJ59&amp;AK59&amp;AL59&amp;AM59&amp;AN59&amp;AO59&amp;AP59&amp;AQ59</f>
        <v>2987832F</v>
      </c>
      <c r="AR60" t="s">
        <v>37</v>
      </c>
      <c r="AW60" t="str">
        <f xml:space="preserve"> AW59&amp;AX59&amp;AY59&amp;AZ59&amp;BA59&amp;BB59&amp;BC59&amp;BD59</f>
        <v>2987832F</v>
      </c>
      <c r="BE60" t="s">
        <v>37</v>
      </c>
    </row>
    <row r="61" spans="7:57" x14ac:dyDescent="0.25">
      <c r="J61">
        <f>HEX2DEC(J60)</f>
        <v>696746799</v>
      </c>
      <c r="K61" t="s">
        <v>39</v>
      </c>
      <c r="W61">
        <f>HEX2DEC(W60)</f>
        <v>696746799</v>
      </c>
      <c r="X61" t="s">
        <v>39</v>
      </c>
      <c r="AJ61">
        <f>HEX2DEC(AJ60)</f>
        <v>696746799</v>
      </c>
      <c r="AK61" t="s">
        <v>39</v>
      </c>
      <c r="AW61">
        <f>HEX2DEC(AW60)</f>
        <v>696746799</v>
      </c>
      <c r="AX61" t="s">
        <v>39</v>
      </c>
    </row>
    <row r="62" spans="7:57" x14ac:dyDescent="0.25">
      <c r="J62">
        <f>H47</f>
        <v>1786922053</v>
      </c>
      <c r="W62">
        <f>U47</f>
        <v>1251298117</v>
      </c>
      <c r="AJ62">
        <f>AH47</f>
        <v>1419527246</v>
      </c>
      <c r="AW62">
        <f>AU47</f>
        <v>1706196724</v>
      </c>
    </row>
    <row r="63" spans="7:57" x14ac:dyDescent="0.25">
      <c r="J63">
        <f>_xlfn.BITXOR(J61,J62)</f>
        <v>1124452202</v>
      </c>
      <c r="K63" t="s">
        <v>40</v>
      </c>
      <c r="W63">
        <f>_xlfn.BITXOR(W61,W62)</f>
        <v>1662175338</v>
      </c>
      <c r="X63" t="s">
        <v>40</v>
      </c>
      <c r="AJ63">
        <f>_xlfn.BITXOR(AJ61,AJ62)</f>
        <v>2098972513</v>
      </c>
      <c r="AK63" t="s">
        <v>40</v>
      </c>
      <c r="AW63">
        <f>_xlfn.BITXOR(AW61,AW62)</f>
        <v>1278606811</v>
      </c>
      <c r="AX63" t="s">
        <v>40</v>
      </c>
    </row>
    <row r="64" spans="7:57" x14ac:dyDescent="0.25">
      <c r="G64" s="2" t="s">
        <v>26</v>
      </c>
      <c r="H64" s="2">
        <f>H46+1</f>
        <v>4</v>
      </c>
      <c r="T64" s="2" t="s">
        <v>26</v>
      </c>
      <c r="U64" s="2">
        <f>U46+1</f>
        <v>4</v>
      </c>
      <c r="AG64" s="2" t="s">
        <v>26</v>
      </c>
      <c r="AH64" s="2">
        <f>AH46+1</f>
        <v>4</v>
      </c>
      <c r="AT64" s="2" t="s">
        <v>26</v>
      </c>
      <c r="AU64" s="2">
        <f>AU46+1</f>
        <v>4</v>
      </c>
    </row>
    <row r="65" spans="7:57" x14ac:dyDescent="0.25">
      <c r="G65" s="1" t="str">
        <f>"L" &amp; H64 &amp; " = "</f>
        <v xml:space="preserve">L4 = </v>
      </c>
      <c r="H65">
        <f>J47</f>
        <v>3269531112</v>
      </c>
      <c r="I65" s="1" t="str">
        <f>"R" &amp; H64 &amp; " = "</f>
        <v xml:space="preserve">R4 = </v>
      </c>
      <c r="J65">
        <f>J63</f>
        <v>1124452202</v>
      </c>
      <c r="T65" s="1" t="str">
        <f>"L" &amp; U64 &amp; " = "</f>
        <v xml:space="preserve">L4 = </v>
      </c>
      <c r="U65">
        <f>W47</f>
        <v>3269532662</v>
      </c>
      <c r="V65" s="1" t="str">
        <f>"R" &amp; U64 &amp; " = "</f>
        <v xml:space="preserve">R4 = </v>
      </c>
      <c r="W65">
        <f>W63</f>
        <v>1662175338</v>
      </c>
      <c r="AG65" s="1" t="str">
        <f>"L" &amp; AH64 &amp; " = "</f>
        <v xml:space="preserve">L4 = </v>
      </c>
      <c r="AH65">
        <f>AJ47</f>
        <v>3269533648</v>
      </c>
      <c r="AI65" s="1" t="str">
        <f>"R" &amp; AH64 &amp; " = "</f>
        <v xml:space="preserve">R4 = </v>
      </c>
      <c r="AJ65">
        <f>AJ63</f>
        <v>2098972513</v>
      </c>
      <c r="AT65" s="1" t="str">
        <f>"L" &amp; AU64 &amp; " = "</f>
        <v xml:space="preserve">L4 = </v>
      </c>
      <c r="AU65">
        <f>AW47</f>
        <v>294642472</v>
      </c>
      <c r="AV65" s="1" t="str">
        <f>"R" &amp; AU64 &amp; " = "</f>
        <v xml:space="preserve">R4 = </v>
      </c>
      <c r="AW65">
        <f>AW63</f>
        <v>1278606811</v>
      </c>
    </row>
    <row r="66" spans="7:57" x14ac:dyDescent="0.25">
      <c r="J66">
        <f>Ключ!O14</f>
        <v>808595551</v>
      </c>
      <c r="K66" t="s">
        <v>27</v>
      </c>
      <c r="L66" s="3" t="str">
        <f xml:space="preserve"> "= K" &amp; H64</f>
        <v>= K4</v>
      </c>
      <c r="W66">
        <f>J66</f>
        <v>808595551</v>
      </c>
      <c r="X66" t="s">
        <v>27</v>
      </c>
      <c r="Y66" s="3" t="str">
        <f xml:space="preserve"> "= K" &amp; U64</f>
        <v>= K4</v>
      </c>
      <c r="AJ66">
        <f>W66</f>
        <v>808595551</v>
      </c>
      <c r="AK66" t="s">
        <v>27</v>
      </c>
      <c r="AL66" s="3" t="str">
        <f xml:space="preserve"> "= K" &amp; AH64</f>
        <v>= K4</v>
      </c>
      <c r="AW66">
        <f>AJ66</f>
        <v>808595551</v>
      </c>
      <c r="AX66" t="s">
        <v>27</v>
      </c>
      <c r="AY66" s="3" t="str">
        <f xml:space="preserve"> "= K" &amp; AU64</f>
        <v>= K4</v>
      </c>
    </row>
    <row r="67" spans="7:57" x14ac:dyDescent="0.25">
      <c r="J67">
        <f>_xlfn.BITXOR(J65,J66)</f>
        <v>1933047605</v>
      </c>
      <c r="K67" t="s">
        <v>28</v>
      </c>
      <c r="W67">
        <f>_xlfn.BITXOR(W65,W66)</f>
        <v>1394669621</v>
      </c>
      <c r="X67" t="s">
        <v>28</v>
      </c>
      <c r="AJ67">
        <f>_xlfn.BITXOR(AJ65,AJ66)</f>
        <v>1294595902</v>
      </c>
      <c r="AK67" t="s">
        <v>28</v>
      </c>
      <c r="AW67">
        <f>_xlfn.BITXOR(AW65,AW66)</f>
        <v>2080886148</v>
      </c>
      <c r="AX67" t="s">
        <v>28</v>
      </c>
    </row>
    <row r="68" spans="7:57" x14ac:dyDescent="0.25">
      <c r="J68" t="str">
        <f>DEC2HEX(J67, 8)</f>
        <v>7337F735</v>
      </c>
      <c r="K68" t="s">
        <v>29</v>
      </c>
      <c r="W68" t="str">
        <f>DEC2HEX(W67, 8)</f>
        <v>5320F835</v>
      </c>
      <c r="X68" t="s">
        <v>29</v>
      </c>
      <c r="AJ68" t="str">
        <f>DEC2HEX(AJ67, 8)</f>
        <v>4D29F73E</v>
      </c>
      <c r="AK68" t="s">
        <v>29</v>
      </c>
      <c r="AW68" t="str">
        <f>DEC2HEX(AW67, 8)</f>
        <v>7C07CD84</v>
      </c>
      <c r="AX68" t="s">
        <v>29</v>
      </c>
    </row>
    <row r="69" spans="7:57" x14ac:dyDescent="0.25">
      <c r="J69">
        <v>1</v>
      </c>
      <c r="K69">
        <f>J69+1</f>
        <v>2</v>
      </c>
      <c r="L69">
        <f t="shared" ref="L69:P69" si="205">K69+1</f>
        <v>3</v>
      </c>
      <c r="M69">
        <f t="shared" si="205"/>
        <v>4</v>
      </c>
      <c r="N69">
        <f t="shared" si="205"/>
        <v>5</v>
      </c>
      <c r="O69">
        <f t="shared" si="205"/>
        <v>6</v>
      </c>
      <c r="P69">
        <f t="shared" si="205"/>
        <v>7</v>
      </c>
      <c r="Q69">
        <f>P69+1</f>
        <v>8</v>
      </c>
      <c r="W69">
        <v>1</v>
      </c>
      <c r="X69">
        <f>W69+1</f>
        <v>2</v>
      </c>
      <c r="Y69">
        <f t="shared" ref="Y69" si="206">X69+1</f>
        <v>3</v>
      </c>
      <c r="Z69">
        <f t="shared" ref="Z69" si="207">Y69+1</f>
        <v>4</v>
      </c>
      <c r="AA69">
        <f t="shared" ref="AA69" si="208">Z69+1</f>
        <v>5</v>
      </c>
      <c r="AB69">
        <f t="shared" ref="AB69" si="209">AA69+1</f>
        <v>6</v>
      </c>
      <c r="AC69">
        <f t="shared" ref="AC69" si="210">AB69+1</f>
        <v>7</v>
      </c>
      <c r="AD69">
        <f>AC69+1</f>
        <v>8</v>
      </c>
      <c r="AJ69">
        <v>1</v>
      </c>
      <c r="AK69">
        <f>AJ69+1</f>
        <v>2</v>
      </c>
      <c r="AL69">
        <f t="shared" ref="AL69" si="211">AK69+1</f>
        <v>3</v>
      </c>
      <c r="AM69">
        <f t="shared" ref="AM69" si="212">AL69+1</f>
        <v>4</v>
      </c>
      <c r="AN69">
        <f t="shared" ref="AN69" si="213">AM69+1</f>
        <v>5</v>
      </c>
      <c r="AO69">
        <f t="shared" ref="AO69" si="214">AN69+1</f>
        <v>6</v>
      </c>
      <c r="AP69">
        <f t="shared" ref="AP69" si="215">AO69+1</f>
        <v>7</v>
      </c>
      <c r="AQ69">
        <f>AP69+1</f>
        <v>8</v>
      </c>
      <c r="AW69">
        <v>1</v>
      </c>
      <c r="AX69">
        <f>AW69+1</f>
        <v>2</v>
      </c>
      <c r="AY69">
        <f t="shared" ref="AY69" si="216">AX69+1</f>
        <v>3</v>
      </c>
      <c r="AZ69">
        <f t="shared" ref="AZ69" si="217">AY69+1</f>
        <v>4</v>
      </c>
      <c r="BA69">
        <f t="shared" ref="BA69" si="218">AZ69+1</f>
        <v>5</v>
      </c>
      <c r="BB69">
        <f t="shared" ref="BB69" si="219">BA69+1</f>
        <v>6</v>
      </c>
      <c r="BC69">
        <f t="shared" ref="BC69" si="220">BB69+1</f>
        <v>7</v>
      </c>
      <c r="BD69">
        <f>BC69+1</f>
        <v>8</v>
      </c>
    </row>
    <row r="70" spans="7:57" x14ac:dyDescent="0.25">
      <c r="J70" t="str">
        <f>MID($J68, J69, 1)</f>
        <v>7</v>
      </c>
      <c r="K70" t="str">
        <f t="shared" ref="K70" si="221">MID($J68, K69, 1)</f>
        <v>3</v>
      </c>
      <c r="L70" t="str">
        <f t="shared" ref="L70" si="222">MID($J68, L69, 1)</f>
        <v>3</v>
      </c>
      <c r="M70" t="str">
        <f t="shared" ref="M70" si="223">MID($J68, M69, 1)</f>
        <v>7</v>
      </c>
      <c r="N70" t="str">
        <f t="shared" ref="N70" si="224">MID($J68, N69, 1)</f>
        <v>F</v>
      </c>
      <c r="O70" t="str">
        <f t="shared" ref="O70" si="225">MID($J68, O69, 1)</f>
        <v>7</v>
      </c>
      <c r="P70" t="str">
        <f t="shared" ref="P70" si="226">MID($J68, P69, 1)</f>
        <v>3</v>
      </c>
      <c r="Q70" t="str">
        <f t="shared" ref="Q70" si="227">MID($J68, Q69, 1)</f>
        <v>5</v>
      </c>
      <c r="R70" t="s">
        <v>31</v>
      </c>
      <c r="W70" t="str">
        <f>MID($J68, W69, 1)</f>
        <v>7</v>
      </c>
      <c r="X70" t="str">
        <f t="shared" ref="X70:AD70" si="228">MID($J68, X69, 1)</f>
        <v>3</v>
      </c>
      <c r="Y70" t="str">
        <f t="shared" si="228"/>
        <v>3</v>
      </c>
      <c r="Z70" t="str">
        <f t="shared" si="228"/>
        <v>7</v>
      </c>
      <c r="AA70" t="str">
        <f t="shared" si="228"/>
        <v>F</v>
      </c>
      <c r="AB70" t="str">
        <f t="shared" si="228"/>
        <v>7</v>
      </c>
      <c r="AC70" t="str">
        <f t="shared" si="228"/>
        <v>3</v>
      </c>
      <c r="AD70" t="str">
        <f t="shared" si="228"/>
        <v>5</v>
      </c>
      <c r="AE70" t="s">
        <v>31</v>
      </c>
      <c r="AJ70" t="str">
        <f>MID($J68, AJ69, 1)</f>
        <v>7</v>
      </c>
      <c r="AK70" t="str">
        <f t="shared" ref="AK70:AQ70" si="229">MID($J68, AK69, 1)</f>
        <v>3</v>
      </c>
      <c r="AL70" t="str">
        <f t="shared" si="229"/>
        <v>3</v>
      </c>
      <c r="AM70" t="str">
        <f t="shared" si="229"/>
        <v>7</v>
      </c>
      <c r="AN70" t="str">
        <f t="shared" si="229"/>
        <v>F</v>
      </c>
      <c r="AO70" t="str">
        <f t="shared" si="229"/>
        <v>7</v>
      </c>
      <c r="AP70" t="str">
        <f t="shared" si="229"/>
        <v>3</v>
      </c>
      <c r="AQ70" t="str">
        <f t="shared" si="229"/>
        <v>5</v>
      </c>
      <c r="AR70" t="s">
        <v>31</v>
      </c>
      <c r="AW70" t="str">
        <f>MID($J68, AW69, 1)</f>
        <v>7</v>
      </c>
      <c r="AX70" t="str">
        <f t="shared" ref="AX70:BD70" si="230">MID($J68, AX69, 1)</f>
        <v>3</v>
      </c>
      <c r="AY70" t="str">
        <f t="shared" si="230"/>
        <v>3</v>
      </c>
      <c r="AZ70" t="str">
        <f t="shared" si="230"/>
        <v>7</v>
      </c>
      <c r="BA70" t="str">
        <f t="shared" si="230"/>
        <v>F</v>
      </c>
      <c r="BB70" t="str">
        <f t="shared" si="230"/>
        <v>7</v>
      </c>
      <c r="BC70" t="str">
        <f t="shared" si="230"/>
        <v>3</v>
      </c>
      <c r="BD70" t="str">
        <f t="shared" si="230"/>
        <v>5</v>
      </c>
      <c r="BE70" t="s">
        <v>31</v>
      </c>
    </row>
    <row r="71" spans="7:57" x14ac:dyDescent="0.25">
      <c r="J71">
        <f>HEX2DEC(J70)</f>
        <v>7</v>
      </c>
      <c r="K71">
        <f t="shared" ref="K71" si="231">HEX2DEC(K70)</f>
        <v>3</v>
      </c>
      <c r="L71">
        <f t="shared" ref="L71" si="232">HEX2DEC(L70)</f>
        <v>3</v>
      </c>
      <c r="M71">
        <f t="shared" ref="M71" si="233">HEX2DEC(M70)</f>
        <v>7</v>
      </c>
      <c r="N71">
        <f t="shared" ref="N71" si="234">HEX2DEC(N70)</f>
        <v>15</v>
      </c>
      <c r="O71">
        <f t="shared" ref="O71" si="235">HEX2DEC(O70)</f>
        <v>7</v>
      </c>
      <c r="P71">
        <f t="shared" ref="P71" si="236">HEX2DEC(P70)</f>
        <v>3</v>
      </c>
      <c r="Q71">
        <f t="shared" ref="Q71" si="237">HEX2DEC(Q70)</f>
        <v>5</v>
      </c>
      <c r="R71" t="s">
        <v>32</v>
      </c>
      <c r="W71">
        <f>HEX2DEC(W70)</f>
        <v>7</v>
      </c>
      <c r="X71">
        <f t="shared" ref="X71:AD71" si="238">HEX2DEC(X70)</f>
        <v>3</v>
      </c>
      <c r="Y71">
        <f t="shared" si="238"/>
        <v>3</v>
      </c>
      <c r="Z71">
        <f t="shared" si="238"/>
        <v>7</v>
      </c>
      <c r="AA71">
        <f t="shared" si="238"/>
        <v>15</v>
      </c>
      <c r="AB71">
        <f t="shared" si="238"/>
        <v>7</v>
      </c>
      <c r="AC71">
        <f t="shared" si="238"/>
        <v>3</v>
      </c>
      <c r="AD71">
        <f t="shared" si="238"/>
        <v>5</v>
      </c>
      <c r="AE71" t="s">
        <v>32</v>
      </c>
      <c r="AJ71">
        <f>HEX2DEC(AJ70)</f>
        <v>7</v>
      </c>
      <c r="AK71">
        <f t="shared" ref="AK71:AQ71" si="239">HEX2DEC(AK70)</f>
        <v>3</v>
      </c>
      <c r="AL71">
        <f t="shared" si="239"/>
        <v>3</v>
      </c>
      <c r="AM71">
        <f t="shared" si="239"/>
        <v>7</v>
      </c>
      <c r="AN71">
        <f t="shared" si="239"/>
        <v>15</v>
      </c>
      <c r="AO71">
        <f t="shared" si="239"/>
        <v>7</v>
      </c>
      <c r="AP71">
        <f t="shared" si="239"/>
        <v>3</v>
      </c>
      <c r="AQ71">
        <f t="shared" si="239"/>
        <v>5</v>
      </c>
      <c r="AR71" t="s">
        <v>32</v>
      </c>
      <c r="AW71">
        <f>HEX2DEC(AW70)</f>
        <v>7</v>
      </c>
      <c r="AX71">
        <f t="shared" ref="AX71:BD71" si="240">HEX2DEC(AX70)</f>
        <v>3</v>
      </c>
      <c r="AY71">
        <f t="shared" si="240"/>
        <v>3</v>
      </c>
      <c r="AZ71">
        <f t="shared" si="240"/>
        <v>7</v>
      </c>
      <c r="BA71">
        <f t="shared" si="240"/>
        <v>15</v>
      </c>
      <c r="BB71">
        <f t="shared" si="240"/>
        <v>7</v>
      </c>
      <c r="BC71">
        <f t="shared" si="240"/>
        <v>3</v>
      </c>
      <c r="BD71">
        <f t="shared" si="240"/>
        <v>5</v>
      </c>
      <c r="BE71" t="s">
        <v>32</v>
      </c>
    </row>
    <row r="72" spans="7:57" x14ac:dyDescent="0.25">
      <c r="J72" t="str">
        <f>"S"&amp;J69&amp;"("&amp;J71&amp;"):"</f>
        <v>S1(7):</v>
      </c>
      <c r="K72" t="str">
        <f t="shared" ref="K72" si="241">"S"&amp;K69&amp;"("&amp;K71&amp;"):"</f>
        <v>S2(3):</v>
      </c>
      <c r="L72" t="str">
        <f t="shared" ref="L72" si="242">"S"&amp;L69&amp;"("&amp;L71&amp;"):"</f>
        <v>S3(3):</v>
      </c>
      <c r="M72" t="str">
        <f t="shared" ref="M72" si="243">"S"&amp;M69&amp;"("&amp;M71&amp;"):"</f>
        <v>S4(7):</v>
      </c>
      <c r="N72" t="str">
        <f t="shared" ref="N72" si="244">"S"&amp;N69&amp;"("&amp;N71&amp;"):"</f>
        <v>S5(15):</v>
      </c>
      <c r="O72" t="str">
        <f t="shared" ref="O72" si="245">"S"&amp;O69&amp;"("&amp;O71&amp;"):"</f>
        <v>S6(7):</v>
      </c>
      <c r="P72" t="str">
        <f t="shared" ref="P72" si="246">"S"&amp;P69&amp;"("&amp;P71&amp;"):"</f>
        <v>S7(3):</v>
      </c>
      <c r="Q72" t="str">
        <f t="shared" ref="Q72" si="247">"S"&amp;Q69&amp;"("&amp;Q71&amp;"):"</f>
        <v>S8(5):</v>
      </c>
      <c r="R72" t="s">
        <v>33</v>
      </c>
      <c r="W72" t="str">
        <f>"S"&amp;W69&amp;"("&amp;W71&amp;"):"</f>
        <v>S1(7):</v>
      </c>
      <c r="X72" t="str">
        <f t="shared" ref="X72:AD72" si="248">"S"&amp;X69&amp;"("&amp;X71&amp;"):"</f>
        <v>S2(3):</v>
      </c>
      <c r="Y72" t="str">
        <f t="shared" si="248"/>
        <v>S3(3):</v>
      </c>
      <c r="Z72" t="str">
        <f t="shared" si="248"/>
        <v>S4(7):</v>
      </c>
      <c r="AA72" t="str">
        <f t="shared" si="248"/>
        <v>S5(15):</v>
      </c>
      <c r="AB72" t="str">
        <f t="shared" si="248"/>
        <v>S6(7):</v>
      </c>
      <c r="AC72" t="str">
        <f t="shared" si="248"/>
        <v>S7(3):</v>
      </c>
      <c r="AD72" t="str">
        <f t="shared" si="248"/>
        <v>S8(5):</v>
      </c>
      <c r="AE72" t="s">
        <v>33</v>
      </c>
      <c r="AJ72" t="str">
        <f>"S"&amp;AJ69&amp;"("&amp;AJ71&amp;"):"</f>
        <v>S1(7):</v>
      </c>
      <c r="AK72" t="str">
        <f t="shared" ref="AK72:AQ72" si="249">"S"&amp;AK69&amp;"("&amp;AK71&amp;"):"</f>
        <v>S2(3):</v>
      </c>
      <c r="AL72" t="str">
        <f t="shared" si="249"/>
        <v>S3(3):</v>
      </c>
      <c r="AM72" t="str">
        <f t="shared" si="249"/>
        <v>S4(7):</v>
      </c>
      <c r="AN72" t="str">
        <f t="shared" si="249"/>
        <v>S5(15):</v>
      </c>
      <c r="AO72" t="str">
        <f t="shared" si="249"/>
        <v>S6(7):</v>
      </c>
      <c r="AP72" t="str">
        <f t="shared" si="249"/>
        <v>S7(3):</v>
      </c>
      <c r="AQ72" t="str">
        <f t="shared" si="249"/>
        <v>S8(5):</v>
      </c>
      <c r="AR72" t="s">
        <v>33</v>
      </c>
      <c r="AW72" t="str">
        <f>"S"&amp;AW69&amp;"("&amp;AW71&amp;"):"</f>
        <v>S1(7):</v>
      </c>
      <c r="AX72" t="str">
        <f t="shared" ref="AX72:BD72" si="250">"S"&amp;AX69&amp;"("&amp;AX71&amp;"):"</f>
        <v>S2(3):</v>
      </c>
      <c r="AY72" t="str">
        <f t="shared" si="250"/>
        <v>S3(3):</v>
      </c>
      <c r="AZ72" t="str">
        <f t="shared" si="250"/>
        <v>S4(7):</v>
      </c>
      <c r="BA72" t="str">
        <f t="shared" si="250"/>
        <v>S5(15):</v>
      </c>
      <c r="BB72" t="str">
        <f t="shared" si="250"/>
        <v>S6(7):</v>
      </c>
      <c r="BC72" t="str">
        <f t="shared" si="250"/>
        <v>S7(3):</v>
      </c>
      <c r="BD72" t="str">
        <f t="shared" si="250"/>
        <v>S8(5):</v>
      </c>
      <c r="BE72" t="s">
        <v>33</v>
      </c>
    </row>
    <row r="73" spans="7:57" x14ac:dyDescent="0.25">
      <c r="J73">
        <f>INDEX(Ключ!$B$17:$Q$17,J71+1)</f>
        <v>14</v>
      </c>
      <c r="K73">
        <f>INDEX(Ключ!$B$17:$Q$17,K71+1)</f>
        <v>2</v>
      </c>
      <c r="L73">
        <f>INDEX(Ключ!$B$17:$Q$17,L71+1)</f>
        <v>2</v>
      </c>
      <c r="M73">
        <f>INDEX(Ключ!$B$17:$Q$17,M71+1)</f>
        <v>14</v>
      </c>
      <c r="N73">
        <f>INDEX(Ключ!$B$17:$Q$17,N71+1)</f>
        <v>3</v>
      </c>
      <c r="O73">
        <f>INDEX(Ключ!$B$17:$Q$17,O71+1)</f>
        <v>14</v>
      </c>
      <c r="P73">
        <f>INDEX(Ключ!$B$17:$Q$17,P71+1)</f>
        <v>2</v>
      </c>
      <c r="Q73">
        <f>INDEX(Ключ!$B$17:$Q$17,Q71+1)</f>
        <v>8</v>
      </c>
      <c r="W73">
        <f>INDEX(Ключ!$B$17:$Q$17,W71+1)</f>
        <v>14</v>
      </c>
      <c r="X73">
        <f>INDEX(Ключ!$B$17:$Q$17,X71+1)</f>
        <v>2</v>
      </c>
      <c r="Y73">
        <f>INDEX(Ключ!$B$17:$Q$17,Y71+1)</f>
        <v>2</v>
      </c>
      <c r="Z73">
        <f>INDEX(Ключ!$B$17:$Q$17,Z71+1)</f>
        <v>14</v>
      </c>
      <c r="AA73">
        <f>INDEX(Ключ!$B$17:$Q$17,AA71+1)</f>
        <v>3</v>
      </c>
      <c r="AB73">
        <f>INDEX(Ключ!$B$17:$Q$17,AB71+1)</f>
        <v>14</v>
      </c>
      <c r="AC73">
        <f>INDEX(Ключ!$B$17:$Q$17,AC71+1)</f>
        <v>2</v>
      </c>
      <c r="AD73">
        <f>INDEX(Ключ!$B$17:$Q$17,AD71+1)</f>
        <v>8</v>
      </c>
      <c r="AJ73">
        <f>INDEX(Ключ!$B$17:$Q$17,AJ71+1)</f>
        <v>14</v>
      </c>
      <c r="AK73">
        <f>INDEX(Ключ!$B$17:$Q$17,AK71+1)</f>
        <v>2</v>
      </c>
      <c r="AL73">
        <f>INDEX(Ключ!$B$17:$Q$17,AL71+1)</f>
        <v>2</v>
      </c>
      <c r="AM73">
        <f>INDEX(Ключ!$B$17:$Q$17,AM71+1)</f>
        <v>14</v>
      </c>
      <c r="AN73">
        <f>INDEX(Ключ!$B$17:$Q$17,AN71+1)</f>
        <v>3</v>
      </c>
      <c r="AO73">
        <f>INDEX(Ключ!$B$17:$Q$17,AO71+1)</f>
        <v>14</v>
      </c>
      <c r="AP73">
        <f>INDEX(Ключ!$B$17:$Q$17,AP71+1)</f>
        <v>2</v>
      </c>
      <c r="AQ73">
        <f>INDEX(Ключ!$B$17:$Q$17,AQ71+1)</f>
        <v>8</v>
      </c>
      <c r="AW73">
        <f>INDEX(Ключ!$B$17:$Q$17,AW71+1)</f>
        <v>14</v>
      </c>
      <c r="AX73">
        <f>INDEX(Ключ!$B$17:$Q$17,AX71+1)</f>
        <v>2</v>
      </c>
      <c r="AY73">
        <f>INDEX(Ключ!$B$17:$Q$17,AY71+1)</f>
        <v>2</v>
      </c>
      <c r="AZ73">
        <f>INDEX(Ключ!$B$17:$Q$17,AZ71+1)</f>
        <v>14</v>
      </c>
      <c r="BA73">
        <f>INDEX(Ключ!$B$17:$Q$17,BA71+1)</f>
        <v>3</v>
      </c>
      <c r="BB73">
        <f>INDEX(Ключ!$B$17:$Q$17,BB71+1)</f>
        <v>14</v>
      </c>
      <c r="BC73">
        <f>INDEX(Ключ!$B$17:$Q$17,BC71+1)</f>
        <v>2</v>
      </c>
      <c r="BD73">
        <f>INDEX(Ключ!$B$17:$Q$17,BD71+1)</f>
        <v>8</v>
      </c>
    </row>
    <row r="74" spans="7:57" x14ac:dyDescent="0.25">
      <c r="J74">
        <f>K73</f>
        <v>2</v>
      </c>
      <c r="K74">
        <f t="shared" ref="K74:P76" si="251">L73</f>
        <v>2</v>
      </c>
      <c r="L74">
        <f t="shared" si="251"/>
        <v>14</v>
      </c>
      <c r="M74">
        <f t="shared" si="251"/>
        <v>3</v>
      </c>
      <c r="N74">
        <f t="shared" si="251"/>
        <v>14</v>
      </c>
      <c r="O74">
        <f t="shared" si="251"/>
        <v>2</v>
      </c>
      <c r="P74">
        <f t="shared" si="251"/>
        <v>8</v>
      </c>
      <c r="Q74">
        <f>J73</f>
        <v>14</v>
      </c>
      <c r="R74" t="s">
        <v>34</v>
      </c>
      <c r="W74">
        <f>X73</f>
        <v>2</v>
      </c>
      <c r="X74">
        <f t="shared" ref="X74:X76" si="252">Y73</f>
        <v>2</v>
      </c>
      <c r="Y74">
        <f t="shared" ref="Y74:Y76" si="253">Z73</f>
        <v>14</v>
      </c>
      <c r="Z74">
        <f t="shared" ref="Z74:Z76" si="254">AA73</f>
        <v>3</v>
      </c>
      <c r="AA74">
        <f t="shared" ref="AA74:AA76" si="255">AB73</f>
        <v>14</v>
      </c>
      <c r="AB74">
        <f t="shared" ref="AB74:AB76" si="256">AC73</f>
        <v>2</v>
      </c>
      <c r="AC74">
        <f t="shared" ref="AC74:AC76" si="257">AD73</f>
        <v>8</v>
      </c>
      <c r="AD74">
        <f>W73</f>
        <v>14</v>
      </c>
      <c r="AE74" t="s">
        <v>34</v>
      </c>
      <c r="AJ74">
        <f>AK73</f>
        <v>2</v>
      </c>
      <c r="AK74">
        <f t="shared" ref="AK74:AK76" si="258">AL73</f>
        <v>2</v>
      </c>
      <c r="AL74">
        <f t="shared" ref="AL74:AL76" si="259">AM73</f>
        <v>14</v>
      </c>
      <c r="AM74">
        <f t="shared" ref="AM74:AM76" si="260">AN73</f>
        <v>3</v>
      </c>
      <c r="AN74">
        <f t="shared" ref="AN74:AN76" si="261">AO73</f>
        <v>14</v>
      </c>
      <c r="AO74">
        <f t="shared" ref="AO74:AO76" si="262">AP73</f>
        <v>2</v>
      </c>
      <c r="AP74">
        <f t="shared" ref="AP74:AP76" si="263">AQ73</f>
        <v>8</v>
      </c>
      <c r="AQ74">
        <f>AJ73</f>
        <v>14</v>
      </c>
      <c r="AR74" t="s">
        <v>34</v>
      </c>
      <c r="AW74">
        <f>AX73</f>
        <v>2</v>
      </c>
      <c r="AX74">
        <f t="shared" ref="AX74:AX76" si="264">AY73</f>
        <v>2</v>
      </c>
      <c r="AY74">
        <f t="shared" ref="AY74:AY76" si="265">AZ73</f>
        <v>14</v>
      </c>
      <c r="AZ74">
        <f t="shared" ref="AZ74:AZ76" si="266">BA73</f>
        <v>3</v>
      </c>
      <c r="BA74">
        <f t="shared" ref="BA74:BA76" si="267">BB73</f>
        <v>14</v>
      </c>
      <c r="BB74">
        <f t="shared" ref="BB74:BB76" si="268">BC73</f>
        <v>2</v>
      </c>
      <c r="BC74">
        <f t="shared" ref="BC74:BC76" si="269">BD73</f>
        <v>8</v>
      </c>
      <c r="BD74">
        <f>AW73</f>
        <v>14</v>
      </c>
      <c r="BE74" t="s">
        <v>34</v>
      </c>
    </row>
    <row r="75" spans="7:57" x14ac:dyDescent="0.25">
      <c r="J75">
        <f>K74</f>
        <v>2</v>
      </c>
      <c r="K75">
        <f t="shared" si="251"/>
        <v>14</v>
      </c>
      <c r="L75">
        <f t="shared" si="251"/>
        <v>3</v>
      </c>
      <c r="M75">
        <f t="shared" si="251"/>
        <v>14</v>
      </c>
      <c r="N75">
        <f t="shared" si="251"/>
        <v>2</v>
      </c>
      <c r="O75">
        <f t="shared" si="251"/>
        <v>8</v>
      </c>
      <c r="P75">
        <f t="shared" si="251"/>
        <v>14</v>
      </c>
      <c r="Q75">
        <f>J74</f>
        <v>2</v>
      </c>
      <c r="R75" t="s">
        <v>35</v>
      </c>
      <c r="W75">
        <f>X74</f>
        <v>2</v>
      </c>
      <c r="X75">
        <f t="shared" si="252"/>
        <v>14</v>
      </c>
      <c r="Y75">
        <f t="shared" si="253"/>
        <v>3</v>
      </c>
      <c r="Z75">
        <f t="shared" si="254"/>
        <v>14</v>
      </c>
      <c r="AA75">
        <f t="shared" si="255"/>
        <v>2</v>
      </c>
      <c r="AB75">
        <f t="shared" si="256"/>
        <v>8</v>
      </c>
      <c r="AC75">
        <f t="shared" si="257"/>
        <v>14</v>
      </c>
      <c r="AD75">
        <f>W74</f>
        <v>2</v>
      </c>
      <c r="AE75" t="s">
        <v>35</v>
      </c>
      <c r="AJ75">
        <f>AK74</f>
        <v>2</v>
      </c>
      <c r="AK75">
        <f t="shared" si="258"/>
        <v>14</v>
      </c>
      <c r="AL75">
        <f t="shared" si="259"/>
        <v>3</v>
      </c>
      <c r="AM75">
        <f t="shared" si="260"/>
        <v>14</v>
      </c>
      <c r="AN75">
        <f t="shared" si="261"/>
        <v>2</v>
      </c>
      <c r="AO75">
        <f t="shared" si="262"/>
        <v>8</v>
      </c>
      <c r="AP75">
        <f t="shared" si="263"/>
        <v>14</v>
      </c>
      <c r="AQ75">
        <f>AJ74</f>
        <v>2</v>
      </c>
      <c r="AR75" t="s">
        <v>35</v>
      </c>
      <c r="AW75">
        <f>AX74</f>
        <v>2</v>
      </c>
      <c r="AX75">
        <f t="shared" si="264"/>
        <v>14</v>
      </c>
      <c r="AY75">
        <f t="shared" si="265"/>
        <v>3</v>
      </c>
      <c r="AZ75">
        <f t="shared" si="266"/>
        <v>14</v>
      </c>
      <c r="BA75">
        <f t="shared" si="267"/>
        <v>2</v>
      </c>
      <c r="BB75">
        <f t="shared" si="268"/>
        <v>8</v>
      </c>
      <c r="BC75">
        <f t="shared" si="269"/>
        <v>14</v>
      </c>
      <c r="BD75">
        <f>AW74</f>
        <v>2</v>
      </c>
      <c r="BE75" t="s">
        <v>35</v>
      </c>
    </row>
    <row r="76" spans="7:57" x14ac:dyDescent="0.25">
      <c r="J76">
        <f>K75</f>
        <v>14</v>
      </c>
      <c r="K76">
        <f t="shared" si="251"/>
        <v>3</v>
      </c>
      <c r="L76">
        <f t="shared" si="251"/>
        <v>14</v>
      </c>
      <c r="M76">
        <f t="shared" si="251"/>
        <v>2</v>
      </c>
      <c r="N76">
        <f t="shared" si="251"/>
        <v>8</v>
      </c>
      <c r="O76">
        <f t="shared" si="251"/>
        <v>14</v>
      </c>
      <c r="P76">
        <f t="shared" si="251"/>
        <v>2</v>
      </c>
      <c r="Q76">
        <f>J75</f>
        <v>2</v>
      </c>
      <c r="R76" t="s">
        <v>36</v>
      </c>
      <c r="W76">
        <f>X75</f>
        <v>14</v>
      </c>
      <c r="X76">
        <f t="shared" si="252"/>
        <v>3</v>
      </c>
      <c r="Y76">
        <f t="shared" si="253"/>
        <v>14</v>
      </c>
      <c r="Z76">
        <f t="shared" si="254"/>
        <v>2</v>
      </c>
      <c r="AA76">
        <f t="shared" si="255"/>
        <v>8</v>
      </c>
      <c r="AB76">
        <f t="shared" si="256"/>
        <v>14</v>
      </c>
      <c r="AC76">
        <f t="shared" si="257"/>
        <v>2</v>
      </c>
      <c r="AD76">
        <f>W75</f>
        <v>2</v>
      </c>
      <c r="AE76" t="s">
        <v>36</v>
      </c>
      <c r="AJ76">
        <f>AK75</f>
        <v>14</v>
      </c>
      <c r="AK76">
        <f t="shared" si="258"/>
        <v>3</v>
      </c>
      <c r="AL76">
        <f t="shared" si="259"/>
        <v>14</v>
      </c>
      <c r="AM76">
        <f t="shared" si="260"/>
        <v>2</v>
      </c>
      <c r="AN76">
        <f t="shared" si="261"/>
        <v>8</v>
      </c>
      <c r="AO76">
        <f t="shared" si="262"/>
        <v>14</v>
      </c>
      <c r="AP76">
        <f t="shared" si="263"/>
        <v>2</v>
      </c>
      <c r="AQ76">
        <f>AJ75</f>
        <v>2</v>
      </c>
      <c r="AR76" t="s">
        <v>36</v>
      </c>
      <c r="AW76">
        <f>AX75</f>
        <v>14</v>
      </c>
      <c r="AX76">
        <f t="shared" si="264"/>
        <v>3</v>
      </c>
      <c r="AY76">
        <f t="shared" si="265"/>
        <v>14</v>
      </c>
      <c r="AZ76">
        <f t="shared" si="266"/>
        <v>2</v>
      </c>
      <c r="BA76">
        <f t="shared" si="267"/>
        <v>8</v>
      </c>
      <c r="BB76">
        <f t="shared" si="268"/>
        <v>14</v>
      </c>
      <c r="BC76">
        <f t="shared" si="269"/>
        <v>2</v>
      </c>
      <c r="BD76">
        <f>AW75</f>
        <v>2</v>
      </c>
      <c r="BE76" t="s">
        <v>36</v>
      </c>
    </row>
    <row r="77" spans="7:57" x14ac:dyDescent="0.25">
      <c r="J77" t="str">
        <f>DEC2HEX(J76)</f>
        <v>E</v>
      </c>
      <c r="K77" t="str">
        <f t="shared" ref="K77" si="270">DEC2HEX(K76)</f>
        <v>3</v>
      </c>
      <c r="L77" t="str">
        <f t="shared" ref="L77" si="271">DEC2HEX(L76)</f>
        <v>E</v>
      </c>
      <c r="M77" t="str">
        <f t="shared" ref="M77" si="272">DEC2HEX(M76)</f>
        <v>2</v>
      </c>
      <c r="N77" t="str">
        <f t="shared" ref="N77" si="273">DEC2HEX(N76)</f>
        <v>8</v>
      </c>
      <c r="O77" t="str">
        <f t="shared" ref="O77" si="274">DEC2HEX(O76)</f>
        <v>E</v>
      </c>
      <c r="P77" t="str">
        <f t="shared" ref="P77" si="275">DEC2HEX(P76)</f>
        <v>2</v>
      </c>
      <c r="Q77" t="str">
        <f t="shared" ref="Q77" si="276">DEC2HEX(Q76)</f>
        <v>2</v>
      </c>
      <c r="R77" t="s">
        <v>38</v>
      </c>
      <c r="W77" t="str">
        <f>DEC2HEX(W76)</f>
        <v>E</v>
      </c>
      <c r="X77" t="str">
        <f t="shared" ref="X77:AD77" si="277">DEC2HEX(X76)</f>
        <v>3</v>
      </c>
      <c r="Y77" t="str">
        <f t="shared" si="277"/>
        <v>E</v>
      </c>
      <c r="Z77" t="str">
        <f t="shared" si="277"/>
        <v>2</v>
      </c>
      <c r="AA77" t="str">
        <f t="shared" si="277"/>
        <v>8</v>
      </c>
      <c r="AB77" t="str">
        <f t="shared" si="277"/>
        <v>E</v>
      </c>
      <c r="AC77" t="str">
        <f t="shared" si="277"/>
        <v>2</v>
      </c>
      <c r="AD77" t="str">
        <f t="shared" si="277"/>
        <v>2</v>
      </c>
      <c r="AE77" t="s">
        <v>38</v>
      </c>
      <c r="AJ77" t="str">
        <f>DEC2HEX(AJ76)</f>
        <v>E</v>
      </c>
      <c r="AK77" t="str">
        <f t="shared" ref="AK77:AQ77" si="278">DEC2HEX(AK76)</f>
        <v>3</v>
      </c>
      <c r="AL77" t="str">
        <f t="shared" si="278"/>
        <v>E</v>
      </c>
      <c r="AM77" t="str">
        <f t="shared" si="278"/>
        <v>2</v>
      </c>
      <c r="AN77" t="str">
        <f t="shared" si="278"/>
        <v>8</v>
      </c>
      <c r="AO77" t="str">
        <f t="shared" si="278"/>
        <v>E</v>
      </c>
      <c r="AP77" t="str">
        <f t="shared" si="278"/>
        <v>2</v>
      </c>
      <c r="AQ77" t="str">
        <f t="shared" si="278"/>
        <v>2</v>
      </c>
      <c r="AR77" t="s">
        <v>38</v>
      </c>
      <c r="AW77" t="str">
        <f>DEC2HEX(AW76)</f>
        <v>E</v>
      </c>
      <c r="AX77" t="str">
        <f t="shared" ref="AX77:BD77" si="279">DEC2HEX(AX76)</f>
        <v>3</v>
      </c>
      <c r="AY77" t="str">
        <f t="shared" si="279"/>
        <v>E</v>
      </c>
      <c r="AZ77" t="str">
        <f t="shared" si="279"/>
        <v>2</v>
      </c>
      <c r="BA77" t="str">
        <f t="shared" si="279"/>
        <v>8</v>
      </c>
      <c r="BB77" t="str">
        <f t="shared" si="279"/>
        <v>E</v>
      </c>
      <c r="BC77" t="str">
        <f t="shared" si="279"/>
        <v>2</v>
      </c>
      <c r="BD77" t="str">
        <f t="shared" si="279"/>
        <v>2</v>
      </c>
      <c r="BE77" t="s">
        <v>38</v>
      </c>
    </row>
    <row r="78" spans="7:57" x14ac:dyDescent="0.25">
      <c r="J78" t="str">
        <f xml:space="preserve"> J77&amp;K77&amp;L77&amp;M77&amp;N77&amp;O77&amp;P77&amp;Q77</f>
        <v>E3E28E22</v>
      </c>
      <c r="R78" t="s">
        <v>37</v>
      </c>
      <c r="W78" t="str">
        <f xml:space="preserve"> W77&amp;X77&amp;Y77&amp;Z77&amp;AA77&amp;AB77&amp;AC77&amp;AD77</f>
        <v>E3E28E22</v>
      </c>
      <c r="AE78" t="s">
        <v>37</v>
      </c>
      <c r="AJ78" t="str">
        <f xml:space="preserve"> AJ77&amp;AK77&amp;AL77&amp;AM77&amp;AN77&amp;AO77&amp;AP77&amp;AQ77</f>
        <v>E3E28E22</v>
      </c>
      <c r="AR78" t="s">
        <v>37</v>
      </c>
      <c r="AW78" t="str">
        <f xml:space="preserve"> AW77&amp;AX77&amp;AY77&amp;AZ77&amp;BA77&amp;BB77&amp;BC77&amp;BD77</f>
        <v>E3E28E22</v>
      </c>
      <c r="BE78" t="s">
        <v>37</v>
      </c>
    </row>
    <row r="79" spans="7:57" x14ac:dyDescent="0.25">
      <c r="J79">
        <f>HEX2DEC(J78)</f>
        <v>3823275554</v>
      </c>
      <c r="K79" t="s">
        <v>39</v>
      </c>
      <c r="W79">
        <f>HEX2DEC(W78)</f>
        <v>3823275554</v>
      </c>
      <c r="X79" t="s">
        <v>39</v>
      </c>
      <c r="AJ79">
        <f>HEX2DEC(AJ78)</f>
        <v>3823275554</v>
      </c>
      <c r="AK79" t="s">
        <v>39</v>
      </c>
      <c r="AW79">
        <f>HEX2DEC(AW78)</f>
        <v>3823275554</v>
      </c>
      <c r="AX79" t="s">
        <v>39</v>
      </c>
    </row>
    <row r="80" spans="7:57" x14ac:dyDescent="0.25">
      <c r="J80">
        <f>H65</f>
        <v>3269531112</v>
      </c>
      <c r="W80">
        <f>U65</f>
        <v>3269532662</v>
      </c>
      <c r="AJ80">
        <f>AH65</f>
        <v>3269533648</v>
      </c>
      <c r="AW80">
        <f>AU65</f>
        <v>294642472</v>
      </c>
    </row>
    <row r="81" spans="7:55" x14ac:dyDescent="0.25">
      <c r="J81">
        <f>_xlfn.BITXOR(J79,J80)</f>
        <v>553884618</v>
      </c>
      <c r="K81" t="s">
        <v>40</v>
      </c>
      <c r="W81">
        <f>_xlfn.BITXOR(W79,W80)</f>
        <v>553883092</v>
      </c>
      <c r="X81" t="s">
        <v>40</v>
      </c>
      <c r="AJ81">
        <f>_xlfn.BITXOR(AJ79,AJ80)</f>
        <v>553882098</v>
      </c>
      <c r="AK81" t="s">
        <v>40</v>
      </c>
      <c r="AW81">
        <f>_xlfn.BITXOR(AW79,AW80)</f>
        <v>4067257610</v>
      </c>
      <c r="AX81" t="s">
        <v>40</v>
      </c>
    </row>
    <row r="82" spans="7:55" x14ac:dyDescent="0.25">
      <c r="G82" t="s">
        <v>52</v>
      </c>
      <c r="H82">
        <f>J81</f>
        <v>553884618</v>
      </c>
      <c r="I82">
        <f>H65</f>
        <v>3269531112</v>
      </c>
      <c r="T82" t="s">
        <v>52</v>
      </c>
      <c r="U82">
        <f>W81</f>
        <v>553883092</v>
      </c>
      <c r="V82">
        <f>U65</f>
        <v>3269532662</v>
      </c>
      <c r="AG82" t="s">
        <v>52</v>
      </c>
      <c r="AH82">
        <f>AJ81</f>
        <v>553882098</v>
      </c>
      <c r="AI82">
        <f>AH65</f>
        <v>3269533648</v>
      </c>
      <c r="AT82" t="s">
        <v>52</v>
      </c>
      <c r="AU82">
        <f>AW81</f>
        <v>4067257610</v>
      </c>
      <c r="AV82">
        <f>AU65</f>
        <v>294642472</v>
      </c>
    </row>
    <row r="83" spans="7:55" x14ac:dyDescent="0.25">
      <c r="H83" t="str">
        <f>DEC2HEX(H82)</f>
        <v>21039BCA</v>
      </c>
      <c r="I83" t="str">
        <f>DEC2HEX(I82)</f>
        <v>C2E115E8</v>
      </c>
      <c r="J83" t="s">
        <v>44</v>
      </c>
      <c r="U83" t="str">
        <f>DEC2HEX(U82)</f>
        <v>210395D4</v>
      </c>
      <c r="V83" t="str">
        <f>DEC2HEX(V82)</f>
        <v>C2E11BF6</v>
      </c>
      <c r="W83" t="s">
        <v>44</v>
      </c>
      <c r="AH83" t="str">
        <f>DEC2HEX(AH82)</f>
        <v>210391F2</v>
      </c>
      <c r="AI83" t="str">
        <f>DEC2HEX(AI82)</f>
        <v>C2E11FD0</v>
      </c>
      <c r="AJ83" t="s">
        <v>44</v>
      </c>
      <c r="AU83" t="str">
        <f>DEC2HEX(AU82)</f>
        <v>F26D6D0A</v>
      </c>
      <c r="AV83" t="str">
        <f>DEC2HEX(AV82)</f>
        <v>118FE328</v>
      </c>
      <c r="AW83" t="s">
        <v>44</v>
      </c>
    </row>
    <row r="84" spans="7:55" x14ac:dyDescent="0.25">
      <c r="G84" t="s">
        <v>51</v>
      </c>
      <c r="H84" t="str">
        <f>H83 &amp; I83</f>
        <v>21039BCAC2E115E8</v>
      </c>
      <c r="J84" t="s">
        <v>45</v>
      </c>
      <c r="T84" t="s">
        <v>51</v>
      </c>
      <c r="U84" t="str">
        <f>U83 &amp; V83</f>
        <v>210395D4C2E11BF6</v>
      </c>
      <c r="W84" t="s">
        <v>45</v>
      </c>
      <c r="AG84" t="s">
        <v>51</v>
      </c>
      <c r="AH84" t="str">
        <f>AH83 &amp; AI83</f>
        <v>210391F2C2E11FD0</v>
      </c>
      <c r="AJ84" t="s">
        <v>45</v>
      </c>
      <c r="AT84" t="s">
        <v>51</v>
      </c>
      <c r="AU84" t="str">
        <f>AU83 &amp; AV83</f>
        <v>F26D6D0A118FE328</v>
      </c>
      <c r="AW84" t="s">
        <v>45</v>
      </c>
    </row>
    <row r="85" spans="7:55" x14ac:dyDescent="0.25">
      <c r="H85">
        <v>1</v>
      </c>
      <c r="I85">
        <f>H85+2</f>
        <v>3</v>
      </c>
      <c r="J85">
        <f t="shared" ref="J85:O85" si="280">I85+2</f>
        <v>5</v>
      </c>
      <c r="K85">
        <f t="shared" si="280"/>
        <v>7</v>
      </c>
      <c r="L85">
        <f t="shared" si="280"/>
        <v>9</v>
      </c>
      <c r="M85">
        <f t="shared" si="280"/>
        <v>11</v>
      </c>
      <c r="N85">
        <f t="shared" si="280"/>
        <v>13</v>
      </c>
      <c r="O85">
        <f t="shared" si="280"/>
        <v>15</v>
      </c>
      <c r="U85">
        <v>1</v>
      </c>
      <c r="V85">
        <f>U85+2</f>
        <v>3</v>
      </c>
      <c r="W85">
        <f t="shared" ref="W85:AB85" si="281">V85+2</f>
        <v>5</v>
      </c>
      <c r="X85">
        <f t="shared" si="281"/>
        <v>7</v>
      </c>
      <c r="Y85">
        <f t="shared" si="281"/>
        <v>9</v>
      </c>
      <c r="Z85">
        <f t="shared" si="281"/>
        <v>11</v>
      </c>
      <c r="AA85">
        <f t="shared" si="281"/>
        <v>13</v>
      </c>
      <c r="AB85">
        <f t="shared" si="281"/>
        <v>15</v>
      </c>
      <c r="AH85">
        <v>1</v>
      </c>
      <c r="AI85">
        <f>AH85+2</f>
        <v>3</v>
      </c>
      <c r="AJ85">
        <f t="shared" ref="AJ85:AO85" si="282">AI85+2</f>
        <v>5</v>
      </c>
      <c r="AK85">
        <f t="shared" si="282"/>
        <v>7</v>
      </c>
      <c r="AL85">
        <f t="shared" si="282"/>
        <v>9</v>
      </c>
      <c r="AM85">
        <f t="shared" si="282"/>
        <v>11</v>
      </c>
      <c r="AN85">
        <f t="shared" si="282"/>
        <v>13</v>
      </c>
      <c r="AO85">
        <f t="shared" si="282"/>
        <v>15</v>
      </c>
      <c r="AU85">
        <v>1</v>
      </c>
      <c r="AV85">
        <f>AU85+2</f>
        <v>3</v>
      </c>
      <c r="AW85">
        <f t="shared" ref="AW85:BB85" si="283">AV85+2</f>
        <v>5</v>
      </c>
      <c r="AX85">
        <f t="shared" si="283"/>
        <v>7</v>
      </c>
      <c r="AY85">
        <f t="shared" si="283"/>
        <v>9</v>
      </c>
      <c r="AZ85">
        <f t="shared" si="283"/>
        <v>11</v>
      </c>
      <c r="BA85">
        <f t="shared" si="283"/>
        <v>13</v>
      </c>
      <c r="BB85">
        <f t="shared" si="283"/>
        <v>15</v>
      </c>
    </row>
    <row r="86" spans="7:55" x14ac:dyDescent="0.25">
      <c r="G86" t="s">
        <v>50</v>
      </c>
      <c r="H86" t="str">
        <f>MID($H84, H85, 2)</f>
        <v>21</v>
      </c>
      <c r="I86" t="str">
        <f t="shared" ref="I86:O86" si="284">MID($H84, I85, 2)</f>
        <v>03</v>
      </c>
      <c r="J86" t="str">
        <f t="shared" si="284"/>
        <v>9B</v>
      </c>
      <c r="K86" t="str">
        <f t="shared" si="284"/>
        <v>CA</v>
      </c>
      <c r="L86" t="str">
        <f t="shared" si="284"/>
        <v>C2</v>
      </c>
      <c r="M86" t="str">
        <f t="shared" si="284"/>
        <v>E1</v>
      </c>
      <c r="N86" t="str">
        <f t="shared" si="284"/>
        <v>15</v>
      </c>
      <c r="O86" t="str">
        <f t="shared" si="284"/>
        <v>E8</v>
      </c>
      <c r="P86" t="s">
        <v>47</v>
      </c>
      <c r="T86" t="s">
        <v>50</v>
      </c>
      <c r="U86" t="str">
        <f>MID($U84, U85, 2)</f>
        <v>21</v>
      </c>
      <c r="V86" t="str">
        <f t="shared" ref="V86:AB86" si="285">MID($U84, V85, 2)</f>
        <v>03</v>
      </c>
      <c r="W86" t="str">
        <f t="shared" si="285"/>
        <v>95</v>
      </c>
      <c r="X86" t="str">
        <f t="shared" si="285"/>
        <v>D4</v>
      </c>
      <c r="Y86" t="str">
        <f t="shared" si="285"/>
        <v>C2</v>
      </c>
      <c r="Z86" t="str">
        <f t="shared" si="285"/>
        <v>E1</v>
      </c>
      <c r="AA86" t="str">
        <f t="shared" si="285"/>
        <v>1B</v>
      </c>
      <c r="AB86" t="str">
        <f t="shared" si="285"/>
        <v>F6</v>
      </c>
      <c r="AC86" t="s">
        <v>47</v>
      </c>
      <c r="AG86" t="s">
        <v>50</v>
      </c>
      <c r="AH86" t="str">
        <f>MID($AH84, AH85, 2)</f>
        <v>21</v>
      </c>
      <c r="AI86" t="str">
        <f t="shared" ref="AI86:AO86" si="286">MID($AH84, AI85, 2)</f>
        <v>03</v>
      </c>
      <c r="AJ86" t="str">
        <f t="shared" si="286"/>
        <v>91</v>
      </c>
      <c r="AK86" t="str">
        <f t="shared" si="286"/>
        <v>F2</v>
      </c>
      <c r="AL86" t="str">
        <f t="shared" si="286"/>
        <v>C2</v>
      </c>
      <c r="AM86" t="str">
        <f t="shared" si="286"/>
        <v>E1</v>
      </c>
      <c r="AN86" t="str">
        <f t="shared" si="286"/>
        <v>1F</v>
      </c>
      <c r="AO86" t="str">
        <f t="shared" si="286"/>
        <v>D0</v>
      </c>
      <c r="AP86" t="s">
        <v>47</v>
      </c>
      <c r="AT86" t="s">
        <v>50</v>
      </c>
      <c r="AU86" t="str">
        <f>MID($AU84, AU85, 2)</f>
        <v>F2</v>
      </c>
      <c r="AV86" t="str">
        <f t="shared" ref="AV86:BB86" si="287">MID($AU84, AV85, 2)</f>
        <v>6D</v>
      </c>
      <c r="AW86" t="str">
        <f>MID($AU84, AW85, 2)</f>
        <v>6D</v>
      </c>
      <c r="AX86" t="str">
        <f t="shared" si="287"/>
        <v>0A</v>
      </c>
      <c r="AY86" t="str">
        <f t="shared" si="287"/>
        <v>11</v>
      </c>
      <c r="AZ86" t="str">
        <f t="shared" si="287"/>
        <v>8F</v>
      </c>
      <c r="BA86" t="str">
        <f t="shared" si="287"/>
        <v>E3</v>
      </c>
      <c r="BB86" t="str">
        <f t="shared" si="287"/>
        <v>28</v>
      </c>
      <c r="BC86" t="s">
        <v>47</v>
      </c>
    </row>
    <row r="87" spans="7:55" x14ac:dyDescent="0.25">
      <c r="G87" t="s">
        <v>48</v>
      </c>
      <c r="H87">
        <f>HEX2DEC(H86)</f>
        <v>33</v>
      </c>
      <c r="I87">
        <f t="shared" ref="I87:O87" si="288">HEX2DEC(I86)</f>
        <v>3</v>
      </c>
      <c r="J87">
        <f t="shared" si="288"/>
        <v>155</v>
      </c>
      <c r="K87">
        <f t="shared" si="288"/>
        <v>202</v>
      </c>
      <c r="L87">
        <f t="shared" si="288"/>
        <v>194</v>
      </c>
      <c r="M87">
        <f t="shared" si="288"/>
        <v>225</v>
      </c>
      <c r="N87">
        <f t="shared" si="288"/>
        <v>21</v>
      </c>
      <c r="O87">
        <f t="shared" si="288"/>
        <v>232</v>
      </c>
      <c r="P87" t="s">
        <v>49</v>
      </c>
      <c r="T87" t="s">
        <v>48</v>
      </c>
      <c r="U87">
        <f>HEX2DEC(U86)</f>
        <v>33</v>
      </c>
      <c r="V87">
        <f t="shared" ref="V87" si="289">HEX2DEC(V86)</f>
        <v>3</v>
      </c>
      <c r="W87">
        <f t="shared" ref="W87" si="290">HEX2DEC(W86)</f>
        <v>149</v>
      </c>
      <c r="X87">
        <f t="shared" ref="X87" si="291">HEX2DEC(X86)</f>
        <v>212</v>
      </c>
      <c r="Y87">
        <f t="shared" ref="Y87" si="292">HEX2DEC(Y86)</f>
        <v>194</v>
      </c>
      <c r="Z87">
        <f t="shared" ref="Z87" si="293">HEX2DEC(Z86)</f>
        <v>225</v>
      </c>
      <c r="AA87">
        <f t="shared" ref="AA87" si="294">HEX2DEC(AA86)</f>
        <v>27</v>
      </c>
      <c r="AB87">
        <f t="shared" ref="AB87" si="295">HEX2DEC(AB86)</f>
        <v>246</v>
      </c>
      <c r="AC87" t="s">
        <v>49</v>
      </c>
      <c r="AG87" t="s">
        <v>48</v>
      </c>
      <c r="AH87">
        <f>HEX2DEC(AH86)</f>
        <v>33</v>
      </c>
      <c r="AI87">
        <f t="shared" ref="AI87" si="296">HEX2DEC(AI86)</f>
        <v>3</v>
      </c>
      <c r="AJ87">
        <f t="shared" ref="AJ87" si="297">HEX2DEC(AJ86)</f>
        <v>145</v>
      </c>
      <c r="AK87">
        <f t="shared" ref="AK87" si="298">HEX2DEC(AK86)</f>
        <v>242</v>
      </c>
      <c r="AL87">
        <f t="shared" ref="AL87" si="299">HEX2DEC(AL86)</f>
        <v>194</v>
      </c>
      <c r="AM87">
        <f t="shared" ref="AM87" si="300">HEX2DEC(AM86)</f>
        <v>225</v>
      </c>
      <c r="AN87">
        <f t="shared" ref="AN87" si="301">HEX2DEC(AN86)</f>
        <v>31</v>
      </c>
      <c r="AO87">
        <f t="shared" ref="AO87" si="302">HEX2DEC(AO86)</f>
        <v>208</v>
      </c>
      <c r="AP87" t="s">
        <v>49</v>
      </c>
      <c r="AT87" t="s">
        <v>48</v>
      </c>
      <c r="AU87">
        <f>HEX2DEC(AU86)</f>
        <v>242</v>
      </c>
      <c r="AV87">
        <f t="shared" ref="AV87" si="303">HEX2DEC(AV86)</f>
        <v>109</v>
      </c>
      <c r="AW87">
        <f t="shared" ref="AW87" si="304">HEX2DEC(AW86)</f>
        <v>109</v>
      </c>
      <c r="AX87">
        <f t="shared" ref="AX87" si="305">HEX2DEC(AX86)</f>
        <v>10</v>
      </c>
      <c r="AY87">
        <f t="shared" ref="AY87" si="306">HEX2DEC(AY86)</f>
        <v>17</v>
      </c>
      <c r="AZ87">
        <f t="shared" ref="AZ87" si="307">HEX2DEC(AZ86)</f>
        <v>143</v>
      </c>
      <c r="BA87">
        <f t="shared" ref="BA87" si="308">HEX2DEC(BA86)</f>
        <v>227</v>
      </c>
      <c r="BB87">
        <f t="shared" ref="BB87" si="309">HEX2DEC(BB86)</f>
        <v>40</v>
      </c>
      <c r="BC87" t="s">
        <v>49</v>
      </c>
    </row>
    <row r="88" spans="7:55" x14ac:dyDescent="0.25">
      <c r="G88" t="s">
        <v>46</v>
      </c>
      <c r="H88" t="str">
        <f>CHAR(H87)</f>
        <v>!</v>
      </c>
      <c r="I88" t="str">
        <f t="shared" ref="I88:O88" si="310">CHAR(I87)</f>
        <v>_x0003_</v>
      </c>
      <c r="J88" t="str">
        <f t="shared" si="310"/>
        <v>›</v>
      </c>
      <c r="K88" t="str">
        <f t="shared" si="310"/>
        <v>К</v>
      </c>
      <c r="L88" t="str">
        <f t="shared" si="310"/>
        <v>В</v>
      </c>
      <c r="M88" t="str">
        <f t="shared" si="310"/>
        <v>б</v>
      </c>
      <c r="N88" t="str">
        <f t="shared" si="310"/>
        <v>_x0015_</v>
      </c>
      <c r="O88" t="str">
        <f t="shared" si="310"/>
        <v>и</v>
      </c>
      <c r="T88" t="s">
        <v>46</v>
      </c>
      <c r="U88" t="str">
        <f>CHAR(U87)</f>
        <v>!</v>
      </c>
      <c r="V88" t="str">
        <f t="shared" ref="V88" si="311">CHAR(V87)</f>
        <v>_x0003_</v>
      </c>
      <c r="W88" t="str">
        <f t="shared" ref="W88" si="312">CHAR(W87)</f>
        <v>•</v>
      </c>
      <c r="X88" t="str">
        <f t="shared" ref="X88" si="313">CHAR(X87)</f>
        <v>Ф</v>
      </c>
      <c r="Y88" t="str">
        <f t="shared" ref="Y88" si="314">CHAR(Y87)</f>
        <v>В</v>
      </c>
      <c r="Z88" t="str">
        <f t="shared" ref="Z88" si="315">CHAR(Z87)</f>
        <v>б</v>
      </c>
      <c r="AA88" t="str">
        <f t="shared" ref="AA88" si="316">CHAR(AA87)</f>
        <v>_x001B_</v>
      </c>
      <c r="AB88" t="str">
        <f t="shared" ref="AB88" si="317">CHAR(AB87)</f>
        <v>ц</v>
      </c>
      <c r="AG88" t="s">
        <v>46</v>
      </c>
      <c r="AH88" t="str">
        <f>CHAR(AH87)</f>
        <v>!</v>
      </c>
      <c r="AI88" t="str">
        <f t="shared" ref="AI88" si="318">CHAR(AI87)</f>
        <v>_x0003_</v>
      </c>
      <c r="AJ88" t="str">
        <f t="shared" ref="AJ88" si="319">CHAR(AJ87)</f>
        <v>‘</v>
      </c>
      <c r="AK88" t="str">
        <f t="shared" ref="AK88" si="320">CHAR(AK87)</f>
        <v>т</v>
      </c>
      <c r="AL88" t="str">
        <f t="shared" ref="AL88" si="321">CHAR(AL87)</f>
        <v>В</v>
      </c>
      <c r="AM88" t="str">
        <f t="shared" ref="AM88" si="322">CHAR(AM87)</f>
        <v>б</v>
      </c>
      <c r="AN88" t="str">
        <f t="shared" ref="AN88" si="323">CHAR(AN87)</f>
        <v>_x001F_</v>
      </c>
      <c r="AO88" t="str">
        <f t="shared" ref="AO88" si="324">CHAR(AO87)</f>
        <v>Р</v>
      </c>
      <c r="AT88" t="s">
        <v>46</v>
      </c>
      <c r="AU88" t="str">
        <f>CHAR(AU87)</f>
        <v>т</v>
      </c>
      <c r="AV88" t="str">
        <f t="shared" ref="AV88" si="325">CHAR(AV87)</f>
        <v>m</v>
      </c>
      <c r="AW88" t="str">
        <f>CHAR(AW87)</f>
        <v>m</v>
      </c>
      <c r="AX88" t="str">
        <f t="shared" ref="AX88" si="326">CHAR(AX87)</f>
        <v xml:space="preserve">
</v>
      </c>
      <c r="AY88" t="str">
        <f t="shared" ref="AY88" si="327">CHAR(AY87)</f>
        <v>_x0011_</v>
      </c>
      <c r="AZ88" t="str">
        <f t="shared" ref="AZ88" si="328">CHAR(AZ87)</f>
        <v>Џ</v>
      </c>
      <c r="BA88" t="str">
        <f t="shared" ref="BA88" si="329">CHAR(BA87)</f>
        <v>г</v>
      </c>
      <c r="BB88" t="str">
        <f t="shared" ref="BB88" si="330">CHAR(BB87)</f>
        <v>(</v>
      </c>
    </row>
    <row r="89" spans="7:55" x14ac:dyDescent="0.25">
      <c r="G89" t="s">
        <v>43</v>
      </c>
      <c r="H89" t="str">
        <f>H88 &amp;I88 &amp;J88 &amp;K88 &amp;L88 &amp;M88 &amp;N88 &amp;O88</f>
        <v>!_x0003_›КВб_x0015_и</v>
      </c>
      <c r="I89" t="s">
        <v>53</v>
      </c>
      <c r="T89" t="s">
        <v>43</v>
      </c>
      <c r="U89" t="str">
        <f>U88 &amp;V88 &amp;W88 &amp;X88 &amp;Y88 &amp;Z88 &amp;AA88 &amp;AB88</f>
        <v>!_x0003_•ФВб_x001B_ц</v>
      </c>
      <c r="V89" t="s">
        <v>53</v>
      </c>
      <c r="AG89" t="s">
        <v>43</v>
      </c>
      <c r="AH89" t="str">
        <f>AH88 &amp;AI88 &amp;AJ88 &amp;AK88 &amp;AL88 &amp;AM88 &amp;AN88 &amp;AO88</f>
        <v>!_x0003_‘тВб_x001F_Р</v>
      </c>
      <c r="AI89" t="s">
        <v>53</v>
      </c>
      <c r="AT89" t="s">
        <v>43</v>
      </c>
      <c r="AU89" t="str">
        <f>AU88 &amp;AV88 &amp;AW88 &amp;AX88 &amp;AY88 &amp;AZ88 &amp;BA88 &amp;BB88</f>
        <v>тmm
_x0011_Џг(</v>
      </c>
      <c r="AV89" t="s">
        <v>53</v>
      </c>
    </row>
    <row r="94" spans="7:55" x14ac:dyDescent="0.25">
      <c r="G94" t="s">
        <v>110</v>
      </c>
      <c r="H94" t="str">
        <f>H89 &amp;U89 &amp;AH89 &amp;AU89</f>
        <v>!_x0003_›КВб_x0015_и!_x0003_•ФВб_x001B_ц!_x0003_‘тВб_x001F_Ртmm
_x0011_Џг(</v>
      </c>
    </row>
    <row r="95" spans="7:55" x14ac:dyDescent="0.25">
      <c r="H95" t="s">
        <v>54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106"/>
  <sheetViews>
    <sheetView topLeftCell="A79" zoomScale="70" zoomScaleNormal="70" workbookViewId="0">
      <selection activeCell="L107" sqref="L107"/>
    </sheetView>
  </sheetViews>
  <sheetFormatPr defaultRowHeight="15" x14ac:dyDescent="0.25"/>
  <cols>
    <col min="12" max="12" width="11.42578125" customWidth="1"/>
    <col min="13" max="13" width="9.7109375" customWidth="1"/>
    <col min="14" max="16" width="11.42578125" bestFit="1" customWidth="1"/>
    <col min="20" max="20" width="12.42578125" bestFit="1" customWidth="1"/>
    <col min="24" max="26" width="11.42578125" bestFit="1" customWidth="1"/>
    <col min="35" max="35" width="12.42578125" customWidth="1"/>
    <col min="45" max="45" width="12.85546875" customWidth="1"/>
  </cols>
  <sheetData>
    <row r="1" spans="1:51" x14ac:dyDescent="0.25">
      <c r="A1" t="s">
        <v>42</v>
      </c>
      <c r="M1" t="s">
        <v>61</v>
      </c>
      <c r="O1" s="2" t="s">
        <v>107</v>
      </c>
    </row>
    <row r="2" spans="1:51" x14ac:dyDescent="0.25">
      <c r="A2" t="s">
        <v>55</v>
      </c>
      <c r="M2" t="s">
        <v>62</v>
      </c>
      <c r="O2">
        <f>LEN($O$1)</f>
        <v>64</v>
      </c>
    </row>
    <row r="3" spans="1:51" x14ac:dyDescent="0.25">
      <c r="A3" t="s">
        <v>56</v>
      </c>
      <c r="M3" t="s">
        <v>64</v>
      </c>
      <c r="O3">
        <v>32</v>
      </c>
    </row>
    <row r="4" spans="1:51" x14ac:dyDescent="0.25">
      <c r="A4" t="s">
        <v>57</v>
      </c>
      <c r="M4" t="s">
        <v>63</v>
      </c>
      <c r="O4">
        <f ca="1">RANDBETWEEN(1, 2^$O$3)</f>
        <v>164232436</v>
      </c>
      <c r="Q4" s="5"/>
    </row>
    <row r="5" spans="1:51" x14ac:dyDescent="0.25">
      <c r="A5" t="s">
        <v>58</v>
      </c>
      <c r="O5" t="str">
        <f ca="1">DEC2HEX(O4, 8)</f>
        <v>09C9FCF4</v>
      </c>
      <c r="Q5" s="5"/>
    </row>
    <row r="6" spans="1:51" x14ac:dyDescent="0.25">
      <c r="A6" t="s">
        <v>59</v>
      </c>
      <c r="N6" s="4" t="s">
        <v>70</v>
      </c>
      <c r="O6">
        <v>0</v>
      </c>
      <c r="X6" s="4" t="s">
        <v>70</v>
      </c>
      <c r="Y6">
        <f ca="1">N8</f>
        <v>164232436</v>
      </c>
      <c r="AH6" s="4" t="s">
        <v>70</v>
      </c>
      <c r="AI6">
        <f ca="1">X8</f>
        <v>164232437</v>
      </c>
      <c r="AR6" s="4" t="s">
        <v>70</v>
      </c>
      <c r="AS6">
        <f ca="1">AH8</f>
        <v>164232438</v>
      </c>
    </row>
    <row r="7" spans="1:51" x14ac:dyDescent="0.25">
      <c r="A7" t="s">
        <v>60</v>
      </c>
      <c r="M7" s="2" t="s">
        <v>66</v>
      </c>
      <c r="N7" s="2">
        <v>1</v>
      </c>
      <c r="P7" s="5"/>
      <c r="W7" s="2" t="s">
        <v>66</v>
      </c>
      <c r="X7" s="2">
        <f>N7+1</f>
        <v>2</v>
      </c>
      <c r="Z7" s="5"/>
      <c r="AG7" s="2" t="s">
        <v>66</v>
      </c>
      <c r="AH7" s="2">
        <f>X7+1</f>
        <v>3</v>
      </c>
      <c r="AJ7" s="5"/>
      <c r="AQ7" s="2" t="s">
        <v>66</v>
      </c>
      <c r="AR7" s="2">
        <f>AH7+1</f>
        <v>4</v>
      </c>
      <c r="AT7" s="5"/>
    </row>
    <row r="8" spans="1:51" x14ac:dyDescent="0.25">
      <c r="M8" t="str">
        <f>"CTR"&amp;N$7</f>
        <v>CTR1</v>
      </c>
      <c r="N8">
        <f ca="1">O4</f>
        <v>164232436</v>
      </c>
      <c r="O8">
        <f>O6</f>
        <v>0</v>
      </c>
      <c r="W8" t="str">
        <f>"CTR"&amp;X$7</f>
        <v>CTR2</v>
      </c>
      <c r="X8">
        <f ca="1">MOD(N8+1, 2^$O$2)</f>
        <v>164232437</v>
      </c>
      <c r="Y8">
        <f ca="1">Y6</f>
        <v>164232436</v>
      </c>
      <c r="AG8" t="str">
        <f>"CTR"&amp;AH$7</f>
        <v>CTR3</v>
      </c>
      <c r="AH8">
        <f ca="1">MOD(X8+1, 2^$O$2)</f>
        <v>164232438</v>
      </c>
      <c r="AI8">
        <f ca="1">AI6</f>
        <v>164232437</v>
      </c>
      <c r="AQ8" t="str">
        <f>"CTR"&amp;AR$7</f>
        <v>CTR4</v>
      </c>
      <c r="AR8">
        <f ca="1">MOD(AH8+1, 2^$O$2)</f>
        <v>164232439</v>
      </c>
      <c r="AS8">
        <f ca="1">AS6</f>
        <v>164232438</v>
      </c>
    </row>
    <row r="9" spans="1:51" x14ac:dyDescent="0.25">
      <c r="M9" t="s">
        <v>65</v>
      </c>
      <c r="W9" t="s">
        <v>65</v>
      </c>
      <c r="AG9" t="s">
        <v>65</v>
      </c>
      <c r="AQ9" t="s">
        <v>65</v>
      </c>
    </row>
    <row r="10" spans="1:51" x14ac:dyDescent="0.25">
      <c r="M10" s="7" t="s">
        <v>26</v>
      </c>
      <c r="N10" s="7">
        <v>1</v>
      </c>
      <c r="W10" s="7" t="s">
        <v>26</v>
      </c>
      <c r="X10" s="7">
        <v>1</v>
      </c>
      <c r="AG10" s="7" t="s">
        <v>26</v>
      </c>
      <c r="AH10" s="7">
        <v>1</v>
      </c>
      <c r="AQ10" s="7" t="s">
        <v>26</v>
      </c>
      <c r="AR10" s="7">
        <v>1</v>
      </c>
    </row>
    <row r="11" spans="1:51" x14ac:dyDescent="0.25">
      <c r="M11" t="str">
        <f>"L" &amp; $N10 &amp; " = "</f>
        <v xml:space="preserve">L1 = </v>
      </c>
      <c r="N11">
        <f ca="1">O4</f>
        <v>164232436</v>
      </c>
      <c r="O11" t="str">
        <f>"R" &amp; $N10 &amp; " = "</f>
        <v xml:space="preserve">R1 = </v>
      </c>
      <c r="P11">
        <f>O8</f>
        <v>0</v>
      </c>
      <c r="W11" t="str">
        <f>"L" &amp; $N10 &amp; " = "</f>
        <v xml:space="preserve">L1 = </v>
      </c>
      <c r="X11">
        <f ca="1">X8</f>
        <v>164232437</v>
      </c>
      <c r="Y11" t="str">
        <f>"R" &amp; $N10 &amp; " = "</f>
        <v xml:space="preserve">R1 = </v>
      </c>
      <c r="Z11">
        <f ca="1">Y8</f>
        <v>164232436</v>
      </c>
      <c r="AG11" t="str">
        <f>"L" &amp; $N10 &amp; " = "</f>
        <v xml:space="preserve">L1 = </v>
      </c>
      <c r="AH11">
        <f ca="1">AH8</f>
        <v>164232438</v>
      </c>
      <c r="AI11" t="str">
        <f>"R" &amp; $N10 &amp; " = "</f>
        <v xml:space="preserve">R1 = </v>
      </c>
      <c r="AJ11">
        <f ca="1">AI8</f>
        <v>164232437</v>
      </c>
      <c r="AQ11" t="str">
        <f>"L" &amp; $N10 &amp; " = "</f>
        <v xml:space="preserve">L1 = </v>
      </c>
      <c r="AR11">
        <f ca="1">AR8</f>
        <v>164232439</v>
      </c>
      <c r="AS11" t="str">
        <f>"R" &amp; $N10 &amp; " = "</f>
        <v xml:space="preserve">R1 = </v>
      </c>
      <c r="AT11">
        <f ca="1">AS8</f>
        <v>164232438</v>
      </c>
    </row>
    <row r="12" spans="1:51" x14ac:dyDescent="0.25">
      <c r="O12" t="str">
        <f>"К" &amp; $N10 &amp; " = "</f>
        <v xml:space="preserve">К1 = </v>
      </c>
      <c r="P12">
        <f>ОДК!J12</f>
        <v>869189825</v>
      </c>
      <c r="Q12" s="5" t="s">
        <v>68</v>
      </c>
      <c r="Y12" t="str">
        <f>"К" &amp; $N10 &amp; " = "</f>
        <v xml:space="preserve">К1 = </v>
      </c>
      <c r="Z12">
        <f>P12</f>
        <v>869189825</v>
      </c>
      <c r="AA12" s="5" t="s">
        <v>68</v>
      </c>
      <c r="AI12" t="str">
        <f>"К" &amp; $N10 &amp; " = "</f>
        <v xml:space="preserve">К1 = </v>
      </c>
      <c r="AJ12">
        <f>Z12</f>
        <v>869189825</v>
      </c>
      <c r="AK12" s="5" t="s">
        <v>68</v>
      </c>
      <c r="AS12" t="str">
        <f>"К" &amp; $N10 &amp; " = "</f>
        <v xml:space="preserve">К1 = </v>
      </c>
      <c r="AT12">
        <f>AJ12</f>
        <v>869189825</v>
      </c>
      <c r="AU12" s="5" t="s">
        <v>68</v>
      </c>
    </row>
    <row r="13" spans="1:51" x14ac:dyDescent="0.25">
      <c r="P13">
        <f>_xlfn.BITXOR(P11,P12)</f>
        <v>869189825</v>
      </c>
      <c r="Q13" s="5" t="s">
        <v>72</v>
      </c>
      <c r="Z13">
        <f ca="1">_xlfn.BITXOR(Z11,Z12)</f>
        <v>973550645</v>
      </c>
      <c r="AA13" s="5" t="s">
        <v>72</v>
      </c>
      <c r="AJ13">
        <f ca="1">_xlfn.BITXOR(AJ11,AJ12)</f>
        <v>973550644</v>
      </c>
      <c r="AK13" s="5" t="s">
        <v>72</v>
      </c>
      <c r="AT13">
        <f ca="1">_xlfn.BITXOR(AT11,AT12)</f>
        <v>973550647</v>
      </c>
      <c r="AU13" s="5" t="s">
        <v>72</v>
      </c>
    </row>
    <row r="14" spans="1:51" x14ac:dyDescent="0.25">
      <c r="P14" t="str">
        <f>DEC2HEX(P13, 8)</f>
        <v>33CEC8C1</v>
      </c>
      <c r="Q14" s="5" t="s">
        <v>71</v>
      </c>
      <c r="Z14" t="str">
        <f ca="1">DEC2HEX(Z13, 8)</f>
        <v>3A073435</v>
      </c>
      <c r="AA14" s="5" t="s">
        <v>71</v>
      </c>
      <c r="AJ14" t="str">
        <f ca="1">DEC2HEX(AJ13, 8)</f>
        <v>3A073434</v>
      </c>
      <c r="AK14" s="5" t="s">
        <v>71</v>
      </c>
      <c r="AT14" t="str">
        <f ca="1">DEC2HEX(AT13, 8)</f>
        <v>3A073437</v>
      </c>
      <c r="AU14" s="5" t="s">
        <v>71</v>
      </c>
    </row>
    <row r="15" spans="1:51" x14ac:dyDescent="0.25">
      <c r="L15" t="s">
        <v>69</v>
      </c>
      <c r="M15">
        <v>1</v>
      </c>
      <c r="N15">
        <f>M15+1</f>
        <v>2</v>
      </c>
      <c r="O15">
        <f t="shared" ref="O15:S15" si="0">N15+1</f>
        <v>3</v>
      </c>
      <c r="P15">
        <f t="shared" si="0"/>
        <v>4</v>
      </c>
      <c r="Q15">
        <f t="shared" si="0"/>
        <v>5</v>
      </c>
      <c r="R15">
        <f t="shared" si="0"/>
        <v>6</v>
      </c>
      <c r="S15">
        <f t="shared" si="0"/>
        <v>7</v>
      </c>
      <c r="T15">
        <f>S15+1</f>
        <v>8</v>
      </c>
      <c r="V15" t="s">
        <v>69</v>
      </c>
      <c r="W15">
        <v>1</v>
      </c>
      <c r="X15">
        <f>W15+1</f>
        <v>2</v>
      </c>
      <c r="Y15">
        <f t="shared" ref="Y15" si="1">X15+1</f>
        <v>3</v>
      </c>
      <c r="Z15">
        <f t="shared" ref="Z15" si="2">Y15+1</f>
        <v>4</v>
      </c>
      <c r="AA15">
        <f t="shared" ref="AA15" si="3">Z15+1</f>
        <v>5</v>
      </c>
      <c r="AB15">
        <f t="shared" ref="AB15" si="4">AA15+1</f>
        <v>6</v>
      </c>
      <c r="AC15">
        <f t="shared" ref="AC15" si="5">AB15+1</f>
        <v>7</v>
      </c>
      <c r="AD15">
        <f>AC15+1</f>
        <v>8</v>
      </c>
      <c r="AF15" t="s">
        <v>69</v>
      </c>
      <c r="AG15">
        <v>1</v>
      </c>
      <c r="AH15">
        <f>AG15+1</f>
        <v>2</v>
      </c>
      <c r="AI15">
        <f t="shared" ref="AI15" si="6">AH15+1</f>
        <v>3</v>
      </c>
      <c r="AJ15">
        <f t="shared" ref="AJ15" si="7">AI15+1</f>
        <v>4</v>
      </c>
      <c r="AK15">
        <f t="shared" ref="AK15" si="8">AJ15+1</f>
        <v>5</v>
      </c>
      <c r="AL15">
        <f t="shared" ref="AL15" si="9">AK15+1</f>
        <v>6</v>
      </c>
      <c r="AM15">
        <f t="shared" ref="AM15" si="10">AL15+1</f>
        <v>7</v>
      </c>
      <c r="AN15">
        <f>AM15+1</f>
        <v>8</v>
      </c>
      <c r="AP15" t="s">
        <v>69</v>
      </c>
      <c r="AQ15">
        <v>1</v>
      </c>
      <c r="AR15">
        <f>AQ15+1</f>
        <v>2</v>
      </c>
      <c r="AS15">
        <f t="shared" ref="AS15" si="11">AR15+1</f>
        <v>3</v>
      </c>
      <c r="AT15">
        <f t="shared" ref="AT15" si="12">AS15+1</f>
        <v>4</v>
      </c>
      <c r="AU15">
        <f t="shared" ref="AU15" si="13">AT15+1</f>
        <v>5</v>
      </c>
      <c r="AV15">
        <f t="shared" ref="AV15" si="14">AU15+1</f>
        <v>6</v>
      </c>
      <c r="AW15">
        <f t="shared" ref="AW15" si="15">AV15+1</f>
        <v>7</v>
      </c>
      <c r="AX15">
        <f>AW15+1</f>
        <v>8</v>
      </c>
    </row>
    <row r="16" spans="1:51" x14ac:dyDescent="0.25">
      <c r="L16" t="s">
        <v>74</v>
      </c>
      <c r="M16" t="str">
        <f>MID($P14, M15, 1)</f>
        <v>3</v>
      </c>
      <c r="N16" t="str">
        <f t="shared" ref="N16:T16" si="16">MID($P14, N15, 1)</f>
        <v>3</v>
      </c>
      <c r="O16" t="str">
        <f t="shared" si="16"/>
        <v>C</v>
      </c>
      <c r="P16" t="str">
        <f t="shared" si="16"/>
        <v>E</v>
      </c>
      <c r="Q16" t="str">
        <f t="shared" si="16"/>
        <v>C</v>
      </c>
      <c r="R16" t="str">
        <f t="shared" si="16"/>
        <v>8</v>
      </c>
      <c r="S16" t="str">
        <f t="shared" si="16"/>
        <v>C</v>
      </c>
      <c r="T16" t="str">
        <f t="shared" si="16"/>
        <v>1</v>
      </c>
      <c r="U16" s="5" t="s">
        <v>76</v>
      </c>
      <c r="V16" t="s">
        <v>74</v>
      </c>
      <c r="W16" t="str">
        <f>MID($P14, W15, 1)</f>
        <v>3</v>
      </c>
      <c r="X16" t="str">
        <f t="shared" ref="X16" si="17">MID($P14, X15, 1)</f>
        <v>3</v>
      </c>
      <c r="Y16" t="str">
        <f t="shared" ref="Y16" si="18">MID($P14, Y15, 1)</f>
        <v>C</v>
      </c>
      <c r="Z16" t="str">
        <f t="shared" ref="Z16" si="19">MID($P14, Z15, 1)</f>
        <v>E</v>
      </c>
      <c r="AA16" t="str">
        <f t="shared" ref="AA16" si="20">MID($P14, AA15, 1)</f>
        <v>C</v>
      </c>
      <c r="AB16" t="str">
        <f t="shared" ref="AB16" si="21">MID($P14, AB15, 1)</f>
        <v>8</v>
      </c>
      <c r="AC16" t="str">
        <f t="shared" ref="AC16" si="22">MID($P14, AC15, 1)</f>
        <v>C</v>
      </c>
      <c r="AD16" t="str">
        <f t="shared" ref="AD16" si="23">MID($P14, AD15, 1)</f>
        <v>1</v>
      </c>
      <c r="AE16" s="5" t="s">
        <v>76</v>
      </c>
      <c r="AF16" t="s">
        <v>74</v>
      </c>
      <c r="AG16" t="str">
        <f>MID($P14, AG15, 1)</f>
        <v>3</v>
      </c>
      <c r="AH16" t="str">
        <f t="shared" ref="AH16:AN16" si="24">MID($P14, AH15, 1)</f>
        <v>3</v>
      </c>
      <c r="AI16" t="str">
        <f t="shared" si="24"/>
        <v>C</v>
      </c>
      <c r="AJ16" t="str">
        <f t="shared" si="24"/>
        <v>E</v>
      </c>
      <c r="AK16" t="str">
        <f t="shared" si="24"/>
        <v>C</v>
      </c>
      <c r="AL16" t="str">
        <f t="shared" si="24"/>
        <v>8</v>
      </c>
      <c r="AM16" t="str">
        <f t="shared" si="24"/>
        <v>C</v>
      </c>
      <c r="AN16" t="str">
        <f t="shared" si="24"/>
        <v>1</v>
      </c>
      <c r="AO16" s="5" t="s">
        <v>76</v>
      </c>
      <c r="AP16" t="s">
        <v>74</v>
      </c>
      <c r="AQ16" t="str">
        <f>MID($P14, AQ15, 1)</f>
        <v>3</v>
      </c>
      <c r="AR16" t="str">
        <f t="shared" ref="AR16:AX16" si="25">MID($P14, AR15, 1)</f>
        <v>3</v>
      </c>
      <c r="AS16" t="str">
        <f t="shared" si="25"/>
        <v>C</v>
      </c>
      <c r="AT16" t="str">
        <f t="shared" si="25"/>
        <v>E</v>
      </c>
      <c r="AU16" t="str">
        <f t="shared" si="25"/>
        <v>C</v>
      </c>
      <c r="AV16" t="str">
        <f t="shared" si="25"/>
        <v>8</v>
      </c>
      <c r="AW16" t="str">
        <f t="shared" si="25"/>
        <v>C</v>
      </c>
      <c r="AX16" t="str">
        <f t="shared" si="25"/>
        <v>1</v>
      </c>
      <c r="AY16" s="5" t="s">
        <v>76</v>
      </c>
    </row>
    <row r="17" spans="11:51" x14ac:dyDescent="0.25">
      <c r="L17" t="s">
        <v>75</v>
      </c>
      <c r="M17">
        <f>HEX2DEC(M16)</f>
        <v>3</v>
      </c>
      <c r="N17">
        <f t="shared" ref="N17:T17" si="26">HEX2DEC(N16)</f>
        <v>3</v>
      </c>
      <c r="O17">
        <f t="shared" si="26"/>
        <v>12</v>
      </c>
      <c r="P17">
        <f t="shared" si="26"/>
        <v>14</v>
      </c>
      <c r="Q17">
        <f t="shared" si="26"/>
        <v>12</v>
      </c>
      <c r="R17">
        <f t="shared" si="26"/>
        <v>8</v>
      </c>
      <c r="S17">
        <f t="shared" si="26"/>
        <v>12</v>
      </c>
      <c r="T17">
        <f t="shared" si="26"/>
        <v>1</v>
      </c>
      <c r="U17" s="5" t="s">
        <v>77</v>
      </c>
      <c r="V17" t="s">
        <v>75</v>
      </c>
      <c r="W17">
        <f>HEX2DEC(W16)</f>
        <v>3</v>
      </c>
      <c r="X17">
        <f t="shared" ref="X17:AD17" si="27">HEX2DEC(X16)</f>
        <v>3</v>
      </c>
      <c r="Y17">
        <f t="shared" si="27"/>
        <v>12</v>
      </c>
      <c r="Z17">
        <f t="shared" si="27"/>
        <v>14</v>
      </c>
      <c r="AA17">
        <f t="shared" si="27"/>
        <v>12</v>
      </c>
      <c r="AB17">
        <f t="shared" si="27"/>
        <v>8</v>
      </c>
      <c r="AC17">
        <f t="shared" si="27"/>
        <v>12</v>
      </c>
      <c r="AD17">
        <f t="shared" si="27"/>
        <v>1</v>
      </c>
      <c r="AE17" s="5" t="s">
        <v>77</v>
      </c>
      <c r="AF17" t="s">
        <v>75</v>
      </c>
      <c r="AG17">
        <f>HEX2DEC(AG16)</f>
        <v>3</v>
      </c>
      <c r="AH17">
        <f t="shared" ref="AH17:AN17" si="28">HEX2DEC(AH16)</f>
        <v>3</v>
      </c>
      <c r="AI17">
        <f t="shared" si="28"/>
        <v>12</v>
      </c>
      <c r="AJ17">
        <f t="shared" si="28"/>
        <v>14</v>
      </c>
      <c r="AK17">
        <f t="shared" si="28"/>
        <v>12</v>
      </c>
      <c r="AL17">
        <f t="shared" si="28"/>
        <v>8</v>
      </c>
      <c r="AM17">
        <f t="shared" si="28"/>
        <v>12</v>
      </c>
      <c r="AN17">
        <f t="shared" si="28"/>
        <v>1</v>
      </c>
      <c r="AO17" s="5" t="s">
        <v>77</v>
      </c>
      <c r="AP17" t="s">
        <v>75</v>
      </c>
      <c r="AQ17">
        <f>HEX2DEC(AQ16)</f>
        <v>3</v>
      </c>
      <c r="AR17">
        <f t="shared" ref="AR17:AX17" si="29">HEX2DEC(AR16)</f>
        <v>3</v>
      </c>
      <c r="AS17">
        <f t="shared" si="29"/>
        <v>12</v>
      </c>
      <c r="AT17">
        <f t="shared" si="29"/>
        <v>14</v>
      </c>
      <c r="AU17">
        <f t="shared" si="29"/>
        <v>12</v>
      </c>
      <c r="AV17">
        <f t="shared" si="29"/>
        <v>8</v>
      </c>
      <c r="AW17">
        <f t="shared" si="29"/>
        <v>12</v>
      </c>
      <c r="AX17">
        <f t="shared" si="29"/>
        <v>1</v>
      </c>
      <c r="AY17" s="5" t="s">
        <v>77</v>
      </c>
    </row>
    <row r="18" spans="11:51" x14ac:dyDescent="0.25">
      <c r="M18" t="str">
        <f>"S"&amp;M15&amp;"("&amp;M17&amp;"):"</f>
        <v>S1(3):</v>
      </c>
      <c r="N18" t="str">
        <f t="shared" ref="N18:T18" si="30">"S"&amp;N15&amp;"("&amp;N17&amp;"):"</f>
        <v>S2(3):</v>
      </c>
      <c r="O18" t="str">
        <f t="shared" si="30"/>
        <v>S3(12):</v>
      </c>
      <c r="P18" t="str">
        <f t="shared" si="30"/>
        <v>S4(14):</v>
      </c>
      <c r="Q18" t="str">
        <f t="shared" si="30"/>
        <v>S5(12):</v>
      </c>
      <c r="R18" t="str">
        <f t="shared" si="30"/>
        <v>S6(8):</v>
      </c>
      <c r="S18" t="str">
        <f t="shared" si="30"/>
        <v>S7(12):</v>
      </c>
      <c r="T18" t="str">
        <f t="shared" si="30"/>
        <v>S8(1):</v>
      </c>
      <c r="U18" s="6" t="s">
        <v>78</v>
      </c>
      <c r="W18" t="str">
        <f>"S"&amp;W15&amp;"("&amp;W17&amp;"):"</f>
        <v>S1(3):</v>
      </c>
      <c r="X18" t="str">
        <f t="shared" ref="X18:AD18" si="31">"S"&amp;X15&amp;"("&amp;X17&amp;"):"</f>
        <v>S2(3):</v>
      </c>
      <c r="Y18" t="str">
        <f t="shared" si="31"/>
        <v>S3(12):</v>
      </c>
      <c r="Z18" t="str">
        <f t="shared" si="31"/>
        <v>S4(14):</v>
      </c>
      <c r="AA18" t="str">
        <f t="shared" si="31"/>
        <v>S5(12):</v>
      </c>
      <c r="AB18" t="str">
        <f t="shared" si="31"/>
        <v>S6(8):</v>
      </c>
      <c r="AC18" t="str">
        <f t="shared" si="31"/>
        <v>S7(12):</v>
      </c>
      <c r="AD18" t="str">
        <f t="shared" si="31"/>
        <v>S8(1):</v>
      </c>
      <c r="AE18" s="6" t="s">
        <v>78</v>
      </c>
      <c r="AG18" t="str">
        <f>"S"&amp;AG15&amp;"("&amp;AG17&amp;"):"</f>
        <v>S1(3):</v>
      </c>
      <c r="AH18" t="str">
        <f t="shared" ref="AH18:AN18" si="32">"S"&amp;AH15&amp;"("&amp;AH17&amp;"):"</f>
        <v>S2(3):</v>
      </c>
      <c r="AI18" t="str">
        <f t="shared" si="32"/>
        <v>S3(12):</v>
      </c>
      <c r="AJ18" t="str">
        <f t="shared" si="32"/>
        <v>S4(14):</v>
      </c>
      <c r="AK18" t="str">
        <f t="shared" si="32"/>
        <v>S5(12):</v>
      </c>
      <c r="AL18" t="str">
        <f t="shared" si="32"/>
        <v>S6(8):</v>
      </c>
      <c r="AM18" t="str">
        <f t="shared" si="32"/>
        <v>S7(12):</v>
      </c>
      <c r="AN18" t="str">
        <f t="shared" si="32"/>
        <v>S8(1):</v>
      </c>
      <c r="AO18" s="6" t="s">
        <v>78</v>
      </c>
      <c r="AQ18" t="str">
        <f>"S"&amp;AQ15&amp;"("&amp;AQ17&amp;"):"</f>
        <v>S1(3):</v>
      </c>
      <c r="AR18" t="str">
        <f t="shared" ref="AR18:AX18" si="33">"S"&amp;AR15&amp;"("&amp;AR17&amp;"):"</f>
        <v>S2(3):</v>
      </c>
      <c r="AS18" t="str">
        <f t="shared" si="33"/>
        <v>S3(12):</v>
      </c>
      <c r="AT18" t="str">
        <f t="shared" si="33"/>
        <v>S4(14):</v>
      </c>
      <c r="AU18" t="str">
        <f t="shared" si="33"/>
        <v>S5(12):</v>
      </c>
      <c r="AV18" t="str">
        <f t="shared" si="33"/>
        <v>S6(8):</v>
      </c>
      <c r="AW18" t="str">
        <f t="shared" si="33"/>
        <v>S7(12):</v>
      </c>
      <c r="AX18" t="str">
        <f t="shared" si="33"/>
        <v>S8(1):</v>
      </c>
      <c r="AY18" s="6" t="s">
        <v>78</v>
      </c>
    </row>
    <row r="19" spans="11:51" x14ac:dyDescent="0.25">
      <c r="M19">
        <f>INDEX(Ключ!$B$17:$Q$17,M17+1)</f>
        <v>2</v>
      </c>
      <c r="N19">
        <f>INDEX(Ключ!$B$17:$Q$17,N17+1)</f>
        <v>2</v>
      </c>
      <c r="O19">
        <f>INDEX(Ключ!$B$17:$Q$17,O17+1)</f>
        <v>7</v>
      </c>
      <c r="P19">
        <f>INDEX(Ключ!$B$17:$Q$17,P17+1)</f>
        <v>5</v>
      </c>
      <c r="Q19">
        <f>INDEX(Ключ!$B$17:$Q$17,Q17+1)</f>
        <v>7</v>
      </c>
      <c r="R19">
        <f>INDEX(Ключ!$B$17:$Q$17,R17+1)</f>
        <v>6</v>
      </c>
      <c r="S19">
        <f>INDEX(Ключ!$B$17:$Q$17,S17+1)</f>
        <v>7</v>
      </c>
      <c r="T19">
        <f>INDEX(Ключ!$B$17:$Q$17,T17+1)</f>
        <v>10</v>
      </c>
      <c r="U19" s="5" t="s">
        <v>79</v>
      </c>
      <c r="W19">
        <f>INDEX(Ключ!$B$17:$Q$17,W17+1)</f>
        <v>2</v>
      </c>
      <c r="X19">
        <f>INDEX(Ключ!$B$17:$Q$17,X17+1)</f>
        <v>2</v>
      </c>
      <c r="Y19">
        <f>INDEX(Ключ!$B$17:$Q$17,Y17+1)</f>
        <v>7</v>
      </c>
      <c r="Z19">
        <f>INDEX(Ключ!$B$17:$Q$17,Z17+1)</f>
        <v>5</v>
      </c>
      <c r="AA19">
        <f>INDEX(Ключ!$B$17:$Q$17,AA17+1)</f>
        <v>7</v>
      </c>
      <c r="AB19">
        <f>INDEX(Ключ!$B$17:$Q$17,AB17+1)</f>
        <v>6</v>
      </c>
      <c r="AC19">
        <f>INDEX(Ключ!$B$17:$Q$17,AC17+1)</f>
        <v>7</v>
      </c>
      <c r="AD19">
        <f>INDEX(Ключ!$B$17:$Q$17,AD17+1)</f>
        <v>10</v>
      </c>
      <c r="AE19" s="5" t="s">
        <v>79</v>
      </c>
      <c r="AG19">
        <f>INDEX(Ключ!$B$17:$Q$17,AG17+1)</f>
        <v>2</v>
      </c>
      <c r="AH19">
        <f>INDEX(Ключ!$B$17:$Q$17,AH17+1)</f>
        <v>2</v>
      </c>
      <c r="AI19">
        <f>INDEX(Ключ!$B$17:$Q$17,AI17+1)</f>
        <v>7</v>
      </c>
      <c r="AJ19">
        <f>INDEX(Ключ!$B$17:$Q$17,AJ17+1)</f>
        <v>5</v>
      </c>
      <c r="AK19">
        <f>INDEX(Ключ!$B$17:$Q$17,AK17+1)</f>
        <v>7</v>
      </c>
      <c r="AL19">
        <f>INDEX(Ключ!$B$17:$Q$17,AL17+1)</f>
        <v>6</v>
      </c>
      <c r="AM19">
        <f>INDEX(Ключ!$B$17:$Q$17,AM17+1)</f>
        <v>7</v>
      </c>
      <c r="AN19">
        <f>INDEX(Ключ!$B$17:$Q$17,AN17+1)</f>
        <v>10</v>
      </c>
      <c r="AO19" s="5" t="s">
        <v>79</v>
      </c>
      <c r="AQ19">
        <f>INDEX(Ключ!$B$17:$Q$17,AQ17+1)</f>
        <v>2</v>
      </c>
      <c r="AR19">
        <f>INDEX(Ключ!$B$17:$Q$17,AR17+1)</f>
        <v>2</v>
      </c>
      <c r="AS19">
        <f>INDEX(Ключ!$B$17:$Q$17,AS17+1)</f>
        <v>7</v>
      </c>
      <c r="AT19">
        <f>INDEX(Ключ!$B$17:$Q$17,AT17+1)</f>
        <v>5</v>
      </c>
      <c r="AU19">
        <f>INDEX(Ключ!$B$17:$Q$17,AU17+1)</f>
        <v>7</v>
      </c>
      <c r="AV19">
        <f>INDEX(Ключ!$B$17:$Q$17,AV17+1)</f>
        <v>6</v>
      </c>
      <c r="AW19">
        <f>INDEX(Ключ!$B$17:$Q$17,AW17+1)</f>
        <v>7</v>
      </c>
      <c r="AX19">
        <f>INDEX(Ключ!$B$17:$Q$17,AX17+1)</f>
        <v>10</v>
      </c>
      <c r="AY19" s="5" t="s">
        <v>79</v>
      </c>
    </row>
    <row r="20" spans="11:51" x14ac:dyDescent="0.25">
      <c r="M20" t="str">
        <f>DEC2HEX(M19)</f>
        <v>2</v>
      </c>
      <c r="N20" t="str">
        <f t="shared" ref="N20:T20" si="34">DEC2HEX(N19)</f>
        <v>2</v>
      </c>
      <c r="O20" t="str">
        <f t="shared" si="34"/>
        <v>7</v>
      </c>
      <c r="P20" t="str">
        <f t="shared" si="34"/>
        <v>5</v>
      </c>
      <c r="Q20" t="str">
        <f t="shared" si="34"/>
        <v>7</v>
      </c>
      <c r="R20" t="str">
        <f t="shared" si="34"/>
        <v>6</v>
      </c>
      <c r="S20" t="str">
        <f t="shared" si="34"/>
        <v>7</v>
      </c>
      <c r="T20" t="str">
        <f t="shared" si="34"/>
        <v>A</v>
      </c>
      <c r="U20" s="5" t="s">
        <v>80</v>
      </c>
      <c r="W20" t="str">
        <f>DEC2HEX(W19)</f>
        <v>2</v>
      </c>
      <c r="X20" t="str">
        <f t="shared" ref="X20:AD20" si="35">DEC2HEX(X19)</f>
        <v>2</v>
      </c>
      <c r="Y20" t="str">
        <f t="shared" si="35"/>
        <v>7</v>
      </c>
      <c r="Z20" t="str">
        <f t="shared" si="35"/>
        <v>5</v>
      </c>
      <c r="AA20" t="str">
        <f t="shared" si="35"/>
        <v>7</v>
      </c>
      <c r="AB20" t="str">
        <f t="shared" si="35"/>
        <v>6</v>
      </c>
      <c r="AC20" t="str">
        <f t="shared" si="35"/>
        <v>7</v>
      </c>
      <c r="AD20" t="str">
        <f t="shared" si="35"/>
        <v>A</v>
      </c>
      <c r="AE20" s="5" t="s">
        <v>80</v>
      </c>
      <c r="AG20" t="str">
        <f>DEC2HEX(AG19)</f>
        <v>2</v>
      </c>
      <c r="AH20" t="str">
        <f t="shared" ref="AH20:AN20" si="36">DEC2HEX(AH19)</f>
        <v>2</v>
      </c>
      <c r="AI20" t="str">
        <f t="shared" si="36"/>
        <v>7</v>
      </c>
      <c r="AJ20" t="str">
        <f t="shared" si="36"/>
        <v>5</v>
      </c>
      <c r="AK20" t="str">
        <f t="shared" si="36"/>
        <v>7</v>
      </c>
      <c r="AL20" t="str">
        <f t="shared" si="36"/>
        <v>6</v>
      </c>
      <c r="AM20" t="str">
        <f t="shared" si="36"/>
        <v>7</v>
      </c>
      <c r="AN20" t="str">
        <f t="shared" si="36"/>
        <v>A</v>
      </c>
      <c r="AO20" s="5" t="s">
        <v>80</v>
      </c>
      <c r="AQ20" t="str">
        <f>DEC2HEX(AQ19)</f>
        <v>2</v>
      </c>
      <c r="AR20" t="str">
        <f t="shared" ref="AR20:AX20" si="37">DEC2HEX(AR19)</f>
        <v>2</v>
      </c>
      <c r="AS20" t="str">
        <f t="shared" si="37"/>
        <v>7</v>
      </c>
      <c r="AT20" t="str">
        <f t="shared" si="37"/>
        <v>5</v>
      </c>
      <c r="AU20" t="str">
        <f t="shared" si="37"/>
        <v>7</v>
      </c>
      <c r="AV20" t="str">
        <f t="shared" si="37"/>
        <v>6</v>
      </c>
      <c r="AW20" t="str">
        <f t="shared" si="37"/>
        <v>7</v>
      </c>
      <c r="AX20" t="str">
        <f t="shared" si="37"/>
        <v>A</v>
      </c>
      <c r="AY20" s="5" t="s">
        <v>80</v>
      </c>
    </row>
    <row r="21" spans="11:51" x14ac:dyDescent="0.25">
      <c r="M21" t="str">
        <f xml:space="preserve"> M20&amp;N20&amp;O20&amp;P20&amp;Q20&amp;R20&amp;S20&amp;T20</f>
        <v>2275767A</v>
      </c>
      <c r="N21" s="5" t="s">
        <v>81</v>
      </c>
      <c r="W21" t="str">
        <f xml:space="preserve"> W20&amp;X20&amp;Y20&amp;Z20&amp;AA20&amp;AB20&amp;AC20&amp;AD20</f>
        <v>2275767A</v>
      </c>
      <c r="X21" s="5" t="s">
        <v>81</v>
      </c>
      <c r="AG21" t="str">
        <f xml:space="preserve"> AG20&amp;AH20&amp;AI20&amp;AJ20&amp;AK20&amp;AL20&amp;AM20&amp;AN20</f>
        <v>2275767A</v>
      </c>
      <c r="AH21" s="5" t="s">
        <v>81</v>
      </c>
      <c r="AQ21" t="str">
        <f xml:space="preserve"> AQ20&amp;AR20&amp;AS20&amp;AT20&amp;AU20&amp;AV20&amp;AW20&amp;AX20</f>
        <v>2275767A</v>
      </c>
      <c r="AR21" s="5" t="s">
        <v>81</v>
      </c>
    </row>
    <row r="22" spans="11:51" x14ac:dyDescent="0.25">
      <c r="M22" t="str">
        <f>HEX2BIN(M20, 4) &amp; HEX2BIN(N20, 4) &amp; HEX2BIN(O20, 4) &amp; HEX2BIN(P20, 4) &amp; HEX2BIN(Q20, 4) &amp; HEX2BIN(R20, 4) &amp; HEX2BIN(S20, 4) &amp; HEX2BIN(T20, 4)</f>
        <v>00100010011101010111011001111010</v>
      </c>
      <c r="Q22" s="5" t="s">
        <v>82</v>
      </c>
      <c r="W22" t="str">
        <f>HEX2BIN(W20, 4) &amp; HEX2BIN(X20, 4) &amp; HEX2BIN(Y20, 4) &amp; HEX2BIN(Z20, 4) &amp; HEX2BIN(AA20, 4) &amp; HEX2BIN(AB20, 4) &amp; HEX2BIN(AC20, 4) &amp; HEX2BIN(AD20, 4)</f>
        <v>00100010011101010111011001111010</v>
      </c>
      <c r="AA22" s="5" t="s">
        <v>82</v>
      </c>
      <c r="AG22" t="str">
        <f>HEX2BIN(AG20, 4) &amp; HEX2BIN(AH20, 4) &amp; HEX2BIN(AI20, 4) &amp; HEX2BIN(AJ20, 4) &amp; HEX2BIN(AK20, 4) &amp; HEX2BIN(AL20, 4) &amp; HEX2BIN(AM20, 4) &amp; HEX2BIN(AN20, 4)</f>
        <v>00100010011101010111011001111010</v>
      </c>
      <c r="AK22" s="5" t="s">
        <v>82</v>
      </c>
      <c r="AQ22" t="str">
        <f>HEX2BIN(AQ20, 4) &amp; HEX2BIN(AR20, 4) &amp; HEX2BIN(AS20, 4) &amp; HEX2BIN(AT20, 4) &amp; HEX2BIN(AU20, 4) &amp; HEX2BIN(AV20, 4) &amp; HEX2BIN(AW20, 4) &amp; HEX2BIN(AX20, 4)</f>
        <v>00100010011101010111011001111010</v>
      </c>
      <c r="AU22" s="5" t="s">
        <v>82</v>
      </c>
    </row>
    <row r="23" spans="11:51" x14ac:dyDescent="0.25">
      <c r="K23" t="s">
        <v>67</v>
      </c>
      <c r="M23" t="str">
        <f>MID(M22, 12, 21) &amp; MID(M22, 1, 11)</f>
        <v>10101011101100111101000100010011</v>
      </c>
      <c r="Q23" s="5" t="s">
        <v>73</v>
      </c>
      <c r="W23" t="str">
        <f>MID(W22, 12, 21) &amp; MID(W22, 1, 11)</f>
        <v>10101011101100111101000100010011</v>
      </c>
      <c r="AA23" s="5" t="s">
        <v>73</v>
      </c>
      <c r="AG23" t="str">
        <f>MID(AG22, 12, 21) &amp; MID(AG22, 1, 11)</f>
        <v>10101011101100111101000100010011</v>
      </c>
      <c r="AK23" s="5" t="s">
        <v>73</v>
      </c>
      <c r="AQ23" t="str">
        <f>MID(AQ22, 12, 21) &amp; MID(AQ22, 1, 11)</f>
        <v>10101011101100111101000100010011</v>
      </c>
      <c r="AU23" s="5" t="s">
        <v>73</v>
      </c>
    </row>
    <row r="24" spans="11:51" x14ac:dyDescent="0.25">
      <c r="L24" t="s">
        <v>69</v>
      </c>
      <c r="M24">
        <v>1</v>
      </c>
      <c r="N24">
        <f>M24+8</f>
        <v>9</v>
      </c>
      <c r="O24">
        <f t="shared" ref="O24:P24" si="38">N24+8</f>
        <v>17</v>
      </c>
      <c r="P24">
        <f t="shared" si="38"/>
        <v>25</v>
      </c>
      <c r="V24" t="s">
        <v>69</v>
      </c>
      <c r="W24">
        <v>1</v>
      </c>
      <c r="X24">
        <f>W24+8</f>
        <v>9</v>
      </c>
      <c r="Y24">
        <f t="shared" ref="Y24:Z24" si="39">X24+8</f>
        <v>17</v>
      </c>
      <c r="Z24">
        <f t="shared" si="39"/>
        <v>25</v>
      </c>
      <c r="AF24" t="s">
        <v>69</v>
      </c>
      <c r="AG24">
        <v>1</v>
      </c>
      <c r="AH24">
        <f>AG24+8</f>
        <v>9</v>
      </c>
      <c r="AI24">
        <f t="shared" ref="AI24" si="40">AH24+8</f>
        <v>17</v>
      </c>
      <c r="AJ24">
        <f t="shared" ref="AJ24" si="41">AI24+8</f>
        <v>25</v>
      </c>
      <c r="AP24" t="s">
        <v>69</v>
      </c>
      <c r="AQ24">
        <v>1</v>
      </c>
      <c r="AR24">
        <f>AQ24+8</f>
        <v>9</v>
      </c>
      <c r="AS24">
        <f t="shared" ref="AS24" si="42">AR24+8</f>
        <v>17</v>
      </c>
      <c r="AT24">
        <f t="shared" ref="AT24" si="43">AS24+8</f>
        <v>25</v>
      </c>
    </row>
    <row r="25" spans="11:51" x14ac:dyDescent="0.25">
      <c r="M25" t="str">
        <f>MID($M23, M24, 8)</f>
        <v>10101011</v>
      </c>
      <c r="N25" t="str">
        <f t="shared" ref="N25:P25" si="44">MID($M23, N24, 8)</f>
        <v>10110011</v>
      </c>
      <c r="O25" t="str">
        <f t="shared" si="44"/>
        <v>11010001</v>
      </c>
      <c r="P25" t="str">
        <f t="shared" si="44"/>
        <v>00010011</v>
      </c>
      <c r="Q25" s="5" t="s">
        <v>83</v>
      </c>
      <c r="W25" t="str">
        <f>MID($M23, W24, 8)</f>
        <v>10101011</v>
      </c>
      <c r="X25" t="str">
        <f t="shared" ref="X25" si="45">MID($M23, X24, 8)</f>
        <v>10110011</v>
      </c>
      <c r="Y25" t="str">
        <f t="shared" ref="Y25" si="46">MID($M23, Y24, 8)</f>
        <v>11010001</v>
      </c>
      <c r="Z25" t="str">
        <f t="shared" ref="Z25" si="47">MID($M23, Z24, 8)</f>
        <v>00010011</v>
      </c>
      <c r="AA25" s="5" t="s">
        <v>83</v>
      </c>
      <c r="AG25" t="str">
        <f>MID($M23, AG24, 8)</f>
        <v>10101011</v>
      </c>
      <c r="AH25" t="str">
        <f t="shared" ref="AH25:AJ25" si="48">MID($M23, AH24, 8)</f>
        <v>10110011</v>
      </c>
      <c r="AI25" t="str">
        <f t="shared" si="48"/>
        <v>11010001</v>
      </c>
      <c r="AJ25" t="str">
        <f t="shared" si="48"/>
        <v>00010011</v>
      </c>
      <c r="AK25" s="5" t="s">
        <v>83</v>
      </c>
      <c r="AQ25" t="str">
        <f>MID($M23, AQ24, 8)</f>
        <v>10101011</v>
      </c>
      <c r="AR25" t="str">
        <f t="shared" ref="AR25:AT25" si="49">MID($M23, AR24, 8)</f>
        <v>10110011</v>
      </c>
      <c r="AS25" t="str">
        <f t="shared" si="49"/>
        <v>11010001</v>
      </c>
      <c r="AT25" t="str">
        <f t="shared" si="49"/>
        <v>00010011</v>
      </c>
      <c r="AU25" s="5" t="s">
        <v>83</v>
      </c>
    </row>
    <row r="26" spans="11:51" x14ac:dyDescent="0.25">
      <c r="M26" t="str">
        <f>BIN2HEX(M25, 2)</f>
        <v>AB</v>
      </c>
      <c r="N26" t="str">
        <f t="shared" ref="N26:P26" si="50">BIN2HEX(N25, 2)</f>
        <v>B3</v>
      </c>
      <c r="O26" t="str">
        <f t="shared" si="50"/>
        <v>D1</v>
      </c>
      <c r="P26" t="str">
        <f t="shared" si="50"/>
        <v>13</v>
      </c>
      <c r="Q26" s="5" t="s">
        <v>84</v>
      </c>
      <c r="W26" t="str">
        <f>BIN2HEX(W25, 2)</f>
        <v>AB</v>
      </c>
      <c r="X26" t="str">
        <f t="shared" ref="X26" si="51">BIN2HEX(X25, 2)</f>
        <v>B3</v>
      </c>
      <c r="Y26" t="str">
        <f t="shared" ref="Y26" si="52">BIN2HEX(Y25, 2)</f>
        <v>D1</v>
      </c>
      <c r="Z26" t="str">
        <f t="shared" ref="Z26" si="53">BIN2HEX(Z25, 2)</f>
        <v>13</v>
      </c>
      <c r="AA26" s="5" t="s">
        <v>84</v>
      </c>
      <c r="AG26" t="str">
        <f>BIN2HEX(AG25, 2)</f>
        <v>AB</v>
      </c>
      <c r="AH26" t="str">
        <f t="shared" ref="AH26:AJ26" si="54">BIN2HEX(AH25, 2)</f>
        <v>B3</v>
      </c>
      <c r="AI26" t="str">
        <f t="shared" si="54"/>
        <v>D1</v>
      </c>
      <c r="AJ26" t="str">
        <f t="shared" si="54"/>
        <v>13</v>
      </c>
      <c r="AK26" s="5" t="s">
        <v>84</v>
      </c>
      <c r="AQ26" t="str">
        <f>BIN2HEX(AQ25, 2)</f>
        <v>AB</v>
      </c>
      <c r="AR26" t="str">
        <f t="shared" ref="AR26:AT26" si="55">BIN2HEX(AR25, 2)</f>
        <v>B3</v>
      </c>
      <c r="AS26" t="str">
        <f t="shared" si="55"/>
        <v>D1</v>
      </c>
      <c r="AT26" t="str">
        <f t="shared" si="55"/>
        <v>13</v>
      </c>
      <c r="AU26" s="5" t="s">
        <v>84</v>
      </c>
    </row>
    <row r="27" spans="11:51" x14ac:dyDescent="0.25">
      <c r="P27" t="str">
        <f>M26 &amp;N26 &amp;O26 &amp;P26</f>
        <v>ABB3D113</v>
      </c>
      <c r="Q27" s="5" t="s">
        <v>85</v>
      </c>
      <c r="Z27" t="str">
        <f>W26 &amp;X26 &amp;Y26 &amp;Z26</f>
        <v>ABB3D113</v>
      </c>
      <c r="AA27" s="5" t="s">
        <v>85</v>
      </c>
      <c r="AJ27" t="str">
        <f>AG26 &amp;AH26 &amp;AI26 &amp;AJ26</f>
        <v>ABB3D113</v>
      </c>
      <c r="AK27" s="5" t="s">
        <v>85</v>
      </c>
      <c r="AT27" t="str">
        <f>AQ26 &amp;AR26 &amp;AS26 &amp;AT26</f>
        <v>ABB3D113</v>
      </c>
      <c r="AU27" s="5" t="s">
        <v>85</v>
      </c>
    </row>
    <row r="28" spans="11:51" x14ac:dyDescent="0.25">
      <c r="P28">
        <f>HEX2DEC(P27)</f>
        <v>2880688403</v>
      </c>
      <c r="Q28" s="5" t="s">
        <v>86</v>
      </c>
      <c r="Z28">
        <f>HEX2DEC(Z27)</f>
        <v>2880688403</v>
      </c>
      <c r="AA28" s="5" t="s">
        <v>86</v>
      </c>
      <c r="AJ28">
        <f>HEX2DEC(AJ27)</f>
        <v>2880688403</v>
      </c>
      <c r="AK28" s="5" t="s">
        <v>86</v>
      </c>
      <c r="AT28">
        <f>HEX2DEC(AT27)</f>
        <v>2880688403</v>
      </c>
      <c r="AU28" s="5" t="s">
        <v>86</v>
      </c>
    </row>
    <row r="29" spans="11:51" x14ac:dyDescent="0.25">
      <c r="O29" t="str">
        <f>"L" &amp; $N10 &amp; " = "</f>
        <v xml:space="preserve">L1 = </v>
      </c>
      <c r="P29">
        <f ca="1">N11</f>
        <v>164232436</v>
      </c>
      <c r="Y29" t="str">
        <f>"L" &amp; $N10 &amp; " = "</f>
        <v xml:space="preserve">L1 = </v>
      </c>
      <c r="Z29">
        <f ca="1">X11</f>
        <v>164232437</v>
      </c>
      <c r="AI29" t="str">
        <f>"L" &amp; $N10 &amp; " = "</f>
        <v xml:space="preserve">L1 = </v>
      </c>
      <c r="AJ29">
        <f ca="1">AH11</f>
        <v>164232438</v>
      </c>
      <c r="AS29" t="str">
        <f>"L" &amp; $N10 &amp; " = "</f>
        <v xml:space="preserve">L1 = </v>
      </c>
      <c r="AT29">
        <f ca="1">AR11</f>
        <v>164232439</v>
      </c>
    </row>
    <row r="30" spans="11:51" x14ac:dyDescent="0.25">
      <c r="P30">
        <f ca="1">_xlfn.BITXOR(P28,P29)</f>
        <v>2725916135</v>
      </c>
      <c r="Q30" s="5" t="s">
        <v>87</v>
      </c>
      <c r="Z30">
        <f ca="1">_xlfn.BITXOR(Z28,Z29)</f>
        <v>2725916134</v>
      </c>
      <c r="AA30" s="5" t="s">
        <v>87</v>
      </c>
      <c r="AJ30">
        <f ca="1">_xlfn.BITXOR(AJ28,AJ29)</f>
        <v>2725916133</v>
      </c>
      <c r="AK30" s="5" t="s">
        <v>87</v>
      </c>
      <c r="AT30">
        <f ca="1">_xlfn.BITXOR(AT28,AT29)</f>
        <v>2725916132</v>
      </c>
      <c r="AU30" s="5" t="s">
        <v>87</v>
      </c>
    </row>
    <row r="31" spans="11:51" x14ac:dyDescent="0.25">
      <c r="M31" s="7" t="s">
        <v>26</v>
      </c>
      <c r="N31" s="7">
        <f>N10+1</f>
        <v>2</v>
      </c>
      <c r="W31" s="7" t="s">
        <v>26</v>
      </c>
      <c r="X31" s="7">
        <f>X10+1</f>
        <v>2</v>
      </c>
      <c r="AG31" s="7" t="s">
        <v>26</v>
      </c>
      <c r="AH31" s="7">
        <f>AH10+1</f>
        <v>2</v>
      </c>
      <c r="AQ31" s="7" t="s">
        <v>26</v>
      </c>
      <c r="AR31" s="7">
        <f>AR10+1</f>
        <v>2</v>
      </c>
    </row>
    <row r="32" spans="11:51" x14ac:dyDescent="0.25">
      <c r="M32" t="str">
        <f>"L" &amp; $N31 &amp; " = "</f>
        <v xml:space="preserve">L2 = </v>
      </c>
      <c r="N32">
        <f ca="1">P30</f>
        <v>2725916135</v>
      </c>
      <c r="O32" t="str">
        <f>"R" &amp; $N31 &amp; " = "</f>
        <v xml:space="preserve">R2 = </v>
      </c>
      <c r="P32">
        <f ca="1">N11</f>
        <v>164232436</v>
      </c>
      <c r="W32" t="str">
        <f>"L" &amp; $N31 &amp; " = "</f>
        <v xml:space="preserve">L2 = </v>
      </c>
      <c r="X32">
        <f ca="1">Z30</f>
        <v>2725916134</v>
      </c>
      <c r="Y32" t="str">
        <f>"R" &amp; $N31 &amp; " = "</f>
        <v xml:space="preserve">R2 = </v>
      </c>
      <c r="Z32">
        <f ca="1">X11</f>
        <v>164232437</v>
      </c>
      <c r="AG32" t="str">
        <f>"L" &amp; $N31 &amp; " = "</f>
        <v xml:space="preserve">L2 = </v>
      </c>
      <c r="AH32">
        <f ca="1">AJ30</f>
        <v>2725916133</v>
      </c>
      <c r="AI32" t="str">
        <f>"R" &amp; $N31 &amp; " = "</f>
        <v xml:space="preserve">R2 = </v>
      </c>
      <c r="AJ32">
        <f ca="1">AH11</f>
        <v>164232438</v>
      </c>
      <c r="AQ32" t="str">
        <f>"L" &amp; $N31 &amp; " = "</f>
        <v xml:space="preserve">L2 = </v>
      </c>
      <c r="AR32">
        <f ca="1">AT30</f>
        <v>2725916132</v>
      </c>
      <c r="AS32" t="str">
        <f>"R" &amp; $N31 &amp; " = "</f>
        <v xml:space="preserve">R2 = </v>
      </c>
      <c r="AT32">
        <f ca="1">AR11</f>
        <v>164232439</v>
      </c>
    </row>
    <row r="33" spans="11:51" x14ac:dyDescent="0.25">
      <c r="O33" t="str">
        <f>"К" &amp; $N31 &amp; " = "</f>
        <v xml:space="preserve">К2 = </v>
      </c>
      <c r="P33">
        <f>ОДК!J30</f>
        <v>3234934065</v>
      </c>
      <c r="Q33" s="5" t="s">
        <v>68</v>
      </c>
      <c r="Y33" t="str">
        <f>"К" &amp; $N31 &amp; " = "</f>
        <v xml:space="preserve">К2 = </v>
      </c>
      <c r="Z33">
        <f>P33</f>
        <v>3234934065</v>
      </c>
      <c r="AA33" s="5" t="s">
        <v>68</v>
      </c>
      <c r="AI33" t="str">
        <f>"К" &amp; $N31 &amp; " = "</f>
        <v xml:space="preserve">К2 = </v>
      </c>
      <c r="AJ33">
        <f>Z33</f>
        <v>3234934065</v>
      </c>
      <c r="AK33" s="5" t="s">
        <v>68</v>
      </c>
      <c r="AS33" t="str">
        <f>"К" &amp; $N31 &amp; " = "</f>
        <v xml:space="preserve">К2 = </v>
      </c>
      <c r="AT33">
        <f>AJ33</f>
        <v>3234934065</v>
      </c>
      <c r="AU33" s="5" t="s">
        <v>68</v>
      </c>
    </row>
    <row r="34" spans="11:51" x14ac:dyDescent="0.25">
      <c r="P34">
        <f ca="1">_xlfn.BITXOR(P32,P33)</f>
        <v>3373846981</v>
      </c>
      <c r="Q34" s="5" t="s">
        <v>72</v>
      </c>
      <c r="Z34">
        <f ca="1">_xlfn.BITXOR(Z32,Z33)</f>
        <v>3373846980</v>
      </c>
      <c r="AA34" s="5" t="s">
        <v>72</v>
      </c>
      <c r="AJ34">
        <f ca="1">_xlfn.BITXOR(AJ32,AJ33)</f>
        <v>3373846983</v>
      </c>
      <c r="AK34" s="5" t="s">
        <v>72</v>
      </c>
      <c r="AT34">
        <f ca="1">_xlfn.BITXOR(AT32,AT33)</f>
        <v>3373846982</v>
      </c>
      <c r="AU34" s="5" t="s">
        <v>72</v>
      </c>
    </row>
    <row r="35" spans="11:51" x14ac:dyDescent="0.25">
      <c r="P35" t="str">
        <f ca="1">DEC2HEX(P34, 8)</f>
        <v>C918D1C5</v>
      </c>
      <c r="Q35" s="5" t="s">
        <v>71</v>
      </c>
      <c r="Z35" t="str">
        <f ca="1">DEC2HEX(Z34, 8)</f>
        <v>C918D1C4</v>
      </c>
      <c r="AA35" s="5" t="s">
        <v>71</v>
      </c>
      <c r="AJ35" t="str">
        <f ca="1">DEC2HEX(AJ34, 8)</f>
        <v>C918D1C7</v>
      </c>
      <c r="AK35" s="5" t="s">
        <v>71</v>
      </c>
      <c r="AT35" t="str">
        <f ca="1">DEC2HEX(AT34, 8)</f>
        <v>C918D1C6</v>
      </c>
      <c r="AU35" s="5" t="s">
        <v>71</v>
      </c>
    </row>
    <row r="36" spans="11:51" x14ac:dyDescent="0.25">
      <c r="L36" t="s">
        <v>69</v>
      </c>
      <c r="M36">
        <v>1</v>
      </c>
      <c r="N36">
        <f>M36+1</f>
        <v>2</v>
      </c>
      <c r="O36">
        <f t="shared" ref="O36" si="56">N36+1</f>
        <v>3</v>
      </c>
      <c r="P36">
        <f t="shared" ref="P36" si="57">O36+1</f>
        <v>4</v>
      </c>
      <c r="Q36">
        <f t="shared" ref="Q36" si="58">P36+1</f>
        <v>5</v>
      </c>
      <c r="R36">
        <f t="shared" ref="R36" si="59">Q36+1</f>
        <v>6</v>
      </c>
      <c r="S36">
        <f t="shared" ref="S36" si="60">R36+1</f>
        <v>7</v>
      </c>
      <c r="T36">
        <f>S36+1</f>
        <v>8</v>
      </c>
      <c r="V36" t="s">
        <v>69</v>
      </c>
      <c r="W36">
        <v>1</v>
      </c>
      <c r="X36">
        <f>W36+1</f>
        <v>2</v>
      </c>
      <c r="Y36">
        <f t="shared" ref="Y36" si="61">X36+1</f>
        <v>3</v>
      </c>
      <c r="Z36">
        <f t="shared" ref="Z36" si="62">Y36+1</f>
        <v>4</v>
      </c>
      <c r="AA36">
        <f t="shared" ref="AA36" si="63">Z36+1</f>
        <v>5</v>
      </c>
      <c r="AB36">
        <f t="shared" ref="AB36" si="64">AA36+1</f>
        <v>6</v>
      </c>
      <c r="AC36">
        <f t="shared" ref="AC36" si="65">AB36+1</f>
        <v>7</v>
      </c>
      <c r="AD36">
        <f>AC36+1</f>
        <v>8</v>
      </c>
      <c r="AF36" t="s">
        <v>69</v>
      </c>
      <c r="AG36">
        <v>1</v>
      </c>
      <c r="AH36">
        <f>AG36+1</f>
        <v>2</v>
      </c>
      <c r="AI36">
        <f t="shared" ref="AI36" si="66">AH36+1</f>
        <v>3</v>
      </c>
      <c r="AJ36">
        <f t="shared" ref="AJ36" si="67">AI36+1</f>
        <v>4</v>
      </c>
      <c r="AK36">
        <f t="shared" ref="AK36" si="68">AJ36+1</f>
        <v>5</v>
      </c>
      <c r="AL36">
        <f t="shared" ref="AL36" si="69">AK36+1</f>
        <v>6</v>
      </c>
      <c r="AM36">
        <f t="shared" ref="AM36" si="70">AL36+1</f>
        <v>7</v>
      </c>
      <c r="AN36">
        <f>AM36+1</f>
        <v>8</v>
      </c>
      <c r="AP36" t="s">
        <v>69</v>
      </c>
      <c r="AQ36">
        <v>1</v>
      </c>
      <c r="AR36">
        <f>AQ36+1</f>
        <v>2</v>
      </c>
      <c r="AS36">
        <f t="shared" ref="AS36" si="71">AR36+1</f>
        <v>3</v>
      </c>
      <c r="AT36">
        <f t="shared" ref="AT36" si="72">AS36+1</f>
        <v>4</v>
      </c>
      <c r="AU36">
        <f t="shared" ref="AU36" si="73">AT36+1</f>
        <v>5</v>
      </c>
      <c r="AV36">
        <f t="shared" ref="AV36" si="74">AU36+1</f>
        <v>6</v>
      </c>
      <c r="AW36">
        <f t="shared" ref="AW36" si="75">AV36+1</f>
        <v>7</v>
      </c>
      <c r="AX36">
        <f>AW36+1</f>
        <v>8</v>
      </c>
    </row>
    <row r="37" spans="11:51" x14ac:dyDescent="0.25">
      <c r="L37" t="s">
        <v>74</v>
      </c>
      <c r="M37" t="str">
        <f ca="1">MID($P35, M36, 1)</f>
        <v>C</v>
      </c>
      <c r="N37" t="str">
        <f t="shared" ref="N37" ca="1" si="76">MID($P35, N36, 1)</f>
        <v>9</v>
      </c>
      <c r="O37" t="str">
        <f t="shared" ref="O37" ca="1" si="77">MID($P35, O36, 1)</f>
        <v>1</v>
      </c>
      <c r="P37" t="str">
        <f t="shared" ref="P37" ca="1" si="78">MID($P35, P36, 1)</f>
        <v>8</v>
      </c>
      <c r="Q37" t="str">
        <f t="shared" ref="Q37" ca="1" si="79">MID($P35, Q36, 1)</f>
        <v>D</v>
      </c>
      <c r="R37" t="str">
        <f t="shared" ref="R37" ca="1" si="80">MID($P35, R36, 1)</f>
        <v>1</v>
      </c>
      <c r="S37" t="str">
        <f t="shared" ref="S37" ca="1" si="81">MID($P35, S36, 1)</f>
        <v>C</v>
      </c>
      <c r="T37" t="str">
        <f t="shared" ref="T37" ca="1" si="82">MID($P35, T36, 1)</f>
        <v>5</v>
      </c>
      <c r="U37" s="5" t="s">
        <v>76</v>
      </c>
      <c r="V37" t="s">
        <v>74</v>
      </c>
      <c r="W37" t="str">
        <f ca="1">MID($P35, W36, 1)</f>
        <v>C</v>
      </c>
      <c r="X37" t="str">
        <f t="shared" ref="X37" ca="1" si="83">MID($P35, X36, 1)</f>
        <v>9</v>
      </c>
      <c r="Y37" t="str">
        <f t="shared" ref="Y37" ca="1" si="84">MID($P35, Y36, 1)</f>
        <v>1</v>
      </c>
      <c r="Z37" t="str">
        <f t="shared" ref="Z37" ca="1" si="85">MID($P35, Z36, 1)</f>
        <v>8</v>
      </c>
      <c r="AA37" t="str">
        <f t="shared" ref="AA37" ca="1" si="86">MID($P35, AA36, 1)</f>
        <v>D</v>
      </c>
      <c r="AB37" t="str">
        <f t="shared" ref="AB37" ca="1" si="87">MID($P35, AB36, 1)</f>
        <v>1</v>
      </c>
      <c r="AC37" t="str">
        <f t="shared" ref="AC37" ca="1" si="88">MID($P35, AC36, 1)</f>
        <v>C</v>
      </c>
      <c r="AD37" t="str">
        <f t="shared" ref="AD37" ca="1" si="89">MID($P35, AD36, 1)</f>
        <v>5</v>
      </c>
      <c r="AE37" s="5" t="s">
        <v>76</v>
      </c>
      <c r="AF37" t="s">
        <v>74</v>
      </c>
      <c r="AG37" t="str">
        <f ca="1">MID($P35, AG36, 1)</f>
        <v>C</v>
      </c>
      <c r="AH37" t="str">
        <f t="shared" ref="AH37:AN37" ca="1" si="90">MID($P35, AH36, 1)</f>
        <v>9</v>
      </c>
      <c r="AI37" t="str">
        <f t="shared" ca="1" si="90"/>
        <v>1</v>
      </c>
      <c r="AJ37" t="str">
        <f t="shared" ca="1" si="90"/>
        <v>8</v>
      </c>
      <c r="AK37" t="str">
        <f t="shared" ca="1" si="90"/>
        <v>D</v>
      </c>
      <c r="AL37" t="str">
        <f t="shared" ca="1" si="90"/>
        <v>1</v>
      </c>
      <c r="AM37" t="str">
        <f t="shared" ca="1" si="90"/>
        <v>C</v>
      </c>
      <c r="AN37" t="str">
        <f t="shared" ca="1" si="90"/>
        <v>5</v>
      </c>
      <c r="AO37" s="5" t="s">
        <v>76</v>
      </c>
      <c r="AP37" t="s">
        <v>74</v>
      </c>
      <c r="AQ37" t="str">
        <f ca="1">MID($P35, AQ36, 1)</f>
        <v>C</v>
      </c>
      <c r="AR37" t="str">
        <f t="shared" ref="AR37:AX37" ca="1" si="91">MID($P35, AR36, 1)</f>
        <v>9</v>
      </c>
      <c r="AS37" t="str">
        <f t="shared" ca="1" si="91"/>
        <v>1</v>
      </c>
      <c r="AT37" t="str">
        <f t="shared" ca="1" si="91"/>
        <v>8</v>
      </c>
      <c r="AU37" t="str">
        <f t="shared" ca="1" si="91"/>
        <v>D</v>
      </c>
      <c r="AV37" t="str">
        <f t="shared" ca="1" si="91"/>
        <v>1</v>
      </c>
      <c r="AW37" t="str">
        <f t="shared" ca="1" si="91"/>
        <v>C</v>
      </c>
      <c r="AX37" t="str">
        <f t="shared" ca="1" si="91"/>
        <v>5</v>
      </c>
      <c r="AY37" s="5" t="s">
        <v>76</v>
      </c>
    </row>
    <row r="38" spans="11:51" x14ac:dyDescent="0.25">
      <c r="L38" t="s">
        <v>75</v>
      </c>
      <c r="M38">
        <f ca="1">HEX2DEC(M37)</f>
        <v>12</v>
      </c>
      <c r="N38">
        <f t="shared" ref="N38:T38" ca="1" si="92">HEX2DEC(N37)</f>
        <v>9</v>
      </c>
      <c r="O38">
        <f t="shared" ca="1" si="92"/>
        <v>1</v>
      </c>
      <c r="P38">
        <f t="shared" ca="1" si="92"/>
        <v>8</v>
      </c>
      <c r="Q38">
        <f t="shared" ca="1" si="92"/>
        <v>13</v>
      </c>
      <c r="R38">
        <f t="shared" ca="1" si="92"/>
        <v>1</v>
      </c>
      <c r="S38">
        <f t="shared" ca="1" si="92"/>
        <v>12</v>
      </c>
      <c r="T38">
        <f t="shared" ca="1" si="92"/>
        <v>5</v>
      </c>
      <c r="U38" s="5" t="s">
        <v>77</v>
      </c>
      <c r="V38" t="s">
        <v>75</v>
      </c>
      <c r="W38">
        <f ca="1">HEX2DEC(W37)</f>
        <v>12</v>
      </c>
      <c r="X38">
        <f t="shared" ref="X38:AD38" ca="1" si="93">HEX2DEC(X37)</f>
        <v>9</v>
      </c>
      <c r="Y38">
        <f t="shared" ca="1" si="93"/>
        <v>1</v>
      </c>
      <c r="Z38">
        <f t="shared" ca="1" si="93"/>
        <v>8</v>
      </c>
      <c r="AA38">
        <f t="shared" ca="1" si="93"/>
        <v>13</v>
      </c>
      <c r="AB38">
        <f t="shared" ca="1" si="93"/>
        <v>1</v>
      </c>
      <c r="AC38">
        <f t="shared" ca="1" si="93"/>
        <v>12</v>
      </c>
      <c r="AD38">
        <f t="shared" ca="1" si="93"/>
        <v>5</v>
      </c>
      <c r="AE38" s="5" t="s">
        <v>77</v>
      </c>
      <c r="AF38" t="s">
        <v>75</v>
      </c>
      <c r="AG38">
        <f ca="1">HEX2DEC(AG37)</f>
        <v>12</v>
      </c>
      <c r="AH38">
        <f t="shared" ref="AH38:AN38" ca="1" si="94">HEX2DEC(AH37)</f>
        <v>9</v>
      </c>
      <c r="AI38">
        <f t="shared" ca="1" si="94"/>
        <v>1</v>
      </c>
      <c r="AJ38">
        <f t="shared" ca="1" si="94"/>
        <v>8</v>
      </c>
      <c r="AK38">
        <f t="shared" ca="1" si="94"/>
        <v>13</v>
      </c>
      <c r="AL38">
        <f t="shared" ca="1" si="94"/>
        <v>1</v>
      </c>
      <c r="AM38">
        <f t="shared" ca="1" si="94"/>
        <v>12</v>
      </c>
      <c r="AN38">
        <f t="shared" ca="1" si="94"/>
        <v>5</v>
      </c>
      <c r="AO38" s="5" t="s">
        <v>77</v>
      </c>
      <c r="AP38" t="s">
        <v>75</v>
      </c>
      <c r="AQ38">
        <f ca="1">HEX2DEC(AQ37)</f>
        <v>12</v>
      </c>
      <c r="AR38">
        <f t="shared" ref="AR38:AX38" ca="1" si="95">HEX2DEC(AR37)</f>
        <v>9</v>
      </c>
      <c r="AS38">
        <f t="shared" ca="1" si="95"/>
        <v>1</v>
      </c>
      <c r="AT38">
        <f t="shared" ca="1" si="95"/>
        <v>8</v>
      </c>
      <c r="AU38">
        <f t="shared" ca="1" si="95"/>
        <v>13</v>
      </c>
      <c r="AV38">
        <f t="shared" ca="1" si="95"/>
        <v>1</v>
      </c>
      <c r="AW38">
        <f t="shared" ca="1" si="95"/>
        <v>12</v>
      </c>
      <c r="AX38">
        <f t="shared" ca="1" si="95"/>
        <v>5</v>
      </c>
      <c r="AY38" s="5" t="s">
        <v>77</v>
      </c>
    </row>
    <row r="39" spans="11:51" x14ac:dyDescent="0.25">
      <c r="M39" t="str">
        <f ca="1">"S"&amp;M36&amp;"("&amp;M38&amp;"):"</f>
        <v>S1(12):</v>
      </c>
      <c r="N39" t="str">
        <f t="shared" ref="N39:T39" ca="1" si="96">"S"&amp;N36&amp;"("&amp;N38&amp;"):"</f>
        <v>S2(9):</v>
      </c>
      <c r="O39" t="str">
        <f t="shared" ca="1" si="96"/>
        <v>S3(1):</v>
      </c>
      <c r="P39" t="str">
        <f t="shared" ca="1" si="96"/>
        <v>S4(8):</v>
      </c>
      <c r="Q39" t="str">
        <f t="shared" ca="1" si="96"/>
        <v>S5(13):</v>
      </c>
      <c r="R39" t="str">
        <f t="shared" ca="1" si="96"/>
        <v>S6(1):</v>
      </c>
      <c r="S39" t="str">
        <f t="shared" ca="1" si="96"/>
        <v>S7(12):</v>
      </c>
      <c r="T39" t="str">
        <f t="shared" ca="1" si="96"/>
        <v>S8(5):</v>
      </c>
      <c r="U39" s="6" t="s">
        <v>78</v>
      </c>
      <c r="W39" t="str">
        <f ca="1">"S"&amp;W36&amp;"("&amp;W38&amp;"):"</f>
        <v>S1(12):</v>
      </c>
      <c r="X39" t="str">
        <f t="shared" ref="X39:AD39" ca="1" si="97">"S"&amp;X36&amp;"("&amp;X38&amp;"):"</f>
        <v>S2(9):</v>
      </c>
      <c r="Y39" t="str">
        <f t="shared" ca="1" si="97"/>
        <v>S3(1):</v>
      </c>
      <c r="Z39" t="str">
        <f t="shared" ca="1" si="97"/>
        <v>S4(8):</v>
      </c>
      <c r="AA39" t="str">
        <f t="shared" ca="1" si="97"/>
        <v>S5(13):</v>
      </c>
      <c r="AB39" t="str">
        <f t="shared" ca="1" si="97"/>
        <v>S6(1):</v>
      </c>
      <c r="AC39" t="str">
        <f t="shared" ca="1" si="97"/>
        <v>S7(12):</v>
      </c>
      <c r="AD39" t="str">
        <f t="shared" ca="1" si="97"/>
        <v>S8(5):</v>
      </c>
      <c r="AE39" s="6" t="s">
        <v>78</v>
      </c>
      <c r="AG39" t="str">
        <f ca="1">"S"&amp;AG36&amp;"("&amp;AG38&amp;"):"</f>
        <v>S1(12):</v>
      </c>
      <c r="AH39" t="str">
        <f t="shared" ref="AH39:AN39" ca="1" si="98">"S"&amp;AH36&amp;"("&amp;AH38&amp;"):"</f>
        <v>S2(9):</v>
      </c>
      <c r="AI39" t="str">
        <f t="shared" ca="1" si="98"/>
        <v>S3(1):</v>
      </c>
      <c r="AJ39" t="str">
        <f t="shared" ca="1" si="98"/>
        <v>S4(8):</v>
      </c>
      <c r="AK39" t="str">
        <f t="shared" ca="1" si="98"/>
        <v>S5(13):</v>
      </c>
      <c r="AL39" t="str">
        <f t="shared" ca="1" si="98"/>
        <v>S6(1):</v>
      </c>
      <c r="AM39" t="str">
        <f t="shared" ca="1" si="98"/>
        <v>S7(12):</v>
      </c>
      <c r="AN39" t="str">
        <f t="shared" ca="1" si="98"/>
        <v>S8(5):</v>
      </c>
      <c r="AO39" s="6" t="s">
        <v>78</v>
      </c>
      <c r="AQ39" t="str">
        <f ca="1">"S"&amp;AQ36&amp;"("&amp;AQ38&amp;"):"</f>
        <v>S1(12):</v>
      </c>
      <c r="AR39" t="str">
        <f t="shared" ref="AR39:AX39" ca="1" si="99">"S"&amp;AR36&amp;"("&amp;AR38&amp;"):"</f>
        <v>S2(9):</v>
      </c>
      <c r="AS39" t="str">
        <f t="shared" ca="1" si="99"/>
        <v>S3(1):</v>
      </c>
      <c r="AT39" t="str">
        <f t="shared" ca="1" si="99"/>
        <v>S4(8):</v>
      </c>
      <c r="AU39" t="str">
        <f t="shared" ca="1" si="99"/>
        <v>S5(13):</v>
      </c>
      <c r="AV39" t="str">
        <f t="shared" ca="1" si="99"/>
        <v>S6(1):</v>
      </c>
      <c r="AW39" t="str">
        <f t="shared" ca="1" si="99"/>
        <v>S7(12):</v>
      </c>
      <c r="AX39" t="str">
        <f t="shared" ca="1" si="99"/>
        <v>S8(5):</v>
      </c>
      <c r="AY39" s="6" t="s">
        <v>78</v>
      </c>
    </row>
    <row r="40" spans="11:51" x14ac:dyDescent="0.25">
      <c r="M40">
        <f ca="1">INDEX(Ключ!$B$17:$Q$17,M38+1)</f>
        <v>7</v>
      </c>
      <c r="N40">
        <f ca="1">INDEX(Ключ!$B$17:$Q$17,N38+1)</f>
        <v>11</v>
      </c>
      <c r="O40">
        <f ca="1">INDEX(Ключ!$B$17:$Q$17,O38+1)</f>
        <v>10</v>
      </c>
      <c r="P40">
        <f ca="1">INDEX(Ключ!$B$17:$Q$17,P38+1)</f>
        <v>6</v>
      </c>
      <c r="Q40">
        <f ca="1">INDEX(Ключ!$B$17:$Q$17,Q38+1)</f>
        <v>15</v>
      </c>
      <c r="R40">
        <f ca="1">INDEX(Ключ!$B$17:$Q$17,R38+1)</f>
        <v>10</v>
      </c>
      <c r="S40">
        <f ca="1">INDEX(Ключ!$B$17:$Q$17,S38+1)</f>
        <v>7</v>
      </c>
      <c r="T40">
        <f ca="1">INDEX(Ключ!$B$17:$Q$17,T38+1)</f>
        <v>8</v>
      </c>
      <c r="U40" s="5" t="s">
        <v>79</v>
      </c>
      <c r="W40">
        <f ca="1">INDEX(Ключ!$B$17:$Q$17,W38+1)</f>
        <v>7</v>
      </c>
      <c r="X40">
        <f ca="1">INDEX(Ключ!$B$17:$Q$17,X38+1)</f>
        <v>11</v>
      </c>
      <c r="Y40">
        <f ca="1">INDEX(Ключ!$B$17:$Q$17,Y38+1)</f>
        <v>10</v>
      </c>
      <c r="Z40">
        <f ca="1">INDEX(Ключ!$B$17:$Q$17,Z38+1)</f>
        <v>6</v>
      </c>
      <c r="AA40">
        <f ca="1">INDEX(Ключ!$B$17:$Q$17,AA38+1)</f>
        <v>15</v>
      </c>
      <c r="AB40">
        <f ca="1">INDEX(Ключ!$B$17:$Q$17,AB38+1)</f>
        <v>10</v>
      </c>
      <c r="AC40">
        <f ca="1">INDEX(Ключ!$B$17:$Q$17,AC38+1)</f>
        <v>7</v>
      </c>
      <c r="AD40">
        <f ca="1">INDEX(Ключ!$B$17:$Q$17,AD38+1)</f>
        <v>8</v>
      </c>
      <c r="AE40" s="5" t="s">
        <v>79</v>
      </c>
      <c r="AG40">
        <f ca="1">INDEX(Ключ!$B$17:$Q$17,AG38+1)</f>
        <v>7</v>
      </c>
      <c r="AH40">
        <f ca="1">INDEX(Ключ!$B$17:$Q$17,AH38+1)</f>
        <v>11</v>
      </c>
      <c r="AI40">
        <f ca="1">INDEX(Ключ!$B$17:$Q$17,AI38+1)</f>
        <v>10</v>
      </c>
      <c r="AJ40">
        <f ca="1">INDEX(Ключ!$B$17:$Q$17,AJ38+1)</f>
        <v>6</v>
      </c>
      <c r="AK40">
        <f ca="1">INDEX(Ключ!$B$17:$Q$17,AK38+1)</f>
        <v>15</v>
      </c>
      <c r="AL40">
        <f ca="1">INDEX(Ключ!$B$17:$Q$17,AL38+1)</f>
        <v>10</v>
      </c>
      <c r="AM40">
        <f ca="1">INDEX(Ключ!$B$17:$Q$17,AM38+1)</f>
        <v>7</v>
      </c>
      <c r="AN40">
        <f ca="1">INDEX(Ключ!$B$17:$Q$17,AN38+1)</f>
        <v>8</v>
      </c>
      <c r="AO40" s="5" t="s">
        <v>79</v>
      </c>
      <c r="AQ40">
        <f ca="1">INDEX(Ключ!$B$17:$Q$17,AQ38+1)</f>
        <v>7</v>
      </c>
      <c r="AR40">
        <f ca="1">INDEX(Ключ!$B$17:$Q$17,AR38+1)</f>
        <v>11</v>
      </c>
      <c r="AS40">
        <f ca="1">INDEX(Ключ!$B$17:$Q$17,AS38+1)</f>
        <v>10</v>
      </c>
      <c r="AT40">
        <f ca="1">INDEX(Ключ!$B$17:$Q$17,AT38+1)</f>
        <v>6</v>
      </c>
      <c r="AU40">
        <f ca="1">INDEX(Ключ!$B$17:$Q$17,AU38+1)</f>
        <v>15</v>
      </c>
      <c r="AV40">
        <f ca="1">INDEX(Ключ!$B$17:$Q$17,AV38+1)</f>
        <v>10</v>
      </c>
      <c r="AW40">
        <f ca="1">INDEX(Ключ!$B$17:$Q$17,AW38+1)</f>
        <v>7</v>
      </c>
      <c r="AX40">
        <f ca="1">INDEX(Ключ!$B$17:$Q$17,AX38+1)</f>
        <v>8</v>
      </c>
      <c r="AY40" s="5" t="s">
        <v>79</v>
      </c>
    </row>
    <row r="41" spans="11:51" x14ac:dyDescent="0.25">
      <c r="M41" t="str">
        <f ca="1">DEC2HEX(M40)</f>
        <v>7</v>
      </c>
      <c r="N41" t="str">
        <f t="shared" ref="N41:T41" ca="1" si="100">DEC2HEX(N40)</f>
        <v>B</v>
      </c>
      <c r="O41" t="str">
        <f t="shared" ca="1" si="100"/>
        <v>A</v>
      </c>
      <c r="P41" t="str">
        <f t="shared" ca="1" si="100"/>
        <v>6</v>
      </c>
      <c r="Q41" t="str">
        <f t="shared" ca="1" si="100"/>
        <v>F</v>
      </c>
      <c r="R41" t="str">
        <f t="shared" ca="1" si="100"/>
        <v>A</v>
      </c>
      <c r="S41" t="str">
        <f t="shared" ca="1" si="100"/>
        <v>7</v>
      </c>
      <c r="T41" t="str">
        <f t="shared" ca="1" si="100"/>
        <v>8</v>
      </c>
      <c r="U41" s="5" t="s">
        <v>80</v>
      </c>
      <c r="W41" t="str">
        <f ca="1">DEC2HEX(W40)</f>
        <v>7</v>
      </c>
      <c r="X41" t="str">
        <f t="shared" ref="X41:AD41" ca="1" si="101">DEC2HEX(X40)</f>
        <v>B</v>
      </c>
      <c r="Y41" t="str">
        <f t="shared" ca="1" si="101"/>
        <v>A</v>
      </c>
      <c r="Z41" t="str">
        <f t="shared" ca="1" si="101"/>
        <v>6</v>
      </c>
      <c r="AA41" t="str">
        <f t="shared" ca="1" si="101"/>
        <v>F</v>
      </c>
      <c r="AB41" t="str">
        <f t="shared" ca="1" si="101"/>
        <v>A</v>
      </c>
      <c r="AC41" t="str">
        <f t="shared" ca="1" si="101"/>
        <v>7</v>
      </c>
      <c r="AD41" t="str">
        <f t="shared" ca="1" si="101"/>
        <v>8</v>
      </c>
      <c r="AE41" s="5" t="s">
        <v>80</v>
      </c>
      <c r="AG41" t="str">
        <f ca="1">DEC2HEX(AG40)</f>
        <v>7</v>
      </c>
      <c r="AH41" t="str">
        <f t="shared" ref="AH41:AN41" ca="1" si="102">DEC2HEX(AH40)</f>
        <v>B</v>
      </c>
      <c r="AI41" t="str">
        <f t="shared" ca="1" si="102"/>
        <v>A</v>
      </c>
      <c r="AJ41" t="str">
        <f t="shared" ca="1" si="102"/>
        <v>6</v>
      </c>
      <c r="AK41" t="str">
        <f t="shared" ca="1" si="102"/>
        <v>F</v>
      </c>
      <c r="AL41" t="str">
        <f t="shared" ca="1" si="102"/>
        <v>A</v>
      </c>
      <c r="AM41" t="str">
        <f t="shared" ca="1" si="102"/>
        <v>7</v>
      </c>
      <c r="AN41" t="str">
        <f t="shared" ca="1" si="102"/>
        <v>8</v>
      </c>
      <c r="AO41" s="5" t="s">
        <v>80</v>
      </c>
      <c r="AQ41" t="str">
        <f ca="1">DEC2HEX(AQ40)</f>
        <v>7</v>
      </c>
      <c r="AR41" t="str">
        <f t="shared" ref="AR41:AX41" ca="1" si="103">DEC2HEX(AR40)</f>
        <v>B</v>
      </c>
      <c r="AS41" t="str">
        <f t="shared" ca="1" si="103"/>
        <v>A</v>
      </c>
      <c r="AT41" t="str">
        <f t="shared" ca="1" si="103"/>
        <v>6</v>
      </c>
      <c r="AU41" t="str">
        <f t="shared" ca="1" si="103"/>
        <v>F</v>
      </c>
      <c r="AV41" t="str">
        <f t="shared" ca="1" si="103"/>
        <v>A</v>
      </c>
      <c r="AW41" t="str">
        <f t="shared" ca="1" si="103"/>
        <v>7</v>
      </c>
      <c r="AX41" t="str">
        <f t="shared" ca="1" si="103"/>
        <v>8</v>
      </c>
      <c r="AY41" s="5" t="s">
        <v>80</v>
      </c>
    </row>
    <row r="42" spans="11:51" x14ac:dyDescent="0.25">
      <c r="M42" t="str">
        <f ca="1" xml:space="preserve"> M41&amp;N41&amp;O41&amp;P41&amp;Q41&amp;R41&amp;S41&amp;T41</f>
        <v>7BA6FA78</v>
      </c>
      <c r="N42" s="5" t="s">
        <v>81</v>
      </c>
      <c r="W42" t="str">
        <f ca="1" xml:space="preserve"> W41&amp;X41&amp;Y41&amp;Z41&amp;AA41&amp;AB41&amp;AC41&amp;AD41</f>
        <v>7BA6FA78</v>
      </c>
      <c r="X42" s="5" t="s">
        <v>81</v>
      </c>
      <c r="AG42" t="str">
        <f ca="1" xml:space="preserve"> AG41&amp;AH41&amp;AI41&amp;AJ41&amp;AK41&amp;AL41&amp;AM41&amp;AN41</f>
        <v>7BA6FA78</v>
      </c>
      <c r="AH42" s="5" t="s">
        <v>81</v>
      </c>
      <c r="AQ42" t="str">
        <f ca="1" xml:space="preserve"> AQ41&amp;AR41&amp;AS41&amp;AT41&amp;AU41&amp;AV41&amp;AW41&amp;AX41</f>
        <v>7BA6FA78</v>
      </c>
      <c r="AR42" s="5" t="s">
        <v>81</v>
      </c>
    </row>
    <row r="43" spans="11:51" x14ac:dyDescent="0.25">
      <c r="M43" t="str">
        <f ca="1">HEX2BIN(M41, 4) &amp; HEX2BIN(N41, 4) &amp; HEX2BIN(O41, 4) &amp; HEX2BIN(P41, 4) &amp; HEX2BIN(Q41, 4) &amp; HEX2BIN(R41, 4) &amp; HEX2BIN(S41, 4) &amp; HEX2BIN(T41, 4)</f>
        <v>01111011101001101111101001111000</v>
      </c>
      <c r="Q43" s="5" t="s">
        <v>82</v>
      </c>
      <c r="W43" t="str">
        <f ca="1">HEX2BIN(W41, 4) &amp; HEX2BIN(X41, 4) &amp; HEX2BIN(Y41, 4) &amp; HEX2BIN(Z41, 4) &amp; HEX2BIN(AA41, 4) &amp; HEX2BIN(AB41, 4) &amp; HEX2BIN(AC41, 4) &amp; HEX2BIN(AD41, 4)</f>
        <v>01111011101001101111101001111000</v>
      </c>
      <c r="AA43" s="5" t="s">
        <v>82</v>
      </c>
      <c r="AG43" t="str">
        <f ca="1">HEX2BIN(AG41, 4) &amp; HEX2BIN(AH41, 4) &amp; HEX2BIN(AI41, 4) &amp; HEX2BIN(AJ41, 4) &amp; HEX2BIN(AK41, 4) &amp; HEX2BIN(AL41, 4) &amp; HEX2BIN(AM41, 4) &amp; HEX2BIN(AN41, 4)</f>
        <v>01111011101001101111101001111000</v>
      </c>
      <c r="AK43" s="5" t="s">
        <v>82</v>
      </c>
      <c r="AQ43" t="str">
        <f ca="1">HEX2BIN(AQ41, 4) &amp; HEX2BIN(AR41, 4) &amp; HEX2BIN(AS41, 4) &amp; HEX2BIN(AT41, 4) &amp; HEX2BIN(AU41, 4) &amp; HEX2BIN(AV41, 4) &amp; HEX2BIN(AW41, 4) &amp; HEX2BIN(AX41, 4)</f>
        <v>01111011101001101111101001111000</v>
      </c>
      <c r="AU43" s="5" t="s">
        <v>82</v>
      </c>
    </row>
    <row r="44" spans="11:51" x14ac:dyDescent="0.25">
      <c r="K44" t="s">
        <v>67</v>
      </c>
      <c r="M44" t="str">
        <f ca="1">MID(M43, 12, 21) &amp; MID(M43, 1, 11)</f>
        <v>00110111110100111100001111011101</v>
      </c>
      <c r="Q44" s="5" t="s">
        <v>73</v>
      </c>
      <c r="W44" t="str">
        <f ca="1">MID(W43, 12, 21) &amp; MID(W43, 1, 11)</f>
        <v>00110111110100111100001111011101</v>
      </c>
      <c r="AA44" s="5" t="s">
        <v>73</v>
      </c>
      <c r="AG44" t="str">
        <f ca="1">MID(AG43, 12, 21) &amp; MID(AG43, 1, 11)</f>
        <v>00110111110100111100001111011101</v>
      </c>
      <c r="AK44" s="5" t="s">
        <v>73</v>
      </c>
      <c r="AQ44" t="str">
        <f ca="1">MID(AQ43, 12, 21) &amp; MID(AQ43, 1, 11)</f>
        <v>00110111110100111100001111011101</v>
      </c>
      <c r="AU44" s="5" t="s">
        <v>73</v>
      </c>
    </row>
    <row r="45" spans="11:51" x14ac:dyDescent="0.25">
      <c r="L45" t="s">
        <v>69</v>
      </c>
      <c r="M45">
        <v>1</v>
      </c>
      <c r="N45">
        <f>M45+8</f>
        <v>9</v>
      </c>
      <c r="O45">
        <f t="shared" ref="O45:P45" si="104">N45+8</f>
        <v>17</v>
      </c>
      <c r="P45">
        <f t="shared" si="104"/>
        <v>25</v>
      </c>
      <c r="V45" t="s">
        <v>69</v>
      </c>
      <c r="W45">
        <v>1</v>
      </c>
      <c r="X45">
        <f>W45+8</f>
        <v>9</v>
      </c>
      <c r="Y45">
        <f t="shared" ref="Y45:Z45" si="105">X45+8</f>
        <v>17</v>
      </c>
      <c r="Z45">
        <f t="shared" si="105"/>
        <v>25</v>
      </c>
      <c r="AF45" t="s">
        <v>69</v>
      </c>
      <c r="AG45">
        <v>1</v>
      </c>
      <c r="AH45">
        <f>AG45+8</f>
        <v>9</v>
      </c>
      <c r="AI45">
        <f t="shared" ref="AI45" si="106">AH45+8</f>
        <v>17</v>
      </c>
      <c r="AJ45">
        <f t="shared" ref="AJ45" si="107">AI45+8</f>
        <v>25</v>
      </c>
      <c r="AP45" t="s">
        <v>69</v>
      </c>
      <c r="AQ45">
        <v>1</v>
      </c>
      <c r="AR45">
        <f>AQ45+8</f>
        <v>9</v>
      </c>
      <c r="AS45">
        <f t="shared" ref="AS45" si="108">AR45+8</f>
        <v>17</v>
      </c>
      <c r="AT45">
        <f t="shared" ref="AT45" si="109">AS45+8</f>
        <v>25</v>
      </c>
    </row>
    <row r="46" spans="11:51" x14ac:dyDescent="0.25">
      <c r="M46" t="str">
        <f ca="1">MID($M44, M45, 8)</f>
        <v>00110111</v>
      </c>
      <c r="N46" t="str">
        <f t="shared" ref="N46" ca="1" si="110">MID($M44, N45, 8)</f>
        <v>11010011</v>
      </c>
      <c r="O46" t="str">
        <f t="shared" ref="O46" ca="1" si="111">MID($M44, O45, 8)</f>
        <v>11000011</v>
      </c>
      <c r="P46" t="str">
        <f t="shared" ref="P46" ca="1" si="112">MID($M44, P45, 8)</f>
        <v>11011101</v>
      </c>
      <c r="Q46" s="5" t="s">
        <v>83</v>
      </c>
      <c r="W46" t="str">
        <f ca="1">MID($M44, W45, 8)</f>
        <v>00110111</v>
      </c>
      <c r="X46" t="str">
        <f t="shared" ref="X46" ca="1" si="113">MID($M44, X45, 8)</f>
        <v>11010011</v>
      </c>
      <c r="Y46" t="str">
        <f t="shared" ref="Y46" ca="1" si="114">MID($M44, Y45, 8)</f>
        <v>11000011</v>
      </c>
      <c r="Z46" t="str">
        <f t="shared" ref="Z46" ca="1" si="115">MID($M44, Z45, 8)</f>
        <v>11011101</v>
      </c>
      <c r="AA46" s="5" t="s">
        <v>83</v>
      </c>
      <c r="AG46" t="str">
        <f ca="1">MID($M44, AG45, 8)</f>
        <v>00110111</v>
      </c>
      <c r="AH46" t="str">
        <f t="shared" ref="AH46:AJ46" ca="1" si="116">MID($M44, AH45, 8)</f>
        <v>11010011</v>
      </c>
      <c r="AI46" t="str">
        <f t="shared" ca="1" si="116"/>
        <v>11000011</v>
      </c>
      <c r="AJ46" t="str">
        <f t="shared" ca="1" si="116"/>
        <v>11011101</v>
      </c>
      <c r="AK46" s="5" t="s">
        <v>83</v>
      </c>
      <c r="AQ46" t="str">
        <f ca="1">MID($M44, AQ45, 8)</f>
        <v>00110111</v>
      </c>
      <c r="AR46" t="str">
        <f t="shared" ref="AR46:AT46" ca="1" si="117">MID($M44, AR45, 8)</f>
        <v>11010011</v>
      </c>
      <c r="AS46" t="str">
        <f t="shared" ca="1" si="117"/>
        <v>11000011</v>
      </c>
      <c r="AT46" t="str">
        <f t="shared" ca="1" si="117"/>
        <v>11011101</v>
      </c>
      <c r="AU46" s="5" t="s">
        <v>83</v>
      </c>
    </row>
    <row r="47" spans="11:51" x14ac:dyDescent="0.25">
      <c r="M47" t="str">
        <f ca="1">BIN2HEX(M46, 2)</f>
        <v>37</v>
      </c>
      <c r="N47" t="str">
        <f t="shared" ref="N47" ca="1" si="118">BIN2HEX(N46, 2)</f>
        <v>D3</v>
      </c>
      <c r="O47" t="str">
        <f t="shared" ref="O47" ca="1" si="119">BIN2HEX(O46, 2)</f>
        <v>C3</v>
      </c>
      <c r="P47" t="str">
        <f t="shared" ref="P47" ca="1" si="120">BIN2HEX(P46, 2)</f>
        <v>DD</v>
      </c>
      <c r="Q47" s="5" t="s">
        <v>84</v>
      </c>
      <c r="W47" t="str">
        <f ca="1">BIN2HEX(W46, 2)</f>
        <v>37</v>
      </c>
      <c r="X47" t="str">
        <f t="shared" ref="X47" ca="1" si="121">BIN2HEX(X46, 2)</f>
        <v>D3</v>
      </c>
      <c r="Y47" t="str">
        <f t="shared" ref="Y47" ca="1" si="122">BIN2HEX(Y46, 2)</f>
        <v>C3</v>
      </c>
      <c r="Z47" t="str">
        <f t="shared" ref="Z47" ca="1" si="123">BIN2HEX(Z46, 2)</f>
        <v>DD</v>
      </c>
      <c r="AA47" s="5" t="s">
        <v>84</v>
      </c>
      <c r="AG47" t="str">
        <f ca="1">BIN2HEX(AG46, 2)</f>
        <v>37</v>
      </c>
      <c r="AH47" t="str">
        <f t="shared" ref="AH47:AJ47" ca="1" si="124">BIN2HEX(AH46, 2)</f>
        <v>D3</v>
      </c>
      <c r="AI47" t="str">
        <f t="shared" ca="1" si="124"/>
        <v>C3</v>
      </c>
      <c r="AJ47" t="str">
        <f t="shared" ca="1" si="124"/>
        <v>DD</v>
      </c>
      <c r="AK47" s="5" t="s">
        <v>84</v>
      </c>
      <c r="AQ47" t="str">
        <f ca="1">BIN2HEX(AQ46, 2)</f>
        <v>37</v>
      </c>
      <c r="AR47" t="str">
        <f t="shared" ref="AR47:AT47" ca="1" si="125">BIN2HEX(AR46, 2)</f>
        <v>D3</v>
      </c>
      <c r="AS47" t="str">
        <f t="shared" ca="1" si="125"/>
        <v>C3</v>
      </c>
      <c r="AT47" t="str">
        <f t="shared" ca="1" si="125"/>
        <v>DD</v>
      </c>
      <c r="AU47" s="5" t="s">
        <v>84</v>
      </c>
    </row>
    <row r="48" spans="11:51" x14ac:dyDescent="0.25">
      <c r="P48" t="str">
        <f ca="1">M47 &amp;N47 &amp;O47 &amp;P47</f>
        <v>37D3C3DD</v>
      </c>
      <c r="Q48" s="5" t="s">
        <v>85</v>
      </c>
      <c r="Z48" t="str">
        <f ca="1">W47 &amp;X47 &amp;Y47 &amp;Z47</f>
        <v>37D3C3DD</v>
      </c>
      <c r="AA48" s="5" t="s">
        <v>85</v>
      </c>
      <c r="AJ48" t="str">
        <f ca="1">AG47 &amp;AH47 &amp;AI47 &amp;AJ47</f>
        <v>37D3C3DD</v>
      </c>
      <c r="AK48" s="5" t="s">
        <v>85</v>
      </c>
      <c r="AT48" t="str">
        <f ca="1">AQ47 &amp;AR47 &amp;AS47 &amp;AT47</f>
        <v>37D3C3DD</v>
      </c>
      <c r="AU48" s="5" t="s">
        <v>85</v>
      </c>
    </row>
    <row r="49" spans="12:51" x14ac:dyDescent="0.25">
      <c r="P49">
        <f ca="1">HEX2DEC(P48)</f>
        <v>936625117</v>
      </c>
      <c r="Q49" s="5" t="s">
        <v>86</v>
      </c>
      <c r="Z49">
        <f ca="1">HEX2DEC(Z48)</f>
        <v>936625117</v>
      </c>
      <c r="AA49" s="5" t="s">
        <v>86</v>
      </c>
      <c r="AJ49">
        <f ca="1">HEX2DEC(AJ48)</f>
        <v>936625117</v>
      </c>
      <c r="AK49" s="5" t="s">
        <v>86</v>
      </c>
      <c r="AT49">
        <f ca="1">HEX2DEC(AT48)</f>
        <v>936625117</v>
      </c>
      <c r="AU49" s="5" t="s">
        <v>86</v>
      </c>
    </row>
    <row r="50" spans="12:51" x14ac:dyDescent="0.25">
      <c r="O50" t="str">
        <f>"L" &amp; $N31 &amp; " = "</f>
        <v xml:space="preserve">L2 = </v>
      </c>
      <c r="P50">
        <f ca="1">N32</f>
        <v>2725916135</v>
      </c>
      <c r="Y50" t="str">
        <f>"L" &amp; $N31 &amp; " = "</f>
        <v xml:space="preserve">L2 = </v>
      </c>
      <c r="Z50">
        <f ca="1">X32</f>
        <v>2725916134</v>
      </c>
      <c r="AI50" t="str">
        <f>"L" &amp; $N31 &amp; " = "</f>
        <v xml:space="preserve">L2 = </v>
      </c>
      <c r="AJ50">
        <f ca="1">AH32</f>
        <v>2725916133</v>
      </c>
      <c r="AS50" t="str">
        <f>"L" &amp; $N31 &amp; " = "</f>
        <v xml:space="preserve">L2 = </v>
      </c>
      <c r="AT50">
        <f ca="1">AR32</f>
        <v>2725916132</v>
      </c>
    </row>
    <row r="51" spans="12:51" x14ac:dyDescent="0.25">
      <c r="P51">
        <f ca="1">_xlfn.BITXOR(P49,P50)</f>
        <v>2510941754</v>
      </c>
      <c r="Q51" s="5" t="s">
        <v>87</v>
      </c>
      <c r="Z51">
        <f ca="1">_xlfn.BITXOR(Z49,Z50)</f>
        <v>2510941755</v>
      </c>
      <c r="AA51" s="5" t="s">
        <v>87</v>
      </c>
      <c r="AJ51">
        <f ca="1">_xlfn.BITXOR(AJ49,AJ50)</f>
        <v>2510941752</v>
      </c>
      <c r="AK51" s="5" t="s">
        <v>87</v>
      </c>
      <c r="AT51">
        <f ca="1">_xlfn.BITXOR(AT49,AT50)</f>
        <v>2510941753</v>
      </c>
      <c r="AU51" s="5" t="s">
        <v>87</v>
      </c>
    </row>
    <row r="52" spans="12:51" x14ac:dyDescent="0.25">
      <c r="M52" s="7" t="s">
        <v>26</v>
      </c>
      <c r="N52" s="7">
        <f>N31+1</f>
        <v>3</v>
      </c>
      <c r="W52" s="7" t="s">
        <v>26</v>
      </c>
      <c r="X52" s="7">
        <f>X31+1</f>
        <v>3</v>
      </c>
      <c r="AG52" s="7" t="s">
        <v>26</v>
      </c>
      <c r="AH52" s="7">
        <f>AH31+1</f>
        <v>3</v>
      </c>
      <c r="AQ52" s="7" t="s">
        <v>26</v>
      </c>
      <c r="AR52" s="7">
        <f>AR31+1</f>
        <v>3</v>
      </c>
    </row>
    <row r="53" spans="12:51" x14ac:dyDescent="0.25">
      <c r="M53" t="str">
        <f>"L" &amp; $N52 &amp; " = "</f>
        <v xml:space="preserve">L3 = </v>
      </c>
      <c r="N53">
        <f ca="1">P51</f>
        <v>2510941754</v>
      </c>
      <c r="O53" t="str">
        <f>"R" &amp; $N52 &amp; " = "</f>
        <v xml:space="preserve">R3 = </v>
      </c>
      <c r="P53">
        <f ca="1">N32</f>
        <v>2725916135</v>
      </c>
      <c r="W53" t="str">
        <f>"L" &amp; $N52 &amp; " = "</f>
        <v xml:space="preserve">L3 = </v>
      </c>
      <c r="X53">
        <f ca="1">Z51</f>
        <v>2510941755</v>
      </c>
      <c r="Y53" t="str">
        <f>"R" &amp; $N52 &amp; " = "</f>
        <v xml:space="preserve">R3 = </v>
      </c>
      <c r="Z53">
        <f ca="1">X32</f>
        <v>2725916134</v>
      </c>
      <c r="AG53" t="str">
        <f>"L" &amp; $N52 &amp; " = "</f>
        <v xml:space="preserve">L3 = </v>
      </c>
      <c r="AH53">
        <f ca="1">AJ51</f>
        <v>2510941752</v>
      </c>
      <c r="AI53" t="str">
        <f>"R" &amp; $N52 &amp; " = "</f>
        <v xml:space="preserve">R3 = </v>
      </c>
      <c r="AJ53">
        <f ca="1">AH32</f>
        <v>2725916133</v>
      </c>
      <c r="AQ53" t="str">
        <f>"L" &amp; $N52 &amp; " = "</f>
        <v xml:space="preserve">L3 = </v>
      </c>
      <c r="AR53">
        <f ca="1">AT51</f>
        <v>2510941753</v>
      </c>
      <c r="AS53" t="str">
        <f>"R" &amp; $N52 &amp; " = "</f>
        <v xml:space="preserve">R3 = </v>
      </c>
      <c r="AT53">
        <f ca="1">AR32</f>
        <v>2725916132</v>
      </c>
    </row>
    <row r="54" spans="12:51" x14ac:dyDescent="0.25">
      <c r="O54" t="str">
        <f>"К" &amp; $N52 &amp; " = "</f>
        <v xml:space="preserve">К3 = </v>
      </c>
      <c r="P54">
        <f>ОДК!J48</f>
        <v>825372717</v>
      </c>
      <c r="Q54" s="5" t="s">
        <v>68</v>
      </c>
      <c r="Y54" t="str">
        <f>"К" &amp; $N52 &amp; " = "</f>
        <v xml:space="preserve">К3 = </v>
      </c>
      <c r="Z54">
        <f>P54</f>
        <v>825372717</v>
      </c>
      <c r="AA54" s="5" t="s">
        <v>68</v>
      </c>
      <c r="AI54" t="str">
        <f>"К" &amp; $N52 &amp; " = "</f>
        <v xml:space="preserve">К3 = </v>
      </c>
      <c r="AJ54">
        <f>Z54</f>
        <v>825372717</v>
      </c>
      <c r="AK54" s="5" t="s">
        <v>68</v>
      </c>
      <c r="AS54" t="str">
        <f>"К" &amp; $N52 &amp; " = "</f>
        <v xml:space="preserve">К3 = </v>
      </c>
      <c r="AT54">
        <f>AJ54</f>
        <v>825372717</v>
      </c>
      <c r="AU54" s="5" t="s">
        <v>68</v>
      </c>
    </row>
    <row r="55" spans="12:51" x14ac:dyDescent="0.25">
      <c r="P55">
        <f ca="1">_xlfn.BITXOR(P53,P54)</f>
        <v>2470976970</v>
      </c>
      <c r="Q55" s="5" t="s">
        <v>72</v>
      </c>
      <c r="Z55">
        <f ca="1">_xlfn.BITXOR(Z53,Z54)</f>
        <v>2470976971</v>
      </c>
      <c r="AA55" s="5" t="s">
        <v>72</v>
      </c>
      <c r="AJ55">
        <f ca="1">_xlfn.BITXOR(AJ53,AJ54)</f>
        <v>2470976968</v>
      </c>
      <c r="AK55" s="5" t="s">
        <v>72</v>
      </c>
      <c r="AT55">
        <f ca="1">_xlfn.BITXOR(AT53,AT54)</f>
        <v>2470976969</v>
      </c>
      <c r="AU55" s="5" t="s">
        <v>72</v>
      </c>
    </row>
    <row r="56" spans="12:51" x14ac:dyDescent="0.25">
      <c r="P56" t="str">
        <f ca="1">DEC2HEX(P55, 8)</f>
        <v>93481DCA</v>
      </c>
      <c r="Q56" s="5" t="s">
        <v>71</v>
      </c>
      <c r="Z56" t="str">
        <f ca="1">DEC2HEX(Z55, 8)</f>
        <v>93481DCB</v>
      </c>
      <c r="AA56" s="5" t="s">
        <v>71</v>
      </c>
      <c r="AJ56" t="str">
        <f ca="1">DEC2HEX(AJ55, 8)</f>
        <v>93481DC8</v>
      </c>
      <c r="AK56" s="5" t="s">
        <v>71</v>
      </c>
      <c r="AT56" t="str">
        <f ca="1">DEC2HEX(AT55, 8)</f>
        <v>93481DC9</v>
      </c>
      <c r="AU56" s="5" t="s">
        <v>71</v>
      </c>
    </row>
    <row r="57" spans="12:51" x14ac:dyDescent="0.25">
      <c r="L57" t="s">
        <v>69</v>
      </c>
      <c r="M57">
        <v>1</v>
      </c>
      <c r="N57">
        <f>M57+1</f>
        <v>2</v>
      </c>
      <c r="O57">
        <f t="shared" ref="O57" si="126">N57+1</f>
        <v>3</v>
      </c>
      <c r="P57">
        <f t="shared" ref="P57" si="127">O57+1</f>
        <v>4</v>
      </c>
      <c r="Q57">
        <f t="shared" ref="Q57" si="128">P57+1</f>
        <v>5</v>
      </c>
      <c r="R57">
        <f t="shared" ref="R57" si="129">Q57+1</f>
        <v>6</v>
      </c>
      <c r="S57">
        <f t="shared" ref="S57" si="130">R57+1</f>
        <v>7</v>
      </c>
      <c r="T57">
        <f>S57+1</f>
        <v>8</v>
      </c>
      <c r="V57" t="s">
        <v>69</v>
      </c>
      <c r="W57">
        <v>1</v>
      </c>
      <c r="X57">
        <f>W57+1</f>
        <v>2</v>
      </c>
      <c r="Y57">
        <f t="shared" ref="Y57" si="131">X57+1</f>
        <v>3</v>
      </c>
      <c r="Z57">
        <f t="shared" ref="Z57" si="132">Y57+1</f>
        <v>4</v>
      </c>
      <c r="AA57">
        <f t="shared" ref="AA57" si="133">Z57+1</f>
        <v>5</v>
      </c>
      <c r="AB57">
        <f t="shared" ref="AB57" si="134">AA57+1</f>
        <v>6</v>
      </c>
      <c r="AC57">
        <f t="shared" ref="AC57" si="135">AB57+1</f>
        <v>7</v>
      </c>
      <c r="AD57">
        <f>AC57+1</f>
        <v>8</v>
      </c>
      <c r="AF57" t="s">
        <v>69</v>
      </c>
      <c r="AG57">
        <v>1</v>
      </c>
      <c r="AH57">
        <f>AG57+1</f>
        <v>2</v>
      </c>
      <c r="AI57">
        <f t="shared" ref="AI57" si="136">AH57+1</f>
        <v>3</v>
      </c>
      <c r="AJ57">
        <f t="shared" ref="AJ57" si="137">AI57+1</f>
        <v>4</v>
      </c>
      <c r="AK57">
        <f t="shared" ref="AK57" si="138">AJ57+1</f>
        <v>5</v>
      </c>
      <c r="AL57">
        <f t="shared" ref="AL57" si="139">AK57+1</f>
        <v>6</v>
      </c>
      <c r="AM57">
        <f t="shared" ref="AM57" si="140">AL57+1</f>
        <v>7</v>
      </c>
      <c r="AN57">
        <f>AM57+1</f>
        <v>8</v>
      </c>
      <c r="AP57" t="s">
        <v>69</v>
      </c>
      <c r="AQ57">
        <v>1</v>
      </c>
      <c r="AR57">
        <f>AQ57+1</f>
        <v>2</v>
      </c>
      <c r="AS57">
        <f t="shared" ref="AS57" si="141">AR57+1</f>
        <v>3</v>
      </c>
      <c r="AT57">
        <f t="shared" ref="AT57" si="142">AS57+1</f>
        <v>4</v>
      </c>
      <c r="AU57">
        <f t="shared" ref="AU57" si="143">AT57+1</f>
        <v>5</v>
      </c>
      <c r="AV57">
        <f t="shared" ref="AV57" si="144">AU57+1</f>
        <v>6</v>
      </c>
      <c r="AW57">
        <f t="shared" ref="AW57" si="145">AV57+1</f>
        <v>7</v>
      </c>
      <c r="AX57">
        <f>AW57+1</f>
        <v>8</v>
      </c>
    </row>
    <row r="58" spans="12:51" x14ac:dyDescent="0.25">
      <c r="L58" t="s">
        <v>74</v>
      </c>
      <c r="M58" t="str">
        <f ca="1">MID($P56, M57, 1)</f>
        <v>9</v>
      </c>
      <c r="N58" t="str">
        <f t="shared" ref="N58" ca="1" si="146">MID($P56, N57, 1)</f>
        <v>3</v>
      </c>
      <c r="O58" t="str">
        <f t="shared" ref="O58" ca="1" si="147">MID($P56, O57, 1)</f>
        <v>4</v>
      </c>
      <c r="P58" t="str">
        <f t="shared" ref="P58" ca="1" si="148">MID($P56, P57, 1)</f>
        <v>8</v>
      </c>
      <c r="Q58" t="str">
        <f t="shared" ref="Q58" ca="1" si="149">MID($P56, Q57, 1)</f>
        <v>1</v>
      </c>
      <c r="R58" t="str">
        <f t="shared" ref="R58" ca="1" si="150">MID($P56, R57, 1)</f>
        <v>D</v>
      </c>
      <c r="S58" t="str">
        <f t="shared" ref="S58" ca="1" si="151">MID($P56, S57, 1)</f>
        <v>C</v>
      </c>
      <c r="T58" t="str">
        <f t="shared" ref="T58" ca="1" si="152">MID($P56, T57, 1)</f>
        <v>A</v>
      </c>
      <c r="U58" s="5" t="s">
        <v>76</v>
      </c>
      <c r="V58" t="s">
        <v>74</v>
      </c>
      <c r="W58" t="str">
        <f ca="1">MID($P56, W57, 1)</f>
        <v>9</v>
      </c>
      <c r="X58" t="str">
        <f t="shared" ref="X58" ca="1" si="153">MID($P56, X57, 1)</f>
        <v>3</v>
      </c>
      <c r="Y58" t="str">
        <f t="shared" ref="Y58" ca="1" si="154">MID($P56, Y57, 1)</f>
        <v>4</v>
      </c>
      <c r="Z58" t="str">
        <f t="shared" ref="Z58" ca="1" si="155">MID($P56, Z57, 1)</f>
        <v>8</v>
      </c>
      <c r="AA58" t="str">
        <f t="shared" ref="AA58" ca="1" si="156">MID($P56, AA57, 1)</f>
        <v>1</v>
      </c>
      <c r="AB58" t="str">
        <f t="shared" ref="AB58" ca="1" si="157">MID($P56, AB57, 1)</f>
        <v>D</v>
      </c>
      <c r="AC58" t="str">
        <f t="shared" ref="AC58" ca="1" si="158">MID($P56, AC57, 1)</f>
        <v>C</v>
      </c>
      <c r="AD58" t="str">
        <f t="shared" ref="AD58" ca="1" si="159">MID($P56, AD57, 1)</f>
        <v>A</v>
      </c>
      <c r="AE58" s="5" t="s">
        <v>76</v>
      </c>
      <c r="AF58" t="s">
        <v>74</v>
      </c>
      <c r="AG58" t="str">
        <f ca="1">MID($P56, AG57, 1)</f>
        <v>9</v>
      </c>
      <c r="AH58" t="str">
        <f t="shared" ref="AH58:AN58" ca="1" si="160">MID($P56, AH57, 1)</f>
        <v>3</v>
      </c>
      <c r="AI58" t="str">
        <f t="shared" ca="1" si="160"/>
        <v>4</v>
      </c>
      <c r="AJ58" t="str">
        <f t="shared" ca="1" si="160"/>
        <v>8</v>
      </c>
      <c r="AK58" t="str">
        <f t="shared" ca="1" si="160"/>
        <v>1</v>
      </c>
      <c r="AL58" t="str">
        <f t="shared" ca="1" si="160"/>
        <v>D</v>
      </c>
      <c r="AM58" t="str">
        <f t="shared" ca="1" si="160"/>
        <v>C</v>
      </c>
      <c r="AN58" t="str">
        <f t="shared" ca="1" si="160"/>
        <v>A</v>
      </c>
      <c r="AO58" s="5" t="s">
        <v>76</v>
      </c>
      <c r="AP58" t="s">
        <v>74</v>
      </c>
      <c r="AQ58" t="str">
        <f ca="1">MID($P56, AQ57, 1)</f>
        <v>9</v>
      </c>
      <c r="AR58" t="str">
        <f t="shared" ref="AR58:AX58" ca="1" si="161">MID($P56, AR57, 1)</f>
        <v>3</v>
      </c>
      <c r="AS58" t="str">
        <f t="shared" ca="1" si="161"/>
        <v>4</v>
      </c>
      <c r="AT58" t="str">
        <f t="shared" ca="1" si="161"/>
        <v>8</v>
      </c>
      <c r="AU58" t="str">
        <f t="shared" ca="1" si="161"/>
        <v>1</v>
      </c>
      <c r="AV58" t="str">
        <f t="shared" ca="1" si="161"/>
        <v>D</v>
      </c>
      <c r="AW58" t="str">
        <f t="shared" ca="1" si="161"/>
        <v>C</v>
      </c>
      <c r="AX58" t="str">
        <f t="shared" ca="1" si="161"/>
        <v>A</v>
      </c>
      <c r="AY58" s="5" t="s">
        <v>76</v>
      </c>
    </row>
    <row r="59" spans="12:51" x14ac:dyDescent="0.25">
      <c r="L59" t="s">
        <v>75</v>
      </c>
      <c r="M59">
        <f ca="1">HEX2DEC(M58)</f>
        <v>9</v>
      </c>
      <c r="N59">
        <f t="shared" ref="N59:T59" ca="1" si="162">HEX2DEC(N58)</f>
        <v>3</v>
      </c>
      <c r="O59">
        <f t="shared" ca="1" si="162"/>
        <v>4</v>
      </c>
      <c r="P59">
        <f t="shared" ca="1" si="162"/>
        <v>8</v>
      </c>
      <c r="Q59">
        <f t="shared" ca="1" si="162"/>
        <v>1</v>
      </c>
      <c r="R59">
        <f t="shared" ca="1" si="162"/>
        <v>13</v>
      </c>
      <c r="S59">
        <f t="shared" ca="1" si="162"/>
        <v>12</v>
      </c>
      <c r="T59">
        <f t="shared" ca="1" si="162"/>
        <v>10</v>
      </c>
      <c r="U59" s="5" t="s">
        <v>77</v>
      </c>
      <c r="V59" t="s">
        <v>75</v>
      </c>
      <c r="W59">
        <f ca="1">HEX2DEC(W58)</f>
        <v>9</v>
      </c>
      <c r="X59">
        <f t="shared" ref="X59:AD59" ca="1" si="163">HEX2DEC(X58)</f>
        <v>3</v>
      </c>
      <c r="Y59">
        <f t="shared" ca="1" si="163"/>
        <v>4</v>
      </c>
      <c r="Z59">
        <f t="shared" ca="1" si="163"/>
        <v>8</v>
      </c>
      <c r="AA59">
        <f t="shared" ca="1" si="163"/>
        <v>1</v>
      </c>
      <c r="AB59">
        <f t="shared" ca="1" si="163"/>
        <v>13</v>
      </c>
      <c r="AC59">
        <f t="shared" ca="1" si="163"/>
        <v>12</v>
      </c>
      <c r="AD59">
        <f t="shared" ca="1" si="163"/>
        <v>10</v>
      </c>
      <c r="AE59" s="5" t="s">
        <v>77</v>
      </c>
      <c r="AF59" t="s">
        <v>75</v>
      </c>
      <c r="AG59">
        <f ca="1">HEX2DEC(AG58)</f>
        <v>9</v>
      </c>
      <c r="AH59">
        <f t="shared" ref="AH59:AN59" ca="1" si="164">HEX2DEC(AH58)</f>
        <v>3</v>
      </c>
      <c r="AI59">
        <f t="shared" ca="1" si="164"/>
        <v>4</v>
      </c>
      <c r="AJ59">
        <f t="shared" ca="1" si="164"/>
        <v>8</v>
      </c>
      <c r="AK59">
        <f t="shared" ca="1" si="164"/>
        <v>1</v>
      </c>
      <c r="AL59">
        <f t="shared" ca="1" si="164"/>
        <v>13</v>
      </c>
      <c r="AM59">
        <f t="shared" ca="1" si="164"/>
        <v>12</v>
      </c>
      <c r="AN59">
        <f t="shared" ca="1" si="164"/>
        <v>10</v>
      </c>
      <c r="AO59" s="5" t="s">
        <v>77</v>
      </c>
      <c r="AP59" t="s">
        <v>75</v>
      </c>
      <c r="AQ59">
        <f ca="1">HEX2DEC(AQ58)</f>
        <v>9</v>
      </c>
      <c r="AR59">
        <f t="shared" ref="AR59:AX59" ca="1" si="165">HEX2DEC(AR58)</f>
        <v>3</v>
      </c>
      <c r="AS59">
        <f t="shared" ca="1" si="165"/>
        <v>4</v>
      </c>
      <c r="AT59">
        <f t="shared" ca="1" si="165"/>
        <v>8</v>
      </c>
      <c r="AU59">
        <f t="shared" ca="1" si="165"/>
        <v>1</v>
      </c>
      <c r="AV59">
        <f t="shared" ca="1" si="165"/>
        <v>13</v>
      </c>
      <c r="AW59">
        <f t="shared" ca="1" si="165"/>
        <v>12</v>
      </c>
      <c r="AX59">
        <f t="shared" ca="1" si="165"/>
        <v>10</v>
      </c>
      <c r="AY59" s="5" t="s">
        <v>77</v>
      </c>
    </row>
    <row r="60" spans="12:51" x14ac:dyDescent="0.25">
      <c r="M60" t="str">
        <f ca="1">"S"&amp;M57&amp;"("&amp;M59&amp;"):"</f>
        <v>S1(9):</v>
      </c>
      <c r="N60" t="str">
        <f t="shared" ref="N60:T60" ca="1" si="166">"S"&amp;N57&amp;"("&amp;N59&amp;"):"</f>
        <v>S2(3):</v>
      </c>
      <c r="O60" t="str">
        <f t="shared" ca="1" si="166"/>
        <v>S3(4):</v>
      </c>
      <c r="P60" t="str">
        <f t="shared" ca="1" si="166"/>
        <v>S4(8):</v>
      </c>
      <c r="Q60" t="str">
        <f t="shared" ca="1" si="166"/>
        <v>S5(1):</v>
      </c>
      <c r="R60" t="str">
        <f t="shared" ca="1" si="166"/>
        <v>S6(13):</v>
      </c>
      <c r="S60" t="str">
        <f t="shared" ca="1" si="166"/>
        <v>S7(12):</v>
      </c>
      <c r="T60" t="str">
        <f t="shared" ca="1" si="166"/>
        <v>S8(10):</v>
      </c>
      <c r="U60" s="6" t="s">
        <v>78</v>
      </c>
      <c r="W60" t="str">
        <f ca="1">"S"&amp;W57&amp;"("&amp;W59&amp;"):"</f>
        <v>S1(9):</v>
      </c>
      <c r="X60" t="str">
        <f t="shared" ref="X60:AD60" ca="1" si="167">"S"&amp;X57&amp;"("&amp;X59&amp;"):"</f>
        <v>S2(3):</v>
      </c>
      <c r="Y60" t="str">
        <f t="shared" ca="1" si="167"/>
        <v>S3(4):</v>
      </c>
      <c r="Z60" t="str">
        <f t="shared" ca="1" si="167"/>
        <v>S4(8):</v>
      </c>
      <c r="AA60" t="str">
        <f t="shared" ca="1" si="167"/>
        <v>S5(1):</v>
      </c>
      <c r="AB60" t="str">
        <f t="shared" ca="1" si="167"/>
        <v>S6(13):</v>
      </c>
      <c r="AC60" t="str">
        <f t="shared" ca="1" si="167"/>
        <v>S7(12):</v>
      </c>
      <c r="AD60" t="str">
        <f t="shared" ca="1" si="167"/>
        <v>S8(10):</v>
      </c>
      <c r="AE60" s="6" t="s">
        <v>78</v>
      </c>
      <c r="AG60" t="str">
        <f ca="1">"S"&amp;AG57&amp;"("&amp;AG59&amp;"):"</f>
        <v>S1(9):</v>
      </c>
      <c r="AH60" t="str">
        <f t="shared" ref="AH60:AN60" ca="1" si="168">"S"&amp;AH57&amp;"("&amp;AH59&amp;"):"</f>
        <v>S2(3):</v>
      </c>
      <c r="AI60" t="str">
        <f t="shared" ca="1" si="168"/>
        <v>S3(4):</v>
      </c>
      <c r="AJ60" t="str">
        <f t="shared" ca="1" si="168"/>
        <v>S4(8):</v>
      </c>
      <c r="AK60" t="str">
        <f t="shared" ca="1" si="168"/>
        <v>S5(1):</v>
      </c>
      <c r="AL60" t="str">
        <f t="shared" ca="1" si="168"/>
        <v>S6(13):</v>
      </c>
      <c r="AM60" t="str">
        <f t="shared" ca="1" si="168"/>
        <v>S7(12):</v>
      </c>
      <c r="AN60" t="str">
        <f t="shared" ca="1" si="168"/>
        <v>S8(10):</v>
      </c>
      <c r="AO60" s="6" t="s">
        <v>78</v>
      </c>
      <c r="AQ60" t="str">
        <f ca="1">"S"&amp;AQ57&amp;"("&amp;AQ59&amp;"):"</f>
        <v>S1(9):</v>
      </c>
      <c r="AR60" t="str">
        <f t="shared" ref="AR60:AX60" ca="1" si="169">"S"&amp;AR57&amp;"("&amp;AR59&amp;"):"</f>
        <v>S2(3):</v>
      </c>
      <c r="AS60" t="str">
        <f t="shared" ca="1" si="169"/>
        <v>S3(4):</v>
      </c>
      <c r="AT60" t="str">
        <f t="shared" ca="1" si="169"/>
        <v>S4(8):</v>
      </c>
      <c r="AU60" t="str">
        <f t="shared" ca="1" si="169"/>
        <v>S5(1):</v>
      </c>
      <c r="AV60" t="str">
        <f t="shared" ca="1" si="169"/>
        <v>S6(13):</v>
      </c>
      <c r="AW60" t="str">
        <f t="shared" ca="1" si="169"/>
        <v>S7(12):</v>
      </c>
      <c r="AX60" t="str">
        <f t="shared" ca="1" si="169"/>
        <v>S8(10):</v>
      </c>
      <c r="AY60" s="6" t="s">
        <v>78</v>
      </c>
    </row>
    <row r="61" spans="12:51" x14ac:dyDescent="0.25">
      <c r="M61">
        <f ca="1">INDEX(Ключ!$B$17:$Q$17,M59+1)</f>
        <v>11</v>
      </c>
      <c r="N61">
        <f ca="1">INDEX(Ключ!$B$17:$Q$17,N59+1)</f>
        <v>2</v>
      </c>
      <c r="O61">
        <f ca="1">INDEX(Ключ!$B$17:$Q$17,O59+1)</f>
        <v>13</v>
      </c>
      <c r="P61">
        <f ca="1">INDEX(Ключ!$B$17:$Q$17,P59+1)</f>
        <v>6</v>
      </c>
      <c r="Q61">
        <f ca="1">INDEX(Ключ!$B$17:$Q$17,Q59+1)</f>
        <v>10</v>
      </c>
      <c r="R61">
        <f ca="1">INDEX(Ключ!$B$17:$Q$17,R59+1)</f>
        <v>15</v>
      </c>
      <c r="S61">
        <f ca="1">INDEX(Ключ!$B$17:$Q$17,S59+1)</f>
        <v>7</v>
      </c>
      <c r="T61">
        <f ca="1">INDEX(Ключ!$B$17:$Q$17,T59+1)</f>
        <v>1</v>
      </c>
      <c r="U61" s="5" t="s">
        <v>79</v>
      </c>
      <c r="W61">
        <f ca="1">INDEX(Ключ!$B$17:$Q$17,W59+1)</f>
        <v>11</v>
      </c>
      <c r="X61">
        <f ca="1">INDEX(Ключ!$B$17:$Q$17,X59+1)</f>
        <v>2</v>
      </c>
      <c r="Y61">
        <f ca="1">INDEX(Ключ!$B$17:$Q$17,Y59+1)</f>
        <v>13</v>
      </c>
      <c r="Z61">
        <f ca="1">INDEX(Ключ!$B$17:$Q$17,Z59+1)</f>
        <v>6</v>
      </c>
      <c r="AA61">
        <f ca="1">INDEX(Ключ!$B$17:$Q$17,AA59+1)</f>
        <v>10</v>
      </c>
      <c r="AB61">
        <f ca="1">INDEX(Ключ!$B$17:$Q$17,AB59+1)</f>
        <v>15</v>
      </c>
      <c r="AC61">
        <f ca="1">INDEX(Ключ!$B$17:$Q$17,AC59+1)</f>
        <v>7</v>
      </c>
      <c r="AD61">
        <f ca="1">INDEX(Ключ!$B$17:$Q$17,AD59+1)</f>
        <v>1</v>
      </c>
      <c r="AE61" s="5" t="s">
        <v>79</v>
      </c>
      <c r="AG61">
        <f ca="1">INDEX(Ключ!$B$17:$Q$17,AG59+1)</f>
        <v>11</v>
      </c>
      <c r="AH61">
        <f ca="1">INDEX(Ключ!$B$17:$Q$17,AH59+1)</f>
        <v>2</v>
      </c>
      <c r="AI61">
        <f ca="1">INDEX(Ключ!$B$17:$Q$17,AI59+1)</f>
        <v>13</v>
      </c>
      <c r="AJ61">
        <f ca="1">INDEX(Ключ!$B$17:$Q$17,AJ59+1)</f>
        <v>6</v>
      </c>
      <c r="AK61">
        <f ca="1">INDEX(Ключ!$B$17:$Q$17,AK59+1)</f>
        <v>10</v>
      </c>
      <c r="AL61">
        <f ca="1">INDEX(Ключ!$B$17:$Q$17,AL59+1)</f>
        <v>15</v>
      </c>
      <c r="AM61">
        <f ca="1">INDEX(Ключ!$B$17:$Q$17,AM59+1)</f>
        <v>7</v>
      </c>
      <c r="AN61">
        <f ca="1">INDEX(Ключ!$B$17:$Q$17,AN59+1)</f>
        <v>1</v>
      </c>
      <c r="AO61" s="5" t="s">
        <v>79</v>
      </c>
      <c r="AQ61">
        <f ca="1">INDEX(Ключ!$B$17:$Q$17,AQ59+1)</f>
        <v>11</v>
      </c>
      <c r="AR61">
        <f ca="1">INDEX(Ключ!$B$17:$Q$17,AR59+1)</f>
        <v>2</v>
      </c>
      <c r="AS61">
        <f ca="1">INDEX(Ключ!$B$17:$Q$17,AS59+1)</f>
        <v>13</v>
      </c>
      <c r="AT61">
        <f ca="1">INDEX(Ключ!$B$17:$Q$17,AT59+1)</f>
        <v>6</v>
      </c>
      <c r="AU61">
        <f ca="1">INDEX(Ключ!$B$17:$Q$17,AU59+1)</f>
        <v>10</v>
      </c>
      <c r="AV61">
        <f ca="1">INDEX(Ключ!$B$17:$Q$17,AV59+1)</f>
        <v>15</v>
      </c>
      <c r="AW61">
        <f ca="1">INDEX(Ключ!$B$17:$Q$17,AW59+1)</f>
        <v>7</v>
      </c>
      <c r="AX61">
        <f ca="1">INDEX(Ключ!$B$17:$Q$17,AX59+1)</f>
        <v>1</v>
      </c>
      <c r="AY61" s="5" t="s">
        <v>79</v>
      </c>
    </row>
    <row r="62" spans="12:51" x14ac:dyDescent="0.25">
      <c r="M62" t="str">
        <f ca="1">DEC2HEX(M61)</f>
        <v>B</v>
      </c>
      <c r="N62" t="str">
        <f t="shared" ref="N62:T62" ca="1" si="170">DEC2HEX(N61)</f>
        <v>2</v>
      </c>
      <c r="O62" t="str">
        <f t="shared" ca="1" si="170"/>
        <v>D</v>
      </c>
      <c r="P62" t="str">
        <f t="shared" ca="1" si="170"/>
        <v>6</v>
      </c>
      <c r="Q62" t="str">
        <f t="shared" ca="1" si="170"/>
        <v>A</v>
      </c>
      <c r="R62" t="str">
        <f t="shared" ca="1" si="170"/>
        <v>F</v>
      </c>
      <c r="S62" t="str">
        <f t="shared" ca="1" si="170"/>
        <v>7</v>
      </c>
      <c r="T62" t="str">
        <f t="shared" ca="1" si="170"/>
        <v>1</v>
      </c>
      <c r="U62" s="5" t="s">
        <v>80</v>
      </c>
      <c r="W62" t="str">
        <f ca="1">DEC2HEX(W61)</f>
        <v>B</v>
      </c>
      <c r="X62" t="str">
        <f t="shared" ref="X62:AD62" ca="1" si="171">DEC2HEX(X61)</f>
        <v>2</v>
      </c>
      <c r="Y62" t="str">
        <f t="shared" ca="1" si="171"/>
        <v>D</v>
      </c>
      <c r="Z62" t="str">
        <f t="shared" ca="1" si="171"/>
        <v>6</v>
      </c>
      <c r="AA62" t="str">
        <f t="shared" ca="1" si="171"/>
        <v>A</v>
      </c>
      <c r="AB62" t="str">
        <f t="shared" ca="1" si="171"/>
        <v>F</v>
      </c>
      <c r="AC62" t="str">
        <f t="shared" ca="1" si="171"/>
        <v>7</v>
      </c>
      <c r="AD62" t="str">
        <f t="shared" ca="1" si="171"/>
        <v>1</v>
      </c>
      <c r="AE62" s="5" t="s">
        <v>80</v>
      </c>
      <c r="AG62" t="str">
        <f ca="1">DEC2HEX(AG61)</f>
        <v>B</v>
      </c>
      <c r="AH62" t="str">
        <f t="shared" ref="AH62:AN62" ca="1" si="172">DEC2HEX(AH61)</f>
        <v>2</v>
      </c>
      <c r="AI62" t="str">
        <f t="shared" ca="1" si="172"/>
        <v>D</v>
      </c>
      <c r="AJ62" t="str">
        <f t="shared" ca="1" si="172"/>
        <v>6</v>
      </c>
      <c r="AK62" t="str">
        <f t="shared" ca="1" si="172"/>
        <v>A</v>
      </c>
      <c r="AL62" t="str">
        <f t="shared" ca="1" si="172"/>
        <v>F</v>
      </c>
      <c r="AM62" t="str">
        <f t="shared" ca="1" si="172"/>
        <v>7</v>
      </c>
      <c r="AN62" t="str">
        <f t="shared" ca="1" si="172"/>
        <v>1</v>
      </c>
      <c r="AO62" s="5" t="s">
        <v>80</v>
      </c>
      <c r="AQ62" t="str">
        <f ca="1">DEC2HEX(AQ61)</f>
        <v>B</v>
      </c>
      <c r="AR62" t="str">
        <f t="shared" ref="AR62:AX62" ca="1" si="173">DEC2HEX(AR61)</f>
        <v>2</v>
      </c>
      <c r="AS62" t="str">
        <f t="shared" ca="1" si="173"/>
        <v>D</v>
      </c>
      <c r="AT62" t="str">
        <f t="shared" ca="1" si="173"/>
        <v>6</v>
      </c>
      <c r="AU62" t="str">
        <f t="shared" ca="1" si="173"/>
        <v>A</v>
      </c>
      <c r="AV62" t="str">
        <f t="shared" ca="1" si="173"/>
        <v>F</v>
      </c>
      <c r="AW62" t="str">
        <f t="shared" ca="1" si="173"/>
        <v>7</v>
      </c>
      <c r="AX62" t="str">
        <f t="shared" ca="1" si="173"/>
        <v>1</v>
      </c>
      <c r="AY62" s="5" t="s">
        <v>80</v>
      </c>
    </row>
    <row r="63" spans="12:51" x14ac:dyDescent="0.25">
      <c r="M63" t="str">
        <f ca="1" xml:space="preserve"> M62&amp;N62&amp;O62&amp;P62&amp;Q62&amp;R62&amp;S62&amp;T62</f>
        <v>B2D6AF71</v>
      </c>
      <c r="N63" s="5" t="s">
        <v>81</v>
      </c>
      <c r="W63" t="str">
        <f ca="1" xml:space="preserve"> W62&amp;X62&amp;Y62&amp;Z62&amp;AA62&amp;AB62&amp;AC62&amp;AD62</f>
        <v>B2D6AF71</v>
      </c>
      <c r="X63" s="5" t="s">
        <v>81</v>
      </c>
      <c r="AG63" t="str">
        <f ca="1" xml:space="preserve"> AG62&amp;AH62&amp;AI62&amp;AJ62&amp;AK62&amp;AL62&amp;AM62&amp;AN62</f>
        <v>B2D6AF71</v>
      </c>
      <c r="AH63" s="5" t="s">
        <v>81</v>
      </c>
      <c r="AQ63" t="str">
        <f ca="1" xml:space="preserve"> AQ62&amp;AR62&amp;AS62&amp;AT62&amp;AU62&amp;AV62&amp;AW62&amp;AX62</f>
        <v>B2D6AF71</v>
      </c>
      <c r="AR63" s="5" t="s">
        <v>81</v>
      </c>
    </row>
    <row r="64" spans="12:51" x14ac:dyDescent="0.25">
      <c r="M64" t="str">
        <f ca="1">HEX2BIN(M62, 4) &amp; HEX2BIN(N62, 4) &amp; HEX2BIN(O62, 4) &amp; HEX2BIN(P62, 4) &amp; HEX2BIN(Q62, 4) &amp; HEX2BIN(R62, 4) &amp; HEX2BIN(S62, 4) &amp; HEX2BIN(T62, 4)</f>
        <v>10110010110101101010111101110001</v>
      </c>
      <c r="Q64" s="5" t="s">
        <v>82</v>
      </c>
      <c r="W64" t="str">
        <f ca="1">HEX2BIN(W62, 4) &amp; HEX2BIN(X62, 4) &amp; HEX2BIN(Y62, 4) &amp; HEX2BIN(Z62, 4) &amp; HEX2BIN(AA62, 4) &amp; HEX2BIN(AB62, 4) &amp; HEX2BIN(AC62, 4) &amp; HEX2BIN(AD62, 4)</f>
        <v>10110010110101101010111101110001</v>
      </c>
      <c r="AA64" s="5" t="s">
        <v>82</v>
      </c>
      <c r="AG64" t="str">
        <f ca="1">HEX2BIN(AG62, 4) &amp; HEX2BIN(AH62, 4) &amp; HEX2BIN(AI62, 4) &amp; HEX2BIN(AJ62, 4) &amp; HEX2BIN(AK62, 4) &amp; HEX2BIN(AL62, 4) &amp; HEX2BIN(AM62, 4) &amp; HEX2BIN(AN62, 4)</f>
        <v>10110010110101101010111101110001</v>
      </c>
      <c r="AK64" s="5" t="s">
        <v>82</v>
      </c>
      <c r="AQ64" t="str">
        <f ca="1">HEX2BIN(AQ62, 4) &amp; HEX2BIN(AR62, 4) &amp; HEX2BIN(AS62, 4) &amp; HEX2BIN(AT62, 4) &amp; HEX2BIN(AU62, 4) &amp; HEX2BIN(AV62, 4) &amp; HEX2BIN(AW62, 4) &amp; HEX2BIN(AX62, 4)</f>
        <v>10110010110101101010111101110001</v>
      </c>
      <c r="AU64" s="5" t="s">
        <v>82</v>
      </c>
    </row>
    <row r="65" spans="11:51" x14ac:dyDescent="0.25">
      <c r="K65" t="s">
        <v>67</v>
      </c>
      <c r="M65" t="str">
        <f ca="1">MID(M64, 12, 21) &amp; MID(M64, 1, 11)</f>
        <v>10110101011110111000110110010110</v>
      </c>
      <c r="Q65" s="5" t="s">
        <v>73</v>
      </c>
      <c r="W65" t="str">
        <f ca="1">MID(W64, 12, 21) &amp; MID(W64, 1, 11)</f>
        <v>10110101011110111000110110010110</v>
      </c>
      <c r="AA65" s="5" t="s">
        <v>73</v>
      </c>
      <c r="AG65" t="str">
        <f ca="1">MID(AG64, 12, 21) &amp; MID(AG64, 1, 11)</f>
        <v>10110101011110111000110110010110</v>
      </c>
      <c r="AK65" s="5" t="s">
        <v>73</v>
      </c>
      <c r="AQ65" t="str">
        <f ca="1">MID(AQ64, 12, 21) &amp; MID(AQ64, 1, 11)</f>
        <v>10110101011110111000110110010110</v>
      </c>
      <c r="AU65" s="5" t="s">
        <v>73</v>
      </c>
    </row>
    <row r="66" spans="11:51" x14ac:dyDescent="0.25">
      <c r="L66" t="s">
        <v>69</v>
      </c>
      <c r="M66">
        <v>1</v>
      </c>
      <c r="N66">
        <f>M66+8</f>
        <v>9</v>
      </c>
      <c r="O66">
        <f t="shared" ref="O66:P66" si="174">N66+8</f>
        <v>17</v>
      </c>
      <c r="P66">
        <f t="shared" si="174"/>
        <v>25</v>
      </c>
      <c r="V66" t="s">
        <v>69</v>
      </c>
      <c r="W66">
        <v>1</v>
      </c>
      <c r="X66">
        <f>W66+8</f>
        <v>9</v>
      </c>
      <c r="Y66">
        <f t="shared" ref="Y66:Z66" si="175">X66+8</f>
        <v>17</v>
      </c>
      <c r="Z66">
        <f t="shared" si="175"/>
        <v>25</v>
      </c>
      <c r="AF66" t="s">
        <v>69</v>
      </c>
      <c r="AG66">
        <v>1</v>
      </c>
      <c r="AH66">
        <f>AG66+8</f>
        <v>9</v>
      </c>
      <c r="AI66">
        <f t="shared" ref="AI66" si="176">AH66+8</f>
        <v>17</v>
      </c>
      <c r="AJ66">
        <f t="shared" ref="AJ66" si="177">AI66+8</f>
        <v>25</v>
      </c>
      <c r="AP66" t="s">
        <v>69</v>
      </c>
      <c r="AQ66">
        <v>1</v>
      </c>
      <c r="AR66">
        <f>AQ66+8</f>
        <v>9</v>
      </c>
      <c r="AS66">
        <f t="shared" ref="AS66" si="178">AR66+8</f>
        <v>17</v>
      </c>
      <c r="AT66">
        <f t="shared" ref="AT66" si="179">AS66+8</f>
        <v>25</v>
      </c>
    </row>
    <row r="67" spans="11:51" x14ac:dyDescent="0.25">
      <c r="M67" t="str">
        <f ca="1">MID($M65, M66, 8)</f>
        <v>10110101</v>
      </c>
      <c r="N67" t="str">
        <f t="shared" ref="N67" ca="1" si="180">MID($M65, N66, 8)</f>
        <v>01111011</v>
      </c>
      <c r="O67" t="str">
        <f t="shared" ref="O67" ca="1" si="181">MID($M65, O66, 8)</f>
        <v>10001101</v>
      </c>
      <c r="P67" t="str">
        <f t="shared" ref="P67" ca="1" si="182">MID($M65, P66, 8)</f>
        <v>10010110</v>
      </c>
      <c r="Q67" s="5" t="s">
        <v>83</v>
      </c>
      <c r="W67" t="str">
        <f ca="1">MID($M65, W66, 8)</f>
        <v>10110101</v>
      </c>
      <c r="X67" t="str">
        <f t="shared" ref="X67" ca="1" si="183">MID($M65, X66, 8)</f>
        <v>01111011</v>
      </c>
      <c r="Y67" t="str">
        <f t="shared" ref="Y67" ca="1" si="184">MID($M65, Y66, 8)</f>
        <v>10001101</v>
      </c>
      <c r="Z67" t="str">
        <f t="shared" ref="Z67" ca="1" si="185">MID($M65, Z66, 8)</f>
        <v>10010110</v>
      </c>
      <c r="AA67" s="5" t="s">
        <v>83</v>
      </c>
      <c r="AG67" t="str">
        <f ca="1">MID($M65, AG66, 8)</f>
        <v>10110101</v>
      </c>
      <c r="AH67" t="str">
        <f t="shared" ref="AH67:AJ67" ca="1" si="186">MID($M65, AH66, 8)</f>
        <v>01111011</v>
      </c>
      <c r="AI67" t="str">
        <f t="shared" ca="1" si="186"/>
        <v>10001101</v>
      </c>
      <c r="AJ67" t="str">
        <f t="shared" ca="1" si="186"/>
        <v>10010110</v>
      </c>
      <c r="AK67" s="5" t="s">
        <v>83</v>
      </c>
      <c r="AQ67" t="str">
        <f ca="1">MID($M65, AQ66, 8)</f>
        <v>10110101</v>
      </c>
      <c r="AR67" t="str">
        <f t="shared" ref="AR67:AT67" ca="1" si="187">MID($M65, AR66, 8)</f>
        <v>01111011</v>
      </c>
      <c r="AS67" t="str">
        <f t="shared" ca="1" si="187"/>
        <v>10001101</v>
      </c>
      <c r="AT67" t="str">
        <f t="shared" ca="1" si="187"/>
        <v>10010110</v>
      </c>
      <c r="AU67" s="5" t="s">
        <v>83</v>
      </c>
    </row>
    <row r="68" spans="11:51" x14ac:dyDescent="0.25">
      <c r="M68" t="str">
        <f ca="1">BIN2HEX(M67, 2)</f>
        <v>B5</v>
      </c>
      <c r="N68" t="str">
        <f t="shared" ref="N68" ca="1" si="188">BIN2HEX(N67, 2)</f>
        <v>7B</v>
      </c>
      <c r="O68" t="str">
        <f t="shared" ref="O68" ca="1" si="189">BIN2HEX(O67, 2)</f>
        <v>8D</v>
      </c>
      <c r="P68" t="str">
        <f t="shared" ref="P68" ca="1" si="190">BIN2HEX(P67, 2)</f>
        <v>96</v>
      </c>
      <c r="Q68" s="5" t="s">
        <v>84</v>
      </c>
      <c r="W68" t="str">
        <f ca="1">BIN2HEX(W67, 2)</f>
        <v>B5</v>
      </c>
      <c r="X68" t="str">
        <f t="shared" ref="X68" ca="1" si="191">BIN2HEX(X67, 2)</f>
        <v>7B</v>
      </c>
      <c r="Y68" t="str">
        <f t="shared" ref="Y68" ca="1" si="192">BIN2HEX(Y67, 2)</f>
        <v>8D</v>
      </c>
      <c r="Z68" t="str">
        <f t="shared" ref="Z68" ca="1" si="193">BIN2HEX(Z67, 2)</f>
        <v>96</v>
      </c>
      <c r="AA68" s="5" t="s">
        <v>84</v>
      </c>
      <c r="AG68" t="str">
        <f ca="1">BIN2HEX(AG67, 2)</f>
        <v>B5</v>
      </c>
      <c r="AH68" t="str">
        <f t="shared" ref="AH68:AJ68" ca="1" si="194">BIN2HEX(AH67, 2)</f>
        <v>7B</v>
      </c>
      <c r="AI68" t="str">
        <f t="shared" ca="1" si="194"/>
        <v>8D</v>
      </c>
      <c r="AJ68" t="str">
        <f t="shared" ca="1" si="194"/>
        <v>96</v>
      </c>
      <c r="AK68" s="5" t="s">
        <v>84</v>
      </c>
      <c r="AQ68" t="str">
        <f ca="1">BIN2HEX(AQ67, 2)</f>
        <v>B5</v>
      </c>
      <c r="AR68" t="str">
        <f t="shared" ref="AR68:AT68" ca="1" si="195">BIN2HEX(AR67, 2)</f>
        <v>7B</v>
      </c>
      <c r="AS68" t="str">
        <f t="shared" ca="1" si="195"/>
        <v>8D</v>
      </c>
      <c r="AT68" t="str">
        <f t="shared" ca="1" si="195"/>
        <v>96</v>
      </c>
      <c r="AU68" s="5" t="s">
        <v>84</v>
      </c>
    </row>
    <row r="69" spans="11:51" x14ac:dyDescent="0.25">
      <c r="P69" t="str">
        <f ca="1">M68 &amp;N68 &amp;O68 &amp;P68</f>
        <v>B57B8D96</v>
      </c>
      <c r="Q69" s="5" t="s">
        <v>85</v>
      </c>
      <c r="Z69" t="str">
        <f ca="1">W68 &amp;X68 &amp;Y68 &amp;Z68</f>
        <v>B57B8D96</v>
      </c>
      <c r="AA69" s="5" t="s">
        <v>85</v>
      </c>
      <c r="AJ69" t="str">
        <f ca="1">AG68 &amp;AH68 &amp;AI68 &amp;AJ68</f>
        <v>B57B8D96</v>
      </c>
      <c r="AK69" s="5" t="s">
        <v>85</v>
      </c>
      <c r="AT69" t="str">
        <f ca="1">AQ68 &amp;AR68 &amp;AS68 &amp;AT68</f>
        <v>B57B8D96</v>
      </c>
      <c r="AU69" s="5" t="s">
        <v>85</v>
      </c>
    </row>
    <row r="70" spans="11:51" x14ac:dyDescent="0.25">
      <c r="P70">
        <f ca="1">HEX2DEC(P69)</f>
        <v>3044773270</v>
      </c>
      <c r="Q70" s="5" t="s">
        <v>86</v>
      </c>
      <c r="Z70">
        <f ca="1">HEX2DEC(Z69)</f>
        <v>3044773270</v>
      </c>
      <c r="AA70" s="5" t="s">
        <v>86</v>
      </c>
      <c r="AJ70">
        <f ca="1">HEX2DEC(AJ69)</f>
        <v>3044773270</v>
      </c>
      <c r="AK70" s="5" t="s">
        <v>86</v>
      </c>
      <c r="AT70">
        <f ca="1">HEX2DEC(AT69)</f>
        <v>3044773270</v>
      </c>
      <c r="AU70" s="5" t="s">
        <v>86</v>
      </c>
    </row>
    <row r="71" spans="11:51" x14ac:dyDescent="0.25">
      <c r="O71" t="str">
        <f>"L" &amp; $N52 &amp; " = "</f>
        <v xml:space="preserve">L3 = </v>
      </c>
      <c r="P71">
        <f ca="1">N53</f>
        <v>2510941754</v>
      </c>
      <c r="Y71" t="str">
        <f>"L" &amp; $N52 &amp; " = "</f>
        <v xml:space="preserve">L3 = </v>
      </c>
      <c r="Z71">
        <f ca="1">X53</f>
        <v>2510941755</v>
      </c>
      <c r="AI71" t="str">
        <f>"L" &amp; $N52 &amp; " = "</f>
        <v xml:space="preserve">L3 = </v>
      </c>
      <c r="AJ71">
        <f ca="1">AH53</f>
        <v>2510941752</v>
      </c>
      <c r="AS71" t="str">
        <f>"L" &amp; $N52 &amp; " = "</f>
        <v xml:space="preserve">L3 = </v>
      </c>
      <c r="AT71">
        <f ca="1">AR53</f>
        <v>2510941753</v>
      </c>
    </row>
    <row r="72" spans="11:51" x14ac:dyDescent="0.25">
      <c r="P72">
        <f ca="1">_xlfn.BITXOR(P70,P71)</f>
        <v>550658988</v>
      </c>
      <c r="Q72" s="5" t="s">
        <v>87</v>
      </c>
      <c r="Z72">
        <f ca="1">_xlfn.BITXOR(Z70,Z71)</f>
        <v>550658989</v>
      </c>
      <c r="AA72" s="5" t="s">
        <v>87</v>
      </c>
      <c r="AJ72">
        <f ca="1">_xlfn.BITXOR(AJ70,AJ71)</f>
        <v>550658990</v>
      </c>
      <c r="AK72" s="5" t="s">
        <v>87</v>
      </c>
      <c r="AT72">
        <f ca="1">_xlfn.BITXOR(AT70,AT71)</f>
        <v>550658991</v>
      </c>
      <c r="AU72" s="5" t="s">
        <v>87</v>
      </c>
    </row>
    <row r="73" spans="11:51" x14ac:dyDescent="0.25">
      <c r="M73" s="7" t="s">
        <v>26</v>
      </c>
      <c r="N73" s="7">
        <f>N52+1</f>
        <v>4</v>
      </c>
      <c r="W73" s="7" t="s">
        <v>26</v>
      </c>
      <c r="X73" s="7">
        <f>X52+1</f>
        <v>4</v>
      </c>
      <c r="AG73" s="7" t="s">
        <v>26</v>
      </c>
      <c r="AH73" s="7">
        <f>AH52+1</f>
        <v>4</v>
      </c>
      <c r="AQ73" s="7" t="s">
        <v>26</v>
      </c>
      <c r="AR73" s="7">
        <f>AR52+1</f>
        <v>4</v>
      </c>
    </row>
    <row r="74" spans="11:51" x14ac:dyDescent="0.25">
      <c r="M74" t="str">
        <f>"L" &amp; $N73 &amp; " = "</f>
        <v xml:space="preserve">L4 = </v>
      </c>
      <c r="N74">
        <f ca="1">P72</f>
        <v>550658988</v>
      </c>
      <c r="O74" t="str">
        <f>"R" &amp; $N73 &amp; " = "</f>
        <v xml:space="preserve">R4 = </v>
      </c>
      <c r="P74">
        <f ca="1">N53</f>
        <v>2510941754</v>
      </c>
      <c r="W74" t="str">
        <f>"L" &amp; $N73 &amp; " = "</f>
        <v xml:space="preserve">L4 = </v>
      </c>
      <c r="X74">
        <f ca="1">Z72</f>
        <v>550658989</v>
      </c>
      <c r="Y74" t="str">
        <f>"R" &amp; $N73 &amp; " = "</f>
        <v xml:space="preserve">R4 = </v>
      </c>
      <c r="Z74">
        <f ca="1">X53</f>
        <v>2510941755</v>
      </c>
      <c r="AG74" t="str">
        <f>"L" &amp; $N73 &amp; " = "</f>
        <v xml:space="preserve">L4 = </v>
      </c>
      <c r="AH74">
        <f ca="1">AJ72</f>
        <v>550658990</v>
      </c>
      <c r="AI74" t="str">
        <f>"R" &amp; $N73 &amp; " = "</f>
        <v xml:space="preserve">R4 = </v>
      </c>
      <c r="AJ74">
        <f ca="1">AH53</f>
        <v>2510941752</v>
      </c>
      <c r="AQ74" t="str">
        <f>"L" &amp; $N73 &amp; " = "</f>
        <v xml:space="preserve">L4 = </v>
      </c>
      <c r="AR74">
        <f ca="1">AT72</f>
        <v>550658991</v>
      </c>
      <c r="AS74" t="str">
        <f>"R" &amp; $N73 &amp; " = "</f>
        <v xml:space="preserve">R4 = </v>
      </c>
      <c r="AT74">
        <f ca="1">AR53</f>
        <v>2510941753</v>
      </c>
    </row>
    <row r="75" spans="11:51" x14ac:dyDescent="0.25">
      <c r="O75" t="str">
        <f>"К" &amp; $N73 &amp; " = "</f>
        <v xml:space="preserve">К4 = </v>
      </c>
      <c r="P75">
        <f>ОДК!J66</f>
        <v>808595551</v>
      </c>
      <c r="Q75" s="5" t="s">
        <v>68</v>
      </c>
      <c r="Y75" t="str">
        <f>"К" &amp; $N73 &amp; " = "</f>
        <v xml:space="preserve">К4 = </v>
      </c>
      <c r="Z75">
        <f>P75</f>
        <v>808595551</v>
      </c>
      <c r="AA75" s="5" t="s">
        <v>68</v>
      </c>
      <c r="AI75" t="str">
        <f>"К" &amp; $N73 &amp; " = "</f>
        <v xml:space="preserve">К4 = </v>
      </c>
      <c r="AJ75">
        <f>Z75</f>
        <v>808595551</v>
      </c>
      <c r="AK75" s="5" t="s">
        <v>68</v>
      </c>
      <c r="AS75" t="str">
        <f>"К" &amp; $N73 &amp; " = "</f>
        <v xml:space="preserve">К4 = </v>
      </c>
      <c r="AT75">
        <f>AJ75</f>
        <v>808595551</v>
      </c>
      <c r="AU75" s="5" t="s">
        <v>68</v>
      </c>
    </row>
    <row r="76" spans="11:51" x14ac:dyDescent="0.25">
      <c r="P76">
        <f ca="1">_xlfn.BITXOR(P74,P75)</f>
        <v>2778455653</v>
      </c>
      <c r="Q76" s="5" t="s">
        <v>72</v>
      </c>
      <c r="Z76">
        <f ca="1">_xlfn.BITXOR(Z74,Z75)</f>
        <v>2778455652</v>
      </c>
      <c r="AA76" s="5" t="s">
        <v>72</v>
      </c>
      <c r="AJ76">
        <f ca="1">_xlfn.BITXOR(AJ74,AJ75)</f>
        <v>2778455655</v>
      </c>
      <c r="AK76" s="5" t="s">
        <v>72</v>
      </c>
      <c r="AT76">
        <f ca="1">_xlfn.BITXOR(AT74,AT75)</f>
        <v>2778455654</v>
      </c>
      <c r="AU76" s="5" t="s">
        <v>72</v>
      </c>
    </row>
    <row r="77" spans="11:51" x14ac:dyDescent="0.25">
      <c r="P77" t="str">
        <f ca="1">DEC2HEX(P76, 8)</f>
        <v>A59BDE65</v>
      </c>
      <c r="Q77" s="5" t="s">
        <v>71</v>
      </c>
      <c r="Z77" t="str">
        <f ca="1">DEC2HEX(Z76, 8)</f>
        <v>A59BDE64</v>
      </c>
      <c r="AA77" s="5" t="s">
        <v>71</v>
      </c>
      <c r="AJ77" t="str">
        <f ca="1">DEC2HEX(AJ76, 8)</f>
        <v>A59BDE67</v>
      </c>
      <c r="AK77" s="5" t="s">
        <v>71</v>
      </c>
      <c r="AT77" t="str">
        <f ca="1">DEC2HEX(AT76, 8)</f>
        <v>A59BDE66</v>
      </c>
      <c r="AU77" s="5" t="s">
        <v>71</v>
      </c>
    </row>
    <row r="78" spans="11:51" x14ac:dyDescent="0.25">
      <c r="L78" t="s">
        <v>69</v>
      </c>
      <c r="M78">
        <v>1</v>
      </c>
      <c r="N78">
        <f>M78+1</f>
        <v>2</v>
      </c>
      <c r="O78">
        <f t="shared" ref="O78" si="196">N78+1</f>
        <v>3</v>
      </c>
      <c r="P78">
        <f t="shared" ref="P78" si="197">O78+1</f>
        <v>4</v>
      </c>
      <c r="Q78">
        <f t="shared" ref="Q78" si="198">P78+1</f>
        <v>5</v>
      </c>
      <c r="R78">
        <f t="shared" ref="R78" si="199">Q78+1</f>
        <v>6</v>
      </c>
      <c r="S78">
        <f t="shared" ref="S78" si="200">R78+1</f>
        <v>7</v>
      </c>
      <c r="T78">
        <f>S78+1</f>
        <v>8</v>
      </c>
      <c r="V78" t="s">
        <v>69</v>
      </c>
      <c r="W78">
        <v>1</v>
      </c>
      <c r="X78">
        <f>W78+1</f>
        <v>2</v>
      </c>
      <c r="Y78">
        <f t="shared" ref="Y78" si="201">X78+1</f>
        <v>3</v>
      </c>
      <c r="Z78">
        <f t="shared" ref="Z78" si="202">Y78+1</f>
        <v>4</v>
      </c>
      <c r="AA78">
        <f t="shared" ref="AA78" si="203">Z78+1</f>
        <v>5</v>
      </c>
      <c r="AB78">
        <f t="shared" ref="AB78" si="204">AA78+1</f>
        <v>6</v>
      </c>
      <c r="AC78">
        <f t="shared" ref="AC78" si="205">AB78+1</f>
        <v>7</v>
      </c>
      <c r="AD78">
        <f>AC78+1</f>
        <v>8</v>
      </c>
      <c r="AF78" t="s">
        <v>69</v>
      </c>
      <c r="AG78">
        <v>1</v>
      </c>
      <c r="AH78">
        <f>AG78+1</f>
        <v>2</v>
      </c>
      <c r="AI78">
        <f t="shared" ref="AI78" si="206">AH78+1</f>
        <v>3</v>
      </c>
      <c r="AJ78">
        <f t="shared" ref="AJ78" si="207">AI78+1</f>
        <v>4</v>
      </c>
      <c r="AK78">
        <f t="shared" ref="AK78" si="208">AJ78+1</f>
        <v>5</v>
      </c>
      <c r="AL78">
        <f t="shared" ref="AL78" si="209">AK78+1</f>
        <v>6</v>
      </c>
      <c r="AM78">
        <f t="shared" ref="AM78" si="210">AL78+1</f>
        <v>7</v>
      </c>
      <c r="AN78">
        <f>AM78+1</f>
        <v>8</v>
      </c>
      <c r="AP78" t="s">
        <v>69</v>
      </c>
      <c r="AQ78">
        <v>1</v>
      </c>
      <c r="AR78">
        <f>AQ78+1</f>
        <v>2</v>
      </c>
      <c r="AS78">
        <f t="shared" ref="AS78" si="211">AR78+1</f>
        <v>3</v>
      </c>
      <c r="AT78">
        <f t="shared" ref="AT78" si="212">AS78+1</f>
        <v>4</v>
      </c>
      <c r="AU78">
        <f t="shared" ref="AU78" si="213">AT78+1</f>
        <v>5</v>
      </c>
      <c r="AV78">
        <f t="shared" ref="AV78" si="214">AU78+1</f>
        <v>6</v>
      </c>
      <c r="AW78">
        <f t="shared" ref="AW78" si="215">AV78+1</f>
        <v>7</v>
      </c>
      <c r="AX78">
        <f>AW78+1</f>
        <v>8</v>
      </c>
    </row>
    <row r="79" spans="11:51" x14ac:dyDescent="0.25">
      <c r="L79" t="s">
        <v>74</v>
      </c>
      <c r="M79" t="str">
        <f ca="1">MID($P77, M78, 1)</f>
        <v>A</v>
      </c>
      <c r="N79" t="str">
        <f t="shared" ref="N79" ca="1" si="216">MID($P77, N78, 1)</f>
        <v>5</v>
      </c>
      <c r="O79" t="str">
        <f t="shared" ref="O79" ca="1" si="217">MID($P77, O78, 1)</f>
        <v>9</v>
      </c>
      <c r="P79" t="str">
        <f t="shared" ref="P79" ca="1" si="218">MID($P77, P78, 1)</f>
        <v>B</v>
      </c>
      <c r="Q79" t="str">
        <f t="shared" ref="Q79" ca="1" si="219">MID($P77, Q78, 1)</f>
        <v>D</v>
      </c>
      <c r="R79" t="str">
        <f t="shared" ref="R79" ca="1" si="220">MID($P77, R78, 1)</f>
        <v>E</v>
      </c>
      <c r="S79" t="str">
        <f t="shared" ref="S79" ca="1" si="221">MID($P77, S78, 1)</f>
        <v>6</v>
      </c>
      <c r="T79" t="str">
        <f t="shared" ref="T79" ca="1" si="222">MID($P77, T78, 1)</f>
        <v>5</v>
      </c>
      <c r="U79" s="5" t="s">
        <v>76</v>
      </c>
      <c r="V79" t="s">
        <v>74</v>
      </c>
      <c r="W79" t="str">
        <f ca="1">MID($P77, W78, 1)</f>
        <v>A</v>
      </c>
      <c r="X79" t="str">
        <f t="shared" ref="X79" ca="1" si="223">MID($P77, X78, 1)</f>
        <v>5</v>
      </c>
      <c r="Y79" t="str">
        <f t="shared" ref="Y79" ca="1" si="224">MID($P77, Y78, 1)</f>
        <v>9</v>
      </c>
      <c r="Z79" t="str">
        <f t="shared" ref="Z79" ca="1" si="225">MID($P77, Z78, 1)</f>
        <v>B</v>
      </c>
      <c r="AA79" t="str">
        <f t="shared" ref="AA79" ca="1" si="226">MID($P77, AA78, 1)</f>
        <v>D</v>
      </c>
      <c r="AB79" t="str">
        <f t="shared" ref="AB79" ca="1" si="227">MID($P77, AB78, 1)</f>
        <v>E</v>
      </c>
      <c r="AC79" t="str">
        <f t="shared" ref="AC79" ca="1" si="228">MID($P77, AC78, 1)</f>
        <v>6</v>
      </c>
      <c r="AD79" t="str">
        <f t="shared" ref="AD79" ca="1" si="229">MID($P77, AD78, 1)</f>
        <v>5</v>
      </c>
      <c r="AE79" s="5" t="s">
        <v>76</v>
      </c>
      <c r="AF79" t="s">
        <v>74</v>
      </c>
      <c r="AG79" t="str">
        <f ca="1">MID($P77, AG78, 1)</f>
        <v>A</v>
      </c>
      <c r="AH79" t="str">
        <f t="shared" ref="AH79:AN79" ca="1" si="230">MID($P77, AH78, 1)</f>
        <v>5</v>
      </c>
      <c r="AI79" t="str">
        <f t="shared" ca="1" si="230"/>
        <v>9</v>
      </c>
      <c r="AJ79" t="str">
        <f t="shared" ca="1" si="230"/>
        <v>B</v>
      </c>
      <c r="AK79" t="str">
        <f t="shared" ca="1" si="230"/>
        <v>D</v>
      </c>
      <c r="AL79" t="str">
        <f t="shared" ca="1" si="230"/>
        <v>E</v>
      </c>
      <c r="AM79" t="str">
        <f t="shared" ca="1" si="230"/>
        <v>6</v>
      </c>
      <c r="AN79" t="str">
        <f t="shared" ca="1" si="230"/>
        <v>5</v>
      </c>
      <c r="AO79" s="5" t="s">
        <v>76</v>
      </c>
      <c r="AP79" t="s">
        <v>74</v>
      </c>
      <c r="AQ79" t="str">
        <f ca="1">MID($P77, AQ78, 1)</f>
        <v>A</v>
      </c>
      <c r="AR79" t="str">
        <f t="shared" ref="AR79:AX79" ca="1" si="231">MID($P77, AR78, 1)</f>
        <v>5</v>
      </c>
      <c r="AS79" t="str">
        <f t="shared" ca="1" si="231"/>
        <v>9</v>
      </c>
      <c r="AT79" t="str">
        <f t="shared" ca="1" si="231"/>
        <v>B</v>
      </c>
      <c r="AU79" t="str">
        <f t="shared" ca="1" si="231"/>
        <v>D</v>
      </c>
      <c r="AV79" t="str">
        <f t="shared" ca="1" si="231"/>
        <v>E</v>
      </c>
      <c r="AW79" t="str">
        <f t="shared" ca="1" si="231"/>
        <v>6</v>
      </c>
      <c r="AX79" t="str">
        <f t="shared" ca="1" si="231"/>
        <v>5</v>
      </c>
      <c r="AY79" s="5" t="s">
        <v>76</v>
      </c>
    </row>
    <row r="80" spans="11:51" x14ac:dyDescent="0.25">
      <c r="L80" t="s">
        <v>75</v>
      </c>
      <c r="M80">
        <f ca="1">HEX2DEC(M79)</f>
        <v>10</v>
      </c>
      <c r="N80">
        <f t="shared" ref="N80:T80" ca="1" si="232">HEX2DEC(N79)</f>
        <v>5</v>
      </c>
      <c r="O80">
        <f t="shared" ca="1" si="232"/>
        <v>9</v>
      </c>
      <c r="P80">
        <f t="shared" ca="1" si="232"/>
        <v>11</v>
      </c>
      <c r="Q80">
        <f t="shared" ca="1" si="232"/>
        <v>13</v>
      </c>
      <c r="R80">
        <f t="shared" ca="1" si="232"/>
        <v>14</v>
      </c>
      <c r="S80">
        <f t="shared" ca="1" si="232"/>
        <v>6</v>
      </c>
      <c r="T80">
        <f t="shared" ca="1" si="232"/>
        <v>5</v>
      </c>
      <c r="U80" s="5" t="s">
        <v>77</v>
      </c>
      <c r="V80" t="s">
        <v>75</v>
      </c>
      <c r="W80">
        <f ca="1">HEX2DEC(W79)</f>
        <v>10</v>
      </c>
      <c r="X80">
        <f t="shared" ref="X80:AD80" ca="1" si="233">HEX2DEC(X79)</f>
        <v>5</v>
      </c>
      <c r="Y80">
        <f t="shared" ca="1" si="233"/>
        <v>9</v>
      </c>
      <c r="Z80">
        <f t="shared" ca="1" si="233"/>
        <v>11</v>
      </c>
      <c r="AA80">
        <f t="shared" ca="1" si="233"/>
        <v>13</v>
      </c>
      <c r="AB80">
        <f t="shared" ca="1" si="233"/>
        <v>14</v>
      </c>
      <c r="AC80">
        <f t="shared" ca="1" si="233"/>
        <v>6</v>
      </c>
      <c r="AD80">
        <f t="shared" ca="1" si="233"/>
        <v>5</v>
      </c>
      <c r="AE80" s="5" t="s">
        <v>77</v>
      </c>
      <c r="AF80" t="s">
        <v>75</v>
      </c>
      <c r="AG80">
        <f ca="1">HEX2DEC(AG79)</f>
        <v>10</v>
      </c>
      <c r="AH80">
        <f t="shared" ref="AH80:AN80" ca="1" si="234">HEX2DEC(AH79)</f>
        <v>5</v>
      </c>
      <c r="AI80">
        <f t="shared" ca="1" si="234"/>
        <v>9</v>
      </c>
      <c r="AJ80">
        <f t="shared" ca="1" si="234"/>
        <v>11</v>
      </c>
      <c r="AK80">
        <f t="shared" ca="1" si="234"/>
        <v>13</v>
      </c>
      <c r="AL80">
        <f t="shared" ca="1" si="234"/>
        <v>14</v>
      </c>
      <c r="AM80">
        <f t="shared" ca="1" si="234"/>
        <v>6</v>
      </c>
      <c r="AN80">
        <f t="shared" ca="1" si="234"/>
        <v>5</v>
      </c>
      <c r="AO80" s="5" t="s">
        <v>77</v>
      </c>
      <c r="AP80" t="s">
        <v>75</v>
      </c>
      <c r="AQ80">
        <f ca="1">HEX2DEC(AQ79)</f>
        <v>10</v>
      </c>
      <c r="AR80">
        <f t="shared" ref="AR80:AX80" ca="1" si="235">HEX2DEC(AR79)</f>
        <v>5</v>
      </c>
      <c r="AS80">
        <f t="shared" ca="1" si="235"/>
        <v>9</v>
      </c>
      <c r="AT80">
        <f t="shared" ca="1" si="235"/>
        <v>11</v>
      </c>
      <c r="AU80">
        <f t="shared" ca="1" si="235"/>
        <v>13</v>
      </c>
      <c r="AV80">
        <f t="shared" ca="1" si="235"/>
        <v>14</v>
      </c>
      <c r="AW80">
        <f t="shared" ca="1" si="235"/>
        <v>6</v>
      </c>
      <c r="AX80">
        <f t="shared" ca="1" si="235"/>
        <v>5</v>
      </c>
      <c r="AY80" s="5" t="s">
        <v>77</v>
      </c>
    </row>
    <row r="81" spans="11:51" x14ac:dyDescent="0.25">
      <c r="M81" t="str">
        <f ca="1">"S"&amp;M78&amp;"("&amp;M80&amp;"):"</f>
        <v>S1(10):</v>
      </c>
      <c r="N81" t="str">
        <f t="shared" ref="N81:T81" ca="1" si="236">"S"&amp;N78&amp;"("&amp;N80&amp;"):"</f>
        <v>S2(5):</v>
      </c>
      <c r="O81" t="str">
        <f t="shared" ca="1" si="236"/>
        <v>S3(9):</v>
      </c>
      <c r="P81" t="str">
        <f t="shared" ca="1" si="236"/>
        <v>S4(11):</v>
      </c>
      <c r="Q81" t="str">
        <f t="shared" ca="1" si="236"/>
        <v>S5(13):</v>
      </c>
      <c r="R81" t="str">
        <f t="shared" ca="1" si="236"/>
        <v>S6(14):</v>
      </c>
      <c r="S81" t="str">
        <f t="shared" ca="1" si="236"/>
        <v>S7(6):</v>
      </c>
      <c r="T81" t="str">
        <f t="shared" ca="1" si="236"/>
        <v>S8(5):</v>
      </c>
      <c r="U81" s="6" t="s">
        <v>78</v>
      </c>
      <c r="W81" t="str">
        <f ca="1">"S"&amp;W78&amp;"("&amp;W80&amp;"):"</f>
        <v>S1(10):</v>
      </c>
      <c r="X81" t="str">
        <f t="shared" ref="X81:AD81" ca="1" si="237">"S"&amp;X78&amp;"("&amp;X80&amp;"):"</f>
        <v>S2(5):</v>
      </c>
      <c r="Y81" t="str">
        <f t="shared" ca="1" si="237"/>
        <v>S3(9):</v>
      </c>
      <c r="Z81" t="str">
        <f t="shared" ca="1" si="237"/>
        <v>S4(11):</v>
      </c>
      <c r="AA81" t="str">
        <f t="shared" ca="1" si="237"/>
        <v>S5(13):</v>
      </c>
      <c r="AB81" t="str">
        <f t="shared" ca="1" si="237"/>
        <v>S6(14):</v>
      </c>
      <c r="AC81" t="str">
        <f t="shared" ca="1" si="237"/>
        <v>S7(6):</v>
      </c>
      <c r="AD81" t="str">
        <f t="shared" ca="1" si="237"/>
        <v>S8(5):</v>
      </c>
      <c r="AE81" s="6" t="s">
        <v>78</v>
      </c>
      <c r="AG81" t="str">
        <f ca="1">"S"&amp;AG78&amp;"("&amp;AG80&amp;"):"</f>
        <v>S1(10):</v>
      </c>
      <c r="AH81" t="str">
        <f t="shared" ref="AH81:AN81" ca="1" si="238">"S"&amp;AH78&amp;"("&amp;AH80&amp;"):"</f>
        <v>S2(5):</v>
      </c>
      <c r="AI81" t="str">
        <f t="shared" ca="1" si="238"/>
        <v>S3(9):</v>
      </c>
      <c r="AJ81" t="str">
        <f t="shared" ca="1" si="238"/>
        <v>S4(11):</v>
      </c>
      <c r="AK81" t="str">
        <f t="shared" ca="1" si="238"/>
        <v>S5(13):</v>
      </c>
      <c r="AL81" t="str">
        <f t="shared" ca="1" si="238"/>
        <v>S6(14):</v>
      </c>
      <c r="AM81" t="str">
        <f t="shared" ca="1" si="238"/>
        <v>S7(6):</v>
      </c>
      <c r="AN81" t="str">
        <f t="shared" ca="1" si="238"/>
        <v>S8(5):</v>
      </c>
      <c r="AO81" s="6" t="s">
        <v>78</v>
      </c>
      <c r="AQ81" t="str">
        <f ca="1">"S"&amp;AQ78&amp;"("&amp;AQ80&amp;"):"</f>
        <v>S1(10):</v>
      </c>
      <c r="AR81" t="str">
        <f t="shared" ref="AR81:AX81" ca="1" si="239">"S"&amp;AR78&amp;"("&amp;AR80&amp;"):"</f>
        <v>S2(5):</v>
      </c>
      <c r="AS81" t="str">
        <f t="shared" ca="1" si="239"/>
        <v>S3(9):</v>
      </c>
      <c r="AT81" t="str">
        <f t="shared" ca="1" si="239"/>
        <v>S4(11):</v>
      </c>
      <c r="AU81" t="str">
        <f t="shared" ca="1" si="239"/>
        <v>S5(13):</v>
      </c>
      <c r="AV81" t="str">
        <f t="shared" ca="1" si="239"/>
        <v>S6(14):</v>
      </c>
      <c r="AW81" t="str">
        <f t="shared" ca="1" si="239"/>
        <v>S7(6):</v>
      </c>
      <c r="AX81" t="str">
        <f t="shared" ca="1" si="239"/>
        <v>S8(5):</v>
      </c>
      <c r="AY81" s="6" t="s">
        <v>78</v>
      </c>
    </row>
    <row r="82" spans="11:51" x14ac:dyDescent="0.25">
      <c r="M82">
        <f ca="1">INDEX(Ключ!$B$17:$Q$17,M80+1)</f>
        <v>1</v>
      </c>
      <c r="N82">
        <f ca="1">INDEX(Ключ!$B$17:$Q$17,N80+1)</f>
        <v>8</v>
      </c>
      <c r="O82">
        <f ca="1">INDEX(Ключ!$B$17:$Q$17,O80+1)</f>
        <v>11</v>
      </c>
      <c r="P82">
        <f ca="1">INDEX(Ключ!$B$17:$Q$17,P80+1)</f>
        <v>12</v>
      </c>
      <c r="Q82">
        <f ca="1">INDEX(Ключ!$B$17:$Q$17,Q80+1)</f>
        <v>15</v>
      </c>
      <c r="R82">
        <f ca="1">INDEX(Ключ!$B$17:$Q$17,R80+1)</f>
        <v>5</v>
      </c>
      <c r="S82">
        <f ca="1">INDEX(Ключ!$B$17:$Q$17,S80+1)</f>
        <v>0</v>
      </c>
      <c r="T82">
        <f ca="1">INDEX(Ключ!$B$17:$Q$17,T80+1)</f>
        <v>8</v>
      </c>
      <c r="U82" s="5" t="s">
        <v>79</v>
      </c>
      <c r="W82">
        <f ca="1">INDEX(Ключ!$B$17:$Q$17,W80+1)</f>
        <v>1</v>
      </c>
      <c r="X82">
        <f ca="1">INDEX(Ключ!$B$17:$Q$17,X80+1)</f>
        <v>8</v>
      </c>
      <c r="Y82">
        <f ca="1">INDEX(Ключ!$B$17:$Q$17,Y80+1)</f>
        <v>11</v>
      </c>
      <c r="Z82">
        <f ca="1">INDEX(Ключ!$B$17:$Q$17,Z80+1)</f>
        <v>12</v>
      </c>
      <c r="AA82">
        <f ca="1">INDEX(Ключ!$B$17:$Q$17,AA80+1)</f>
        <v>15</v>
      </c>
      <c r="AB82">
        <f ca="1">INDEX(Ключ!$B$17:$Q$17,AB80+1)</f>
        <v>5</v>
      </c>
      <c r="AC82">
        <f ca="1">INDEX(Ключ!$B$17:$Q$17,AC80+1)</f>
        <v>0</v>
      </c>
      <c r="AD82">
        <f ca="1">INDEX(Ключ!$B$17:$Q$17,AD80+1)</f>
        <v>8</v>
      </c>
      <c r="AE82" s="5" t="s">
        <v>79</v>
      </c>
      <c r="AG82">
        <f ca="1">INDEX(Ключ!$B$17:$Q$17,AG80+1)</f>
        <v>1</v>
      </c>
      <c r="AH82">
        <f ca="1">INDEX(Ключ!$B$17:$Q$17,AH80+1)</f>
        <v>8</v>
      </c>
      <c r="AI82">
        <f ca="1">INDEX(Ключ!$B$17:$Q$17,AI80+1)</f>
        <v>11</v>
      </c>
      <c r="AJ82">
        <f ca="1">INDEX(Ключ!$B$17:$Q$17,AJ80+1)</f>
        <v>12</v>
      </c>
      <c r="AK82">
        <f ca="1">INDEX(Ключ!$B$17:$Q$17,AK80+1)</f>
        <v>15</v>
      </c>
      <c r="AL82">
        <f ca="1">INDEX(Ключ!$B$17:$Q$17,AL80+1)</f>
        <v>5</v>
      </c>
      <c r="AM82">
        <f ca="1">INDEX(Ключ!$B$17:$Q$17,AM80+1)</f>
        <v>0</v>
      </c>
      <c r="AN82">
        <f ca="1">INDEX(Ключ!$B$17:$Q$17,AN80+1)</f>
        <v>8</v>
      </c>
      <c r="AO82" s="5" t="s">
        <v>79</v>
      </c>
      <c r="AQ82">
        <f ca="1">INDEX(Ключ!$B$17:$Q$17,AQ80+1)</f>
        <v>1</v>
      </c>
      <c r="AR82">
        <f ca="1">INDEX(Ключ!$B$17:$Q$17,AR80+1)</f>
        <v>8</v>
      </c>
      <c r="AS82">
        <f ca="1">INDEX(Ключ!$B$17:$Q$17,AS80+1)</f>
        <v>11</v>
      </c>
      <c r="AT82">
        <f ca="1">INDEX(Ключ!$B$17:$Q$17,AT80+1)</f>
        <v>12</v>
      </c>
      <c r="AU82">
        <f ca="1">INDEX(Ключ!$B$17:$Q$17,AU80+1)</f>
        <v>15</v>
      </c>
      <c r="AV82">
        <f ca="1">INDEX(Ключ!$B$17:$Q$17,AV80+1)</f>
        <v>5</v>
      </c>
      <c r="AW82">
        <f ca="1">INDEX(Ключ!$B$17:$Q$17,AW80+1)</f>
        <v>0</v>
      </c>
      <c r="AX82">
        <f ca="1">INDEX(Ключ!$B$17:$Q$17,AX80+1)</f>
        <v>8</v>
      </c>
      <c r="AY82" s="5" t="s">
        <v>79</v>
      </c>
    </row>
    <row r="83" spans="11:51" x14ac:dyDescent="0.25">
      <c r="M83" t="str">
        <f ca="1">DEC2HEX(M82)</f>
        <v>1</v>
      </c>
      <c r="N83" t="str">
        <f t="shared" ref="N83:T83" ca="1" si="240">DEC2HEX(N82)</f>
        <v>8</v>
      </c>
      <c r="O83" t="str">
        <f t="shared" ca="1" si="240"/>
        <v>B</v>
      </c>
      <c r="P83" t="str">
        <f t="shared" ca="1" si="240"/>
        <v>C</v>
      </c>
      <c r="Q83" t="str">
        <f t="shared" ca="1" si="240"/>
        <v>F</v>
      </c>
      <c r="R83" t="str">
        <f t="shared" ca="1" si="240"/>
        <v>5</v>
      </c>
      <c r="S83" t="str">
        <f t="shared" ca="1" si="240"/>
        <v>0</v>
      </c>
      <c r="T83" t="str">
        <f t="shared" ca="1" si="240"/>
        <v>8</v>
      </c>
      <c r="U83" s="5" t="s">
        <v>80</v>
      </c>
      <c r="W83" t="str">
        <f ca="1">DEC2HEX(W82)</f>
        <v>1</v>
      </c>
      <c r="X83" t="str">
        <f t="shared" ref="X83:AD83" ca="1" si="241">DEC2HEX(X82)</f>
        <v>8</v>
      </c>
      <c r="Y83" t="str">
        <f t="shared" ca="1" si="241"/>
        <v>B</v>
      </c>
      <c r="Z83" t="str">
        <f t="shared" ca="1" si="241"/>
        <v>C</v>
      </c>
      <c r="AA83" t="str">
        <f t="shared" ca="1" si="241"/>
        <v>F</v>
      </c>
      <c r="AB83" t="str">
        <f t="shared" ca="1" si="241"/>
        <v>5</v>
      </c>
      <c r="AC83" t="str">
        <f t="shared" ca="1" si="241"/>
        <v>0</v>
      </c>
      <c r="AD83" t="str">
        <f t="shared" ca="1" si="241"/>
        <v>8</v>
      </c>
      <c r="AE83" s="5" t="s">
        <v>80</v>
      </c>
      <c r="AG83" t="str">
        <f ca="1">DEC2HEX(AG82)</f>
        <v>1</v>
      </c>
      <c r="AH83" t="str">
        <f t="shared" ref="AH83:AN83" ca="1" si="242">DEC2HEX(AH82)</f>
        <v>8</v>
      </c>
      <c r="AI83" t="str">
        <f t="shared" ca="1" si="242"/>
        <v>B</v>
      </c>
      <c r="AJ83" t="str">
        <f t="shared" ca="1" si="242"/>
        <v>C</v>
      </c>
      <c r="AK83" t="str">
        <f t="shared" ca="1" si="242"/>
        <v>F</v>
      </c>
      <c r="AL83" t="str">
        <f t="shared" ca="1" si="242"/>
        <v>5</v>
      </c>
      <c r="AM83" t="str">
        <f t="shared" ca="1" si="242"/>
        <v>0</v>
      </c>
      <c r="AN83" t="str">
        <f t="shared" ca="1" si="242"/>
        <v>8</v>
      </c>
      <c r="AO83" s="5" t="s">
        <v>80</v>
      </c>
      <c r="AQ83" t="str">
        <f ca="1">DEC2HEX(AQ82)</f>
        <v>1</v>
      </c>
      <c r="AR83" t="str">
        <f t="shared" ref="AR83:AX83" ca="1" si="243">DEC2HEX(AR82)</f>
        <v>8</v>
      </c>
      <c r="AS83" t="str">
        <f t="shared" ca="1" si="243"/>
        <v>B</v>
      </c>
      <c r="AT83" t="str">
        <f t="shared" ca="1" si="243"/>
        <v>C</v>
      </c>
      <c r="AU83" t="str">
        <f t="shared" ca="1" si="243"/>
        <v>F</v>
      </c>
      <c r="AV83" t="str">
        <f t="shared" ca="1" si="243"/>
        <v>5</v>
      </c>
      <c r="AW83" t="str">
        <f t="shared" ca="1" si="243"/>
        <v>0</v>
      </c>
      <c r="AX83" t="str">
        <f t="shared" ca="1" si="243"/>
        <v>8</v>
      </c>
      <c r="AY83" s="5" t="s">
        <v>80</v>
      </c>
    </row>
    <row r="84" spans="11:51" x14ac:dyDescent="0.25">
      <c r="M84" t="str">
        <f ca="1" xml:space="preserve"> M83&amp;N83&amp;O83&amp;P83&amp;Q83&amp;R83&amp;S83&amp;T83</f>
        <v>18BCF508</v>
      </c>
      <c r="N84" s="5" t="s">
        <v>81</v>
      </c>
      <c r="W84" t="str">
        <f ca="1" xml:space="preserve"> W83&amp;X83&amp;Y83&amp;Z83&amp;AA83&amp;AB83&amp;AC83&amp;AD83</f>
        <v>18BCF508</v>
      </c>
      <c r="X84" s="5" t="s">
        <v>81</v>
      </c>
      <c r="AG84" t="str">
        <f ca="1" xml:space="preserve"> AG83&amp;AH83&amp;AI83&amp;AJ83&amp;AK83&amp;AL83&amp;AM83&amp;AN83</f>
        <v>18BCF508</v>
      </c>
      <c r="AH84" s="5" t="s">
        <v>81</v>
      </c>
      <c r="AQ84" t="str">
        <f ca="1" xml:space="preserve"> AQ83&amp;AR83&amp;AS83&amp;AT83&amp;AU83&amp;AV83&amp;AW83&amp;AX83</f>
        <v>18BCF508</v>
      </c>
      <c r="AR84" s="5" t="s">
        <v>81</v>
      </c>
    </row>
    <row r="85" spans="11:51" x14ac:dyDescent="0.25">
      <c r="M85" t="str">
        <f ca="1">HEX2BIN(M83, 4) &amp; HEX2BIN(N83, 4) &amp; HEX2BIN(O83, 4) &amp; HEX2BIN(P83, 4) &amp; HEX2BIN(Q83, 4) &amp; HEX2BIN(R83, 4) &amp; HEX2BIN(S83, 4) &amp; HEX2BIN(T83, 4)</f>
        <v>00011000101111001111010100001000</v>
      </c>
      <c r="Q85" s="5" t="s">
        <v>82</v>
      </c>
      <c r="W85" t="str">
        <f ca="1">HEX2BIN(W83, 4) &amp; HEX2BIN(X83, 4) &amp; HEX2BIN(Y83, 4) &amp; HEX2BIN(Z83, 4) &amp; HEX2BIN(AA83, 4) &amp; HEX2BIN(AB83, 4) &amp; HEX2BIN(AC83, 4) &amp; HEX2BIN(AD83, 4)</f>
        <v>00011000101111001111010100001000</v>
      </c>
      <c r="AA85" s="5" t="s">
        <v>82</v>
      </c>
      <c r="AG85" t="str">
        <f ca="1">HEX2BIN(AG83, 4) &amp; HEX2BIN(AH83, 4) &amp; HEX2BIN(AI83, 4) &amp; HEX2BIN(AJ83, 4) &amp; HEX2BIN(AK83, 4) &amp; HEX2BIN(AL83, 4) &amp; HEX2BIN(AM83, 4) &amp; HEX2BIN(AN83, 4)</f>
        <v>00011000101111001111010100001000</v>
      </c>
      <c r="AK85" s="5" t="s">
        <v>82</v>
      </c>
      <c r="AQ85" t="str">
        <f ca="1">HEX2BIN(AQ83, 4) &amp; HEX2BIN(AR83, 4) &amp; HEX2BIN(AS83, 4) &amp; HEX2BIN(AT83, 4) &amp; HEX2BIN(AU83, 4) &amp; HEX2BIN(AV83, 4) &amp; HEX2BIN(AW83, 4) &amp; HEX2BIN(AX83, 4)</f>
        <v>00011000101111001111010100001000</v>
      </c>
      <c r="AU85" s="5" t="s">
        <v>82</v>
      </c>
    </row>
    <row r="86" spans="11:51" x14ac:dyDescent="0.25">
      <c r="K86" t="s">
        <v>67</v>
      </c>
      <c r="M86" t="str">
        <f ca="1">MID(M85, 12, 21) &amp; MID(M85, 1, 11)</f>
        <v>11100111101010000100000011000101</v>
      </c>
      <c r="Q86" s="5" t="s">
        <v>73</v>
      </c>
      <c r="W86" t="str">
        <f ca="1">MID(W85, 12, 21) &amp; MID(W85, 1, 11)</f>
        <v>11100111101010000100000011000101</v>
      </c>
      <c r="AA86" s="5" t="s">
        <v>73</v>
      </c>
      <c r="AG86" t="str">
        <f ca="1">MID(AG85, 12, 21) &amp; MID(AG85, 1, 11)</f>
        <v>11100111101010000100000011000101</v>
      </c>
      <c r="AK86" s="5" t="s">
        <v>73</v>
      </c>
      <c r="AQ86" t="str">
        <f ca="1">MID(AQ85, 12, 21) &amp; MID(AQ85, 1, 11)</f>
        <v>11100111101010000100000011000101</v>
      </c>
      <c r="AU86" s="5" t="s">
        <v>73</v>
      </c>
    </row>
    <row r="87" spans="11:51" x14ac:dyDescent="0.25">
      <c r="L87" t="s">
        <v>69</v>
      </c>
      <c r="M87">
        <v>1</v>
      </c>
      <c r="N87">
        <f>M87+8</f>
        <v>9</v>
      </c>
      <c r="O87">
        <f t="shared" ref="O87:P87" si="244">N87+8</f>
        <v>17</v>
      </c>
      <c r="P87">
        <f t="shared" si="244"/>
        <v>25</v>
      </c>
      <c r="V87" t="s">
        <v>69</v>
      </c>
      <c r="W87">
        <v>1</v>
      </c>
      <c r="X87">
        <f>W87+8</f>
        <v>9</v>
      </c>
      <c r="Y87">
        <f t="shared" ref="Y87:Z87" si="245">X87+8</f>
        <v>17</v>
      </c>
      <c r="Z87">
        <f t="shared" si="245"/>
        <v>25</v>
      </c>
      <c r="AF87" t="s">
        <v>69</v>
      </c>
      <c r="AG87">
        <v>1</v>
      </c>
      <c r="AH87">
        <f>AG87+8</f>
        <v>9</v>
      </c>
      <c r="AI87">
        <f t="shared" ref="AI87" si="246">AH87+8</f>
        <v>17</v>
      </c>
      <c r="AJ87">
        <f t="shared" ref="AJ87" si="247">AI87+8</f>
        <v>25</v>
      </c>
      <c r="AP87" t="s">
        <v>69</v>
      </c>
      <c r="AQ87">
        <v>1</v>
      </c>
      <c r="AR87">
        <f>AQ87+8</f>
        <v>9</v>
      </c>
      <c r="AS87">
        <f t="shared" ref="AS87" si="248">AR87+8</f>
        <v>17</v>
      </c>
      <c r="AT87">
        <f t="shared" ref="AT87" si="249">AS87+8</f>
        <v>25</v>
      </c>
    </row>
    <row r="88" spans="11:51" x14ac:dyDescent="0.25">
      <c r="M88" t="str">
        <f ca="1">MID($M86, M87, 8)</f>
        <v>11100111</v>
      </c>
      <c r="N88" t="str">
        <f t="shared" ref="N88" ca="1" si="250">MID($M86, N87, 8)</f>
        <v>10101000</v>
      </c>
      <c r="O88" t="str">
        <f t="shared" ref="O88" ca="1" si="251">MID($M86, O87, 8)</f>
        <v>01000000</v>
      </c>
      <c r="P88" t="str">
        <f t="shared" ref="P88" ca="1" si="252">MID($M86, P87, 8)</f>
        <v>11000101</v>
      </c>
      <c r="Q88" s="5" t="s">
        <v>83</v>
      </c>
      <c r="W88" t="str">
        <f ca="1">MID($M86, W87, 8)</f>
        <v>11100111</v>
      </c>
      <c r="X88" t="str">
        <f t="shared" ref="X88" ca="1" si="253">MID($M86, X87, 8)</f>
        <v>10101000</v>
      </c>
      <c r="Y88" t="str">
        <f t="shared" ref="Y88" ca="1" si="254">MID($M86, Y87, 8)</f>
        <v>01000000</v>
      </c>
      <c r="Z88" t="str">
        <f t="shared" ref="Z88" ca="1" si="255">MID($M86, Z87, 8)</f>
        <v>11000101</v>
      </c>
      <c r="AA88" s="5" t="s">
        <v>83</v>
      </c>
      <c r="AG88" t="str">
        <f ca="1">MID($M86, AG87, 8)</f>
        <v>11100111</v>
      </c>
      <c r="AH88" t="str">
        <f t="shared" ref="AH88:AJ88" ca="1" si="256">MID($M86, AH87, 8)</f>
        <v>10101000</v>
      </c>
      <c r="AI88" t="str">
        <f t="shared" ca="1" si="256"/>
        <v>01000000</v>
      </c>
      <c r="AJ88" t="str">
        <f t="shared" ca="1" si="256"/>
        <v>11000101</v>
      </c>
      <c r="AK88" s="5" t="s">
        <v>83</v>
      </c>
      <c r="AQ88" t="str">
        <f ca="1">MID($M86, AQ87, 8)</f>
        <v>11100111</v>
      </c>
      <c r="AR88" t="str">
        <f t="shared" ref="AR88:AT88" ca="1" si="257">MID($M86, AR87, 8)</f>
        <v>10101000</v>
      </c>
      <c r="AS88" t="str">
        <f t="shared" ca="1" si="257"/>
        <v>01000000</v>
      </c>
      <c r="AT88" t="str">
        <f t="shared" ca="1" si="257"/>
        <v>11000101</v>
      </c>
      <c r="AU88" s="5" t="s">
        <v>83</v>
      </c>
    </row>
    <row r="89" spans="11:51" x14ac:dyDescent="0.25">
      <c r="M89" t="str">
        <f ca="1">BIN2HEX(M88, 2)</f>
        <v>E7</v>
      </c>
      <c r="N89" t="str">
        <f t="shared" ref="N89" ca="1" si="258">BIN2HEX(N88, 2)</f>
        <v>A8</v>
      </c>
      <c r="O89" t="str">
        <f t="shared" ref="O89" ca="1" si="259">BIN2HEX(O88, 2)</f>
        <v>40</v>
      </c>
      <c r="P89" t="str">
        <f t="shared" ref="P89" ca="1" si="260">BIN2HEX(P88, 2)</f>
        <v>C5</v>
      </c>
      <c r="Q89" s="5" t="s">
        <v>84</v>
      </c>
      <c r="W89" t="str">
        <f ca="1">BIN2HEX(W88, 2)</f>
        <v>E7</v>
      </c>
      <c r="X89" t="str">
        <f t="shared" ref="X89" ca="1" si="261">BIN2HEX(X88, 2)</f>
        <v>A8</v>
      </c>
      <c r="Y89" t="str">
        <f t="shared" ref="Y89" ca="1" si="262">BIN2HEX(Y88, 2)</f>
        <v>40</v>
      </c>
      <c r="Z89" t="str">
        <f t="shared" ref="Z89" ca="1" si="263">BIN2HEX(Z88, 2)</f>
        <v>C5</v>
      </c>
      <c r="AA89" s="5" t="s">
        <v>84</v>
      </c>
      <c r="AG89" t="str">
        <f ca="1">BIN2HEX(AG88, 2)</f>
        <v>E7</v>
      </c>
      <c r="AH89" t="str">
        <f t="shared" ref="AH89:AJ89" ca="1" si="264">BIN2HEX(AH88, 2)</f>
        <v>A8</v>
      </c>
      <c r="AI89" t="str">
        <f t="shared" ca="1" si="264"/>
        <v>40</v>
      </c>
      <c r="AJ89" t="str">
        <f t="shared" ca="1" si="264"/>
        <v>C5</v>
      </c>
      <c r="AK89" s="5" t="s">
        <v>84</v>
      </c>
      <c r="AQ89" t="str">
        <f ca="1">BIN2HEX(AQ88, 2)</f>
        <v>E7</v>
      </c>
      <c r="AR89" t="str">
        <f t="shared" ref="AR89:AT89" ca="1" si="265">BIN2HEX(AR88, 2)</f>
        <v>A8</v>
      </c>
      <c r="AS89" t="str">
        <f t="shared" ca="1" si="265"/>
        <v>40</v>
      </c>
      <c r="AT89" t="str">
        <f t="shared" ca="1" si="265"/>
        <v>C5</v>
      </c>
      <c r="AU89" s="5" t="s">
        <v>84</v>
      </c>
    </row>
    <row r="90" spans="11:51" x14ac:dyDescent="0.25">
      <c r="P90" t="str">
        <f ca="1">M89 &amp;N89 &amp;O89 &amp;P89</f>
        <v>E7A840C5</v>
      </c>
      <c r="Q90" s="5" t="s">
        <v>85</v>
      </c>
      <c r="Z90" t="str">
        <f ca="1">W89 &amp;X89 &amp;Y89 &amp;Z89</f>
        <v>E7A840C5</v>
      </c>
      <c r="AA90" s="5" t="s">
        <v>85</v>
      </c>
      <c r="AJ90" t="str">
        <f ca="1">AG89 &amp;AH89 &amp;AI89 &amp;AJ89</f>
        <v>E7A840C5</v>
      </c>
      <c r="AK90" s="5" t="s">
        <v>85</v>
      </c>
      <c r="AT90" t="str">
        <f ca="1">AQ89 &amp;AR89 &amp;AS89 &amp;AT89</f>
        <v>E7A840C5</v>
      </c>
      <c r="AU90" s="5" t="s">
        <v>85</v>
      </c>
    </row>
    <row r="91" spans="11:51" x14ac:dyDescent="0.25">
      <c r="P91">
        <f ca="1">HEX2DEC(P90)</f>
        <v>3886563525</v>
      </c>
      <c r="Q91" s="5" t="s">
        <v>86</v>
      </c>
      <c r="Z91">
        <f ca="1">HEX2DEC(Z90)</f>
        <v>3886563525</v>
      </c>
      <c r="AA91" s="5" t="s">
        <v>86</v>
      </c>
      <c r="AJ91">
        <f ca="1">HEX2DEC(AJ90)</f>
        <v>3886563525</v>
      </c>
      <c r="AK91" s="5" t="s">
        <v>86</v>
      </c>
      <c r="AT91">
        <f ca="1">HEX2DEC(AT90)</f>
        <v>3886563525</v>
      </c>
      <c r="AU91" s="5" t="s">
        <v>86</v>
      </c>
    </row>
    <row r="92" spans="11:51" x14ac:dyDescent="0.25">
      <c r="O92" t="str">
        <f>"L" &amp; $N73 &amp; " = "</f>
        <v xml:space="preserve">L4 = </v>
      </c>
      <c r="P92">
        <f ca="1">N74</f>
        <v>550658988</v>
      </c>
      <c r="Y92" t="str">
        <f>"L" &amp; $N73 &amp; " = "</f>
        <v xml:space="preserve">L4 = </v>
      </c>
      <c r="Z92">
        <f ca="1">X74</f>
        <v>550658989</v>
      </c>
      <c r="AI92" t="str">
        <f>"L" &amp; $N73 &amp; " = "</f>
        <v xml:space="preserve">L4 = </v>
      </c>
      <c r="AJ92">
        <f ca="1">AH74</f>
        <v>550658990</v>
      </c>
      <c r="AS92" t="str">
        <f>"L" &amp; $N73 &amp; " = "</f>
        <v xml:space="preserve">L4 = </v>
      </c>
      <c r="AT92">
        <f ca="1">AR74</f>
        <v>550658991</v>
      </c>
    </row>
    <row r="93" spans="11:51" x14ac:dyDescent="0.25">
      <c r="P93">
        <f ca="1">_xlfn.BITXOR(P91,P92)</f>
        <v>3346670441</v>
      </c>
      <c r="Q93" s="5" t="s">
        <v>87</v>
      </c>
      <c r="Z93">
        <f ca="1">_xlfn.BITXOR(Z91,Z92)</f>
        <v>3346670440</v>
      </c>
      <c r="AA93" s="5" t="s">
        <v>87</v>
      </c>
      <c r="AJ93">
        <f ca="1">_xlfn.BITXOR(AJ91,AJ92)</f>
        <v>3346670443</v>
      </c>
      <c r="AK93" s="5" t="s">
        <v>87</v>
      </c>
      <c r="AT93">
        <f ca="1">_xlfn.BITXOR(AT91,AT92)</f>
        <v>3346670442</v>
      </c>
      <c r="AU93" s="5" t="s">
        <v>87</v>
      </c>
    </row>
    <row r="94" spans="11:51" x14ac:dyDescent="0.25">
      <c r="L94" t="s">
        <v>93</v>
      </c>
      <c r="M94" t="s">
        <v>95</v>
      </c>
      <c r="N94">
        <f ca="1">P93</f>
        <v>3346670441</v>
      </c>
      <c r="V94" t="s">
        <v>93</v>
      </c>
      <c r="W94" t="s">
        <v>95</v>
      </c>
      <c r="X94">
        <f ca="1">Z93</f>
        <v>3346670440</v>
      </c>
      <c r="AF94" t="s">
        <v>93</v>
      </c>
      <c r="AG94" t="s">
        <v>95</v>
      </c>
      <c r="AH94">
        <f ca="1">AJ93</f>
        <v>3346670443</v>
      </c>
      <c r="AP94" t="s">
        <v>93</v>
      </c>
      <c r="AQ94" t="s">
        <v>95</v>
      </c>
      <c r="AR94">
        <f ca="1">AT93</f>
        <v>3346670442</v>
      </c>
    </row>
    <row r="95" spans="11:51" x14ac:dyDescent="0.25">
      <c r="N95" t="str">
        <f ca="1">DEC2HEX(N94)</f>
        <v>C77A2369</v>
      </c>
      <c r="O95" t="s">
        <v>94</v>
      </c>
      <c r="P95" s="5"/>
      <c r="X95" t="str">
        <f ca="1">DEC2HEX(X94)</f>
        <v>C77A2368</v>
      </c>
      <c r="Y95" t="s">
        <v>94</v>
      </c>
      <c r="Z95" s="5"/>
      <c r="AH95" t="str">
        <f ca="1">DEC2HEX(AH94)</f>
        <v>C77A236B</v>
      </c>
      <c r="AI95" t="s">
        <v>94</v>
      </c>
      <c r="AJ95" s="5"/>
      <c r="AR95" t="str">
        <f ca="1">DEC2HEX(AR94)</f>
        <v>C77A236A</v>
      </c>
      <c r="AS95" t="s">
        <v>94</v>
      </c>
      <c r="AT95" s="5"/>
    </row>
    <row r="96" spans="11:51" x14ac:dyDescent="0.25">
      <c r="M96" t="s">
        <v>96</v>
      </c>
      <c r="N96" t="str">
        <f ca="1">N95 &amp; O95</f>
        <v>C77A2369ДЕС.В.ШЕСТН(N94)</v>
      </c>
      <c r="P96" s="5" t="s">
        <v>88</v>
      </c>
      <c r="W96" t="s">
        <v>96</v>
      </c>
      <c r="X96" t="str">
        <f ca="1">X95 &amp; Y95</f>
        <v>C77A2368ДЕС.В.ШЕСТН(N94)</v>
      </c>
      <c r="Z96" s="5" t="s">
        <v>88</v>
      </c>
      <c r="AG96" t="s">
        <v>96</v>
      </c>
      <c r="AH96" t="str">
        <f ca="1">AH95 &amp; AI95</f>
        <v>C77A236BДЕС.В.ШЕСТН(N94)</v>
      </c>
      <c r="AJ96" s="5" t="s">
        <v>88</v>
      </c>
      <c r="AQ96" t="s">
        <v>96</v>
      </c>
      <c r="AR96" t="str">
        <f ca="1">AR95 &amp; AS95</f>
        <v>C77A236AДЕС.В.ШЕСТН(N94)</v>
      </c>
      <c r="AT96" s="5" t="s">
        <v>88</v>
      </c>
    </row>
    <row r="97" spans="12:48" x14ac:dyDescent="0.25">
      <c r="N97">
        <v>1</v>
      </c>
      <c r="O97">
        <f>N97+2</f>
        <v>3</v>
      </c>
      <c r="P97">
        <f t="shared" ref="P97:Q97" si="266">O97+2</f>
        <v>5</v>
      </c>
      <c r="Q97">
        <f t="shared" si="266"/>
        <v>7</v>
      </c>
      <c r="X97">
        <v>1</v>
      </c>
      <c r="Y97">
        <f>X97+2</f>
        <v>3</v>
      </c>
      <c r="Z97">
        <f t="shared" ref="Z97:AA97" si="267">Y97+2</f>
        <v>5</v>
      </c>
      <c r="AA97">
        <f t="shared" si="267"/>
        <v>7</v>
      </c>
      <c r="AH97">
        <v>1</v>
      </c>
      <c r="AI97">
        <f>AH97+2</f>
        <v>3</v>
      </c>
      <c r="AJ97">
        <f t="shared" ref="AJ97" si="268">AI97+2</f>
        <v>5</v>
      </c>
      <c r="AK97">
        <f t="shared" ref="AK97" si="269">AJ97+2</f>
        <v>7</v>
      </c>
      <c r="AR97">
        <v>1</v>
      </c>
      <c r="AS97">
        <f>AR97+2</f>
        <v>3</v>
      </c>
      <c r="AT97">
        <f t="shared" ref="AT97" si="270">AS97+2</f>
        <v>5</v>
      </c>
      <c r="AU97">
        <f t="shared" ref="AU97" si="271">AT97+2</f>
        <v>7</v>
      </c>
    </row>
    <row r="98" spans="12:48" x14ac:dyDescent="0.25">
      <c r="M98" t="s">
        <v>97</v>
      </c>
      <c r="N98" t="str">
        <f ca="1">MID($N96, N97, 2)</f>
        <v>C7</v>
      </c>
      <c r="O98" t="str">
        <f t="shared" ref="O98:Q98" ca="1" si="272">MID($N96, O97, 2)</f>
        <v>7A</v>
      </c>
      <c r="P98" t="str">
        <f t="shared" ca="1" si="272"/>
        <v>23</v>
      </c>
      <c r="Q98" t="str">
        <f t="shared" ca="1" si="272"/>
        <v>69</v>
      </c>
      <c r="R98" s="5" t="s">
        <v>98</v>
      </c>
      <c r="W98" t="s">
        <v>97</v>
      </c>
      <c r="X98" t="str">
        <f ca="1">MID($X96, X97, 2)</f>
        <v>C7</v>
      </c>
      <c r="Y98" t="str">
        <f t="shared" ref="Y98:AA98" ca="1" si="273">MID($X96, Y97, 2)</f>
        <v>7A</v>
      </c>
      <c r="Z98" t="str">
        <f t="shared" ca="1" si="273"/>
        <v>23</v>
      </c>
      <c r="AA98" t="str">
        <f t="shared" ca="1" si="273"/>
        <v>68</v>
      </c>
      <c r="AB98" s="5" t="s">
        <v>98</v>
      </c>
      <c r="AG98" t="s">
        <v>97</v>
      </c>
      <c r="AH98" t="str">
        <f ca="1">MID($X96, AH97, 2)</f>
        <v>C7</v>
      </c>
      <c r="AI98" t="str">
        <f t="shared" ref="AI98:AK98" ca="1" si="274">MID($X96, AI97, 2)</f>
        <v>7A</v>
      </c>
      <c r="AJ98" t="str">
        <f t="shared" ca="1" si="274"/>
        <v>23</v>
      </c>
      <c r="AK98" t="str">
        <f t="shared" ca="1" si="274"/>
        <v>68</v>
      </c>
      <c r="AL98" s="5" t="s">
        <v>98</v>
      </c>
      <c r="AQ98" t="s">
        <v>97</v>
      </c>
      <c r="AR98" t="str">
        <f ca="1">MID($X96, AR97, 2)</f>
        <v>C7</v>
      </c>
      <c r="AS98" t="str">
        <f t="shared" ref="AS98:AU98" ca="1" si="275">MID($X96, AS97, 2)</f>
        <v>7A</v>
      </c>
      <c r="AT98" t="str">
        <f t="shared" ca="1" si="275"/>
        <v>23</v>
      </c>
      <c r="AU98" t="str">
        <f t="shared" ca="1" si="275"/>
        <v>68</v>
      </c>
      <c r="AV98" s="5" t="s">
        <v>98</v>
      </c>
    </row>
    <row r="99" spans="12:48" x14ac:dyDescent="0.25">
      <c r="M99" t="s">
        <v>23</v>
      </c>
      <c r="N99">
        <f ca="1">HEX2DEC(N98)</f>
        <v>199</v>
      </c>
      <c r="O99">
        <f t="shared" ref="O99:Q99" ca="1" si="276">HEX2DEC(O98)</f>
        <v>122</v>
      </c>
      <c r="P99">
        <f t="shared" ca="1" si="276"/>
        <v>35</v>
      </c>
      <c r="Q99">
        <f t="shared" ca="1" si="276"/>
        <v>105</v>
      </c>
      <c r="R99" s="5" t="s">
        <v>99</v>
      </c>
      <c r="W99" t="s">
        <v>23</v>
      </c>
      <c r="X99">
        <f ca="1">HEX2DEC(X98)</f>
        <v>199</v>
      </c>
      <c r="Y99">
        <f t="shared" ref="Y99" ca="1" si="277">HEX2DEC(Y98)</f>
        <v>122</v>
      </c>
      <c r="Z99">
        <f t="shared" ref="Z99" ca="1" si="278">HEX2DEC(Z98)</f>
        <v>35</v>
      </c>
      <c r="AA99">
        <f t="shared" ref="AA99" ca="1" si="279">HEX2DEC(AA98)</f>
        <v>104</v>
      </c>
      <c r="AB99" s="5" t="s">
        <v>99</v>
      </c>
      <c r="AG99" t="s">
        <v>23</v>
      </c>
      <c r="AH99">
        <f ca="1">HEX2DEC(AH98)</f>
        <v>199</v>
      </c>
      <c r="AI99">
        <f t="shared" ref="AI99:AK99" ca="1" si="280">HEX2DEC(AI98)</f>
        <v>122</v>
      </c>
      <c r="AJ99">
        <f t="shared" ca="1" si="280"/>
        <v>35</v>
      </c>
      <c r="AK99">
        <f t="shared" ca="1" si="280"/>
        <v>104</v>
      </c>
      <c r="AL99" s="5" t="s">
        <v>99</v>
      </c>
      <c r="AQ99" t="s">
        <v>23</v>
      </c>
      <c r="AR99">
        <f ca="1">HEX2DEC(AR98)</f>
        <v>199</v>
      </c>
      <c r="AS99">
        <f t="shared" ref="AS99:AU99" ca="1" si="281">HEX2DEC(AS98)</f>
        <v>122</v>
      </c>
      <c r="AT99">
        <f t="shared" ca="1" si="281"/>
        <v>35</v>
      </c>
      <c r="AU99">
        <f t="shared" ca="1" si="281"/>
        <v>104</v>
      </c>
      <c r="AV99" s="5" t="s">
        <v>99</v>
      </c>
    </row>
    <row r="100" spans="12:48" x14ac:dyDescent="0.25">
      <c r="M100" t="s">
        <v>89</v>
      </c>
      <c r="N100" t="str">
        <f>MID($O$1, M15, 1)</f>
        <v>О</v>
      </c>
      <c r="O100" t="str">
        <f t="shared" ref="O100:Q100" si="282">MID($O$1, N15, 1)</f>
        <v>р</v>
      </c>
      <c r="P100" t="str">
        <f t="shared" si="282"/>
        <v>л</v>
      </c>
      <c r="Q100" t="str">
        <f t="shared" si="282"/>
        <v>о</v>
      </c>
      <c r="R100" s="5" t="s">
        <v>100</v>
      </c>
      <c r="W100" t="s">
        <v>89</v>
      </c>
      <c r="X100" t="str">
        <f>MID($O$1, W15 + 4*(X7-1), 1)</f>
        <v>в</v>
      </c>
      <c r="Y100" t="str">
        <f>MID($O$1, X15 + 4*(X7-1), 1)</f>
        <v>_</v>
      </c>
      <c r="Z100" t="str">
        <f>MID($O$1, Y15 + 4*(X7-1), 1)</f>
        <v>А</v>
      </c>
      <c r="AA100" t="str">
        <f>MID($O$1, Z15 + 4*(X7-1), 1)</f>
        <v>л</v>
      </c>
      <c r="AB100" s="5" t="s">
        <v>105</v>
      </c>
      <c r="AG100" t="s">
        <v>89</v>
      </c>
      <c r="AH100" t="str">
        <f>MID($O$1, AG15 + 4*(AH7-1), 1)</f>
        <v>е</v>
      </c>
      <c r="AI100" t="str">
        <f>MID($O$1, AH15 + 4*(AH7-1), 1)</f>
        <v>к</v>
      </c>
      <c r="AJ100" t="str">
        <f>MID($O$1, AI15 + 4*(AH7-1), 1)</f>
        <v>с</v>
      </c>
      <c r="AK100" t="str">
        <f>MID($O$1, AJ15 + 4*(AH7-1), 1)</f>
        <v>а</v>
      </c>
      <c r="AL100" s="5" t="s">
        <v>105</v>
      </c>
      <c r="AQ100" t="s">
        <v>89</v>
      </c>
      <c r="AR100" t="str">
        <f>MID($O$1, AQ15 + 4*(AR7-1), 1)</f>
        <v>н</v>
      </c>
      <c r="AS100" t="str">
        <f>MID($O$1, AR15 + 4*(AR7-1), 1)</f>
        <v>д</v>
      </c>
      <c r="AT100" t="str">
        <f>MID($O$1, AS15 + 4*(AR7-1), 1)</f>
        <v>р</v>
      </c>
      <c r="AU100" t="str">
        <f>MID($O$1, AT15 + 4*(AR7-1), 1)</f>
        <v>_</v>
      </c>
      <c r="AV100" s="5" t="s">
        <v>105</v>
      </c>
    </row>
    <row r="101" spans="12:48" x14ac:dyDescent="0.25">
      <c r="M101" t="s">
        <v>90</v>
      </c>
      <c r="N101">
        <f>CODE(N100)</f>
        <v>206</v>
      </c>
      <c r="O101">
        <f t="shared" ref="O101:Q101" si="283">CODE(O100)</f>
        <v>240</v>
      </c>
      <c r="P101">
        <f t="shared" si="283"/>
        <v>235</v>
      </c>
      <c r="Q101">
        <f t="shared" si="283"/>
        <v>238</v>
      </c>
      <c r="R101" s="5" t="s">
        <v>101</v>
      </c>
      <c r="W101" t="s">
        <v>90</v>
      </c>
      <c r="X101">
        <f>CODE(X100)</f>
        <v>226</v>
      </c>
      <c r="Y101">
        <f t="shared" ref="Y101" si="284">CODE(Y100)</f>
        <v>95</v>
      </c>
      <c r="Z101">
        <f t="shared" ref="Z101" si="285">CODE(Z100)</f>
        <v>192</v>
      </c>
      <c r="AA101">
        <f t="shared" ref="AA101" si="286">CODE(AA100)</f>
        <v>235</v>
      </c>
      <c r="AB101" s="5" t="s">
        <v>101</v>
      </c>
      <c r="AG101" t="s">
        <v>90</v>
      </c>
      <c r="AH101">
        <f>CODE(AH100)</f>
        <v>229</v>
      </c>
      <c r="AI101">
        <f t="shared" ref="AI101:AK101" si="287">CODE(AI100)</f>
        <v>234</v>
      </c>
      <c r="AJ101">
        <f t="shared" si="287"/>
        <v>241</v>
      </c>
      <c r="AK101">
        <f t="shared" si="287"/>
        <v>224</v>
      </c>
      <c r="AL101" s="5" t="s">
        <v>101</v>
      </c>
      <c r="AQ101" t="s">
        <v>90</v>
      </c>
      <c r="AR101">
        <f>CODE(AR100)</f>
        <v>237</v>
      </c>
      <c r="AS101">
        <f t="shared" ref="AS101:AU101" si="288">CODE(AS100)</f>
        <v>228</v>
      </c>
      <c r="AT101">
        <f t="shared" si="288"/>
        <v>240</v>
      </c>
      <c r="AU101">
        <f t="shared" si="288"/>
        <v>95</v>
      </c>
      <c r="AV101" s="5" t="s">
        <v>101</v>
      </c>
    </row>
    <row r="102" spans="12:48" x14ac:dyDescent="0.25">
      <c r="M102" t="s">
        <v>91</v>
      </c>
      <c r="N102">
        <f ca="1">_xlfn.BITXOR(N99, N101)</f>
        <v>9</v>
      </c>
      <c r="O102">
        <f t="shared" ref="O102:Q102" ca="1" si="289">_xlfn.BITXOR(O99, O101)</f>
        <v>138</v>
      </c>
      <c r="P102">
        <f t="shared" ca="1" si="289"/>
        <v>200</v>
      </c>
      <c r="Q102">
        <f t="shared" ca="1" si="289"/>
        <v>135</v>
      </c>
      <c r="R102" s="5" t="s">
        <v>102</v>
      </c>
      <c r="W102" t="s">
        <v>91</v>
      </c>
      <c r="X102">
        <f ca="1">_xlfn.BITXOR(X99, X101)</f>
        <v>37</v>
      </c>
      <c r="Y102">
        <f t="shared" ref="Y102" ca="1" si="290">_xlfn.BITXOR(Y99, Y101)</f>
        <v>37</v>
      </c>
      <c r="Z102">
        <f t="shared" ref="Z102" ca="1" si="291">_xlfn.BITXOR(Z99, Z101)</f>
        <v>227</v>
      </c>
      <c r="AA102">
        <f t="shared" ref="AA102" ca="1" si="292">_xlfn.BITXOR(AA99, AA101)</f>
        <v>131</v>
      </c>
      <c r="AB102" s="5" t="s">
        <v>102</v>
      </c>
      <c r="AG102" t="s">
        <v>91</v>
      </c>
      <c r="AH102">
        <f ca="1">_xlfn.BITXOR(AH99, AH101)</f>
        <v>34</v>
      </c>
      <c r="AI102">
        <f t="shared" ref="AI102:AK102" ca="1" si="293">_xlfn.BITXOR(AI99, AI101)</f>
        <v>144</v>
      </c>
      <c r="AJ102">
        <f t="shared" ca="1" si="293"/>
        <v>210</v>
      </c>
      <c r="AK102">
        <f t="shared" ca="1" si="293"/>
        <v>136</v>
      </c>
      <c r="AL102" s="5" t="s">
        <v>102</v>
      </c>
      <c r="AQ102" t="s">
        <v>91</v>
      </c>
      <c r="AR102">
        <f ca="1">_xlfn.BITXOR(AR99, AR101)</f>
        <v>42</v>
      </c>
      <c r="AS102">
        <f t="shared" ref="AS102:AU102" ca="1" si="294">_xlfn.BITXOR(AS99, AS101)</f>
        <v>158</v>
      </c>
      <c r="AT102">
        <f t="shared" ca="1" si="294"/>
        <v>211</v>
      </c>
      <c r="AU102">
        <f t="shared" ca="1" si="294"/>
        <v>55</v>
      </c>
      <c r="AV102" s="5" t="s">
        <v>102</v>
      </c>
    </row>
    <row r="103" spans="12:48" x14ac:dyDescent="0.25">
      <c r="M103" t="s">
        <v>92</v>
      </c>
      <c r="N103" t="str">
        <f ca="1">CHAR(N102)</f>
        <v xml:space="preserve">	</v>
      </c>
      <c r="O103" t="str">
        <f t="shared" ref="O103:Q103" ca="1" si="295">CHAR(O102)</f>
        <v>Љ</v>
      </c>
      <c r="P103" t="str">
        <f t="shared" ca="1" si="295"/>
        <v>И</v>
      </c>
      <c r="Q103" t="str">
        <f t="shared" ca="1" si="295"/>
        <v>‡</v>
      </c>
      <c r="R103" s="5" t="s">
        <v>103</v>
      </c>
      <c r="W103" t="s">
        <v>92</v>
      </c>
      <c r="X103" t="str">
        <f ca="1">CHAR(X102)</f>
        <v>%</v>
      </c>
      <c r="Y103" t="str">
        <f t="shared" ref="Y103" ca="1" si="296">CHAR(Y102)</f>
        <v>%</v>
      </c>
      <c r="Z103" t="str">
        <f t="shared" ref="Z103" ca="1" si="297">CHAR(Z102)</f>
        <v>г</v>
      </c>
      <c r="AA103" t="str">
        <f t="shared" ref="AA103" ca="1" si="298">CHAR(AA102)</f>
        <v>ѓ</v>
      </c>
      <c r="AB103" s="5" t="s">
        <v>103</v>
      </c>
      <c r="AG103" t="s">
        <v>92</v>
      </c>
      <c r="AH103" t="str">
        <f ca="1">CHAR(AH102)</f>
        <v>"</v>
      </c>
      <c r="AI103" t="str">
        <f t="shared" ref="AI103:AK103" ca="1" si="299">CHAR(AI102)</f>
        <v>ђ</v>
      </c>
      <c r="AJ103" t="str">
        <f t="shared" ca="1" si="299"/>
        <v>Т</v>
      </c>
      <c r="AK103" t="str">
        <f t="shared" ca="1" si="299"/>
        <v>€</v>
      </c>
      <c r="AL103" s="5" t="s">
        <v>103</v>
      </c>
      <c r="AQ103" t="s">
        <v>92</v>
      </c>
      <c r="AR103" t="str">
        <f ca="1">CHAR(AR102)</f>
        <v>*</v>
      </c>
      <c r="AS103" t="str">
        <f t="shared" ref="AS103:AU103" ca="1" si="300">CHAR(AS102)</f>
        <v>ћ</v>
      </c>
      <c r="AT103" t="str">
        <f t="shared" ca="1" si="300"/>
        <v>У</v>
      </c>
      <c r="AU103" t="str">
        <f t="shared" ca="1" si="300"/>
        <v>7</v>
      </c>
      <c r="AV103" s="5" t="s">
        <v>103</v>
      </c>
    </row>
    <row r="104" spans="12:48" x14ac:dyDescent="0.25">
      <c r="M104" t="s">
        <v>104</v>
      </c>
      <c r="N104" t="str">
        <f ca="1">N103 &amp;O103 &amp;P103 &amp;Q103</f>
        <v xml:space="preserve">	ЉИ‡</v>
      </c>
      <c r="W104" t="s">
        <v>104</v>
      </c>
      <c r="X104" t="str">
        <f ca="1">X103 &amp;Y103 &amp;Z103 &amp;AA103</f>
        <v>%%гѓ</v>
      </c>
      <c r="AG104" t="s">
        <v>104</v>
      </c>
      <c r="AH104" t="str">
        <f ca="1">AH103 &amp;AI103 &amp;AJ103 &amp;AK103</f>
        <v>"ђТ€</v>
      </c>
      <c r="AQ104" t="s">
        <v>104</v>
      </c>
      <c r="AR104" t="str">
        <f ca="1">AR103 &amp;AS103 &amp;AT103 &amp;AU103</f>
        <v>*ћУ7</v>
      </c>
    </row>
    <row r="106" spans="12:48" x14ac:dyDescent="0.25">
      <c r="L106" t="s">
        <v>112</v>
      </c>
      <c r="M106" t="str">
        <f ca="1">_xlfn.CONCAT(N104,X104,AH104,AR104,)</f>
        <v xml:space="preserve">	ЉИ‡%%гѓ"ђТ€*ћУ7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8012E-0807-4972-95E6-8D2B9E50FC37}">
  <dimension ref="A1:AY106"/>
  <sheetViews>
    <sheetView zoomScale="55" zoomScaleNormal="55" workbookViewId="0">
      <selection activeCell="L107" sqref="A1:XFD1048576"/>
    </sheetView>
  </sheetViews>
  <sheetFormatPr defaultRowHeight="15" x14ac:dyDescent="0.25"/>
  <cols>
    <col min="12" max="12" width="11.42578125" customWidth="1"/>
    <col min="13" max="13" width="9.7109375" customWidth="1"/>
    <col min="14" max="16" width="11.42578125" bestFit="1" customWidth="1"/>
    <col min="20" max="20" width="12.42578125" bestFit="1" customWidth="1"/>
    <col min="24" max="26" width="11.42578125" bestFit="1" customWidth="1"/>
    <col min="35" max="35" width="12.42578125" customWidth="1"/>
    <col min="45" max="45" width="12.85546875" customWidth="1"/>
  </cols>
  <sheetData>
    <row r="1" spans="1:51" x14ac:dyDescent="0.25">
      <c r="A1" t="s">
        <v>42</v>
      </c>
      <c r="M1" t="s">
        <v>61</v>
      </c>
      <c r="O1" s="2" t="s">
        <v>111</v>
      </c>
    </row>
    <row r="2" spans="1:51" x14ac:dyDescent="0.25">
      <c r="A2" t="s">
        <v>55</v>
      </c>
      <c r="M2" t="s">
        <v>62</v>
      </c>
      <c r="O2">
        <f>LEN($O$1)</f>
        <v>64</v>
      </c>
    </row>
    <row r="3" spans="1:51" x14ac:dyDescent="0.25">
      <c r="A3" t="s">
        <v>56</v>
      </c>
      <c r="M3" t="s">
        <v>64</v>
      </c>
      <c r="O3">
        <v>32</v>
      </c>
    </row>
    <row r="4" spans="1:51" x14ac:dyDescent="0.25">
      <c r="A4" t="s">
        <v>57</v>
      </c>
      <c r="M4" t="s">
        <v>63</v>
      </c>
      <c r="O4">
        <f ca="1">RANDBETWEEN(1, 2^$O$3)</f>
        <v>104594741</v>
      </c>
      <c r="Q4" s="5"/>
    </row>
    <row r="5" spans="1:51" x14ac:dyDescent="0.25">
      <c r="A5" t="s">
        <v>58</v>
      </c>
      <c r="O5" t="str">
        <f ca="1">DEC2HEX(O4, 8)</f>
        <v>063BFD35</v>
      </c>
      <c r="Q5" s="5"/>
    </row>
    <row r="6" spans="1:51" x14ac:dyDescent="0.25">
      <c r="A6" t="s">
        <v>59</v>
      </c>
      <c r="N6" s="4" t="s">
        <v>70</v>
      </c>
      <c r="O6">
        <v>0</v>
      </c>
      <c r="X6" s="4" t="s">
        <v>70</v>
      </c>
      <c r="Y6">
        <f ca="1">N8</f>
        <v>104594741</v>
      </c>
      <c r="AH6" s="4" t="s">
        <v>70</v>
      </c>
      <c r="AI6">
        <f ca="1">X8</f>
        <v>104594742</v>
      </c>
      <c r="AR6" s="4" t="s">
        <v>70</v>
      </c>
      <c r="AS6">
        <f ca="1">AH8</f>
        <v>104594743</v>
      </c>
    </row>
    <row r="7" spans="1:51" x14ac:dyDescent="0.25">
      <c r="A7" t="s">
        <v>60</v>
      </c>
      <c r="M7" s="2" t="s">
        <v>66</v>
      </c>
      <c r="N7" s="2">
        <v>1</v>
      </c>
      <c r="P7" s="5"/>
      <c r="W7" s="2" t="s">
        <v>66</v>
      </c>
      <c r="X7" s="2">
        <f>N7+1</f>
        <v>2</v>
      </c>
      <c r="Z7" s="5"/>
      <c r="AG7" s="2" t="s">
        <v>66</v>
      </c>
      <c r="AH7" s="2">
        <f>X7+1</f>
        <v>3</v>
      </c>
      <c r="AJ7" s="5"/>
      <c r="AQ7" s="2" t="s">
        <v>66</v>
      </c>
      <c r="AR7" s="2">
        <f>AH7+1</f>
        <v>4</v>
      </c>
      <c r="AT7" s="5"/>
    </row>
    <row r="8" spans="1:51" x14ac:dyDescent="0.25">
      <c r="M8" t="str">
        <f>"CTR"&amp;N$7</f>
        <v>CTR1</v>
      </c>
      <c r="N8">
        <f ca="1">O4</f>
        <v>104594741</v>
      </c>
      <c r="O8">
        <f>O6</f>
        <v>0</v>
      </c>
      <c r="W8" t="str">
        <f>"CTR"&amp;X$7</f>
        <v>CTR2</v>
      </c>
      <c r="X8">
        <f ca="1">MOD(N8+1, 2^$O$2)</f>
        <v>104594742</v>
      </c>
      <c r="Y8">
        <f ca="1">Y6</f>
        <v>104594741</v>
      </c>
      <c r="AG8" t="str">
        <f>"CTR"&amp;AH$7</f>
        <v>CTR3</v>
      </c>
      <c r="AH8">
        <f ca="1">MOD(X8+1, 2^$O$2)</f>
        <v>104594743</v>
      </c>
      <c r="AI8">
        <f ca="1">AI6</f>
        <v>104594742</v>
      </c>
      <c r="AQ8" t="str">
        <f>"CTR"&amp;AR$7</f>
        <v>CTR4</v>
      </c>
      <c r="AR8">
        <f ca="1">MOD(AH8+1, 2^$O$2)</f>
        <v>104594744</v>
      </c>
      <c r="AS8">
        <f ca="1">AS6</f>
        <v>104594743</v>
      </c>
    </row>
    <row r="9" spans="1:51" x14ac:dyDescent="0.25">
      <c r="M9" t="s">
        <v>65</v>
      </c>
      <c r="W9" t="s">
        <v>65</v>
      </c>
      <c r="AG9" t="s">
        <v>65</v>
      </c>
      <c r="AQ9" t="s">
        <v>65</v>
      </c>
    </row>
    <row r="10" spans="1:51" x14ac:dyDescent="0.25">
      <c r="M10" s="7" t="s">
        <v>26</v>
      </c>
      <c r="N10" s="7">
        <v>1</v>
      </c>
      <c r="W10" s="7" t="s">
        <v>26</v>
      </c>
      <c r="X10" s="7">
        <v>1</v>
      </c>
      <c r="AG10" s="7" t="s">
        <v>26</v>
      </c>
      <c r="AH10" s="7">
        <v>1</v>
      </c>
      <c r="AQ10" s="7" t="s">
        <v>26</v>
      </c>
      <c r="AR10" s="7">
        <v>1</v>
      </c>
    </row>
    <row r="11" spans="1:51" x14ac:dyDescent="0.25">
      <c r="M11" t="str">
        <f>"L" &amp; $N10 &amp; " = "</f>
        <v xml:space="preserve">L1 = </v>
      </c>
      <c r="N11">
        <f ca="1">O4</f>
        <v>104594741</v>
      </c>
      <c r="O11" t="str">
        <f>"R" &amp; $N10 &amp; " = "</f>
        <v xml:space="preserve">R1 = </v>
      </c>
      <c r="P11">
        <f>O8</f>
        <v>0</v>
      </c>
      <c r="W11" t="str">
        <f>"L" &amp; $N10 &amp; " = "</f>
        <v xml:space="preserve">L1 = </v>
      </c>
      <c r="X11">
        <f ca="1">X8</f>
        <v>104594742</v>
      </c>
      <c r="Y11" t="str">
        <f>"R" &amp; $N10 &amp; " = "</f>
        <v xml:space="preserve">R1 = </v>
      </c>
      <c r="Z11">
        <f ca="1">Y8</f>
        <v>104594741</v>
      </c>
      <c r="AG11" t="str">
        <f>"L" &amp; $N10 &amp; " = "</f>
        <v xml:space="preserve">L1 = </v>
      </c>
      <c r="AH11">
        <f ca="1">AH8</f>
        <v>104594743</v>
      </c>
      <c r="AI11" t="str">
        <f>"R" &amp; $N10 &amp; " = "</f>
        <v xml:space="preserve">R1 = </v>
      </c>
      <c r="AJ11">
        <f ca="1">AI8</f>
        <v>104594742</v>
      </c>
      <c r="AQ11" t="str">
        <f>"L" &amp; $N10 &amp; " = "</f>
        <v xml:space="preserve">L1 = </v>
      </c>
      <c r="AR11">
        <f ca="1">AR8</f>
        <v>104594744</v>
      </c>
      <c r="AS11" t="str">
        <f>"R" &amp; $N10 &amp; " = "</f>
        <v xml:space="preserve">R1 = </v>
      </c>
      <c r="AT11">
        <f ca="1">AS8</f>
        <v>104594743</v>
      </c>
    </row>
    <row r="12" spans="1:51" x14ac:dyDescent="0.25">
      <c r="O12" t="str">
        <f>"К" &amp; $N10 &amp; " = "</f>
        <v xml:space="preserve">К1 = </v>
      </c>
      <c r="P12">
        <f>ОДК!J12</f>
        <v>869189825</v>
      </c>
      <c r="Q12" s="5" t="s">
        <v>68</v>
      </c>
      <c r="Y12" t="str">
        <f>"К" &amp; $N10 &amp; " = "</f>
        <v xml:space="preserve">К1 = </v>
      </c>
      <c r="Z12">
        <f>P12</f>
        <v>869189825</v>
      </c>
      <c r="AA12" s="5" t="s">
        <v>68</v>
      </c>
      <c r="AI12" t="str">
        <f>"К" &amp; $N10 &amp; " = "</f>
        <v xml:space="preserve">К1 = </v>
      </c>
      <c r="AJ12">
        <f>Z12</f>
        <v>869189825</v>
      </c>
      <c r="AK12" s="5" t="s">
        <v>68</v>
      </c>
      <c r="AS12" t="str">
        <f>"К" &amp; $N10 &amp; " = "</f>
        <v xml:space="preserve">К1 = </v>
      </c>
      <c r="AT12">
        <f>AJ12</f>
        <v>869189825</v>
      </c>
      <c r="AU12" s="5" t="s">
        <v>68</v>
      </c>
    </row>
    <row r="13" spans="1:51" x14ac:dyDescent="0.25">
      <c r="P13">
        <f>_xlfn.BITXOR(P11,P12)</f>
        <v>869189825</v>
      </c>
      <c r="Q13" s="5" t="s">
        <v>72</v>
      </c>
      <c r="Z13">
        <f ca="1">_xlfn.BITXOR(Z11,Z12)</f>
        <v>905262580</v>
      </c>
      <c r="AA13" s="5" t="s">
        <v>72</v>
      </c>
      <c r="AJ13">
        <f ca="1">_xlfn.BITXOR(AJ11,AJ12)</f>
        <v>905262583</v>
      </c>
      <c r="AK13" s="5" t="s">
        <v>72</v>
      </c>
      <c r="AT13">
        <f ca="1">_xlfn.BITXOR(AT11,AT12)</f>
        <v>905262582</v>
      </c>
      <c r="AU13" s="5" t="s">
        <v>72</v>
      </c>
    </row>
    <row r="14" spans="1:51" x14ac:dyDescent="0.25">
      <c r="P14" t="str">
        <f>DEC2HEX(P13, 8)</f>
        <v>33CEC8C1</v>
      </c>
      <c r="Q14" s="5" t="s">
        <v>71</v>
      </c>
      <c r="Z14" t="str">
        <f ca="1">DEC2HEX(Z13, 8)</f>
        <v>35F535F4</v>
      </c>
      <c r="AA14" s="5" t="s">
        <v>71</v>
      </c>
      <c r="AJ14" t="str">
        <f ca="1">DEC2HEX(AJ13, 8)</f>
        <v>35F535F7</v>
      </c>
      <c r="AK14" s="5" t="s">
        <v>71</v>
      </c>
      <c r="AT14" t="str">
        <f ca="1">DEC2HEX(AT13, 8)</f>
        <v>35F535F6</v>
      </c>
      <c r="AU14" s="5" t="s">
        <v>71</v>
      </c>
    </row>
    <row r="15" spans="1:51" x14ac:dyDescent="0.25">
      <c r="L15" t="s">
        <v>69</v>
      </c>
      <c r="M15">
        <v>1</v>
      </c>
      <c r="N15">
        <f>M15+1</f>
        <v>2</v>
      </c>
      <c r="O15">
        <f t="shared" ref="O15:S15" si="0">N15+1</f>
        <v>3</v>
      </c>
      <c r="P15">
        <f t="shared" si="0"/>
        <v>4</v>
      </c>
      <c r="Q15">
        <f t="shared" si="0"/>
        <v>5</v>
      </c>
      <c r="R15">
        <f t="shared" si="0"/>
        <v>6</v>
      </c>
      <c r="S15">
        <f t="shared" si="0"/>
        <v>7</v>
      </c>
      <c r="T15">
        <f>S15+1</f>
        <v>8</v>
      </c>
      <c r="V15" t="s">
        <v>69</v>
      </c>
      <c r="W15">
        <v>1</v>
      </c>
      <c r="X15">
        <f>W15+1</f>
        <v>2</v>
      </c>
      <c r="Y15">
        <f t="shared" ref="Y15:AC15" si="1">X15+1</f>
        <v>3</v>
      </c>
      <c r="Z15">
        <f t="shared" si="1"/>
        <v>4</v>
      </c>
      <c r="AA15">
        <f t="shared" si="1"/>
        <v>5</v>
      </c>
      <c r="AB15">
        <f t="shared" si="1"/>
        <v>6</v>
      </c>
      <c r="AC15">
        <f t="shared" si="1"/>
        <v>7</v>
      </c>
      <c r="AD15">
        <f>AC15+1</f>
        <v>8</v>
      </c>
      <c r="AF15" t="s">
        <v>69</v>
      </c>
      <c r="AG15">
        <v>1</v>
      </c>
      <c r="AH15">
        <f>AG15+1</f>
        <v>2</v>
      </c>
      <c r="AI15">
        <f t="shared" ref="AI15:AM15" si="2">AH15+1</f>
        <v>3</v>
      </c>
      <c r="AJ15">
        <f t="shared" si="2"/>
        <v>4</v>
      </c>
      <c r="AK15">
        <f t="shared" si="2"/>
        <v>5</v>
      </c>
      <c r="AL15">
        <f t="shared" si="2"/>
        <v>6</v>
      </c>
      <c r="AM15">
        <f t="shared" si="2"/>
        <v>7</v>
      </c>
      <c r="AN15">
        <f>AM15+1</f>
        <v>8</v>
      </c>
      <c r="AP15" t="s">
        <v>69</v>
      </c>
      <c r="AQ15">
        <v>1</v>
      </c>
      <c r="AR15">
        <f>AQ15+1</f>
        <v>2</v>
      </c>
      <c r="AS15">
        <f t="shared" ref="AS15:AW15" si="3">AR15+1</f>
        <v>3</v>
      </c>
      <c r="AT15">
        <f t="shared" si="3"/>
        <v>4</v>
      </c>
      <c r="AU15">
        <f t="shared" si="3"/>
        <v>5</v>
      </c>
      <c r="AV15">
        <f t="shared" si="3"/>
        <v>6</v>
      </c>
      <c r="AW15">
        <f t="shared" si="3"/>
        <v>7</v>
      </c>
      <c r="AX15">
        <f>AW15+1</f>
        <v>8</v>
      </c>
    </row>
    <row r="16" spans="1:51" x14ac:dyDescent="0.25">
      <c r="L16" t="s">
        <v>74</v>
      </c>
      <c r="M16" t="str">
        <f>MID($P14, M15, 1)</f>
        <v>3</v>
      </c>
      <c r="N16" t="str">
        <f t="shared" ref="N16:T16" si="4">MID($P14, N15, 1)</f>
        <v>3</v>
      </c>
      <c r="O16" t="str">
        <f t="shared" si="4"/>
        <v>C</v>
      </c>
      <c r="P16" t="str">
        <f t="shared" si="4"/>
        <v>E</v>
      </c>
      <c r="Q16" t="str">
        <f t="shared" si="4"/>
        <v>C</v>
      </c>
      <c r="R16" t="str">
        <f t="shared" si="4"/>
        <v>8</v>
      </c>
      <c r="S16" t="str">
        <f t="shared" si="4"/>
        <v>C</v>
      </c>
      <c r="T16" t="str">
        <f t="shared" si="4"/>
        <v>1</v>
      </c>
      <c r="U16" s="5" t="s">
        <v>76</v>
      </c>
      <c r="V16" t="s">
        <v>74</v>
      </c>
      <c r="W16" t="str">
        <f>MID($P14, W15, 1)</f>
        <v>3</v>
      </c>
      <c r="X16" t="str">
        <f t="shared" ref="X16:AD16" si="5">MID($P14, X15, 1)</f>
        <v>3</v>
      </c>
      <c r="Y16" t="str">
        <f t="shared" si="5"/>
        <v>C</v>
      </c>
      <c r="Z16" t="str">
        <f t="shared" si="5"/>
        <v>E</v>
      </c>
      <c r="AA16" t="str">
        <f t="shared" si="5"/>
        <v>C</v>
      </c>
      <c r="AB16" t="str">
        <f t="shared" si="5"/>
        <v>8</v>
      </c>
      <c r="AC16" t="str">
        <f t="shared" si="5"/>
        <v>C</v>
      </c>
      <c r="AD16" t="str">
        <f t="shared" si="5"/>
        <v>1</v>
      </c>
      <c r="AE16" s="5" t="s">
        <v>76</v>
      </c>
      <c r="AF16" t="s">
        <v>74</v>
      </c>
      <c r="AG16" t="str">
        <f>MID($P14, AG15, 1)</f>
        <v>3</v>
      </c>
      <c r="AH16" t="str">
        <f t="shared" ref="AH16:AN16" si="6">MID($P14, AH15, 1)</f>
        <v>3</v>
      </c>
      <c r="AI16" t="str">
        <f t="shared" si="6"/>
        <v>C</v>
      </c>
      <c r="AJ16" t="str">
        <f t="shared" si="6"/>
        <v>E</v>
      </c>
      <c r="AK16" t="str">
        <f t="shared" si="6"/>
        <v>C</v>
      </c>
      <c r="AL16" t="str">
        <f t="shared" si="6"/>
        <v>8</v>
      </c>
      <c r="AM16" t="str">
        <f t="shared" si="6"/>
        <v>C</v>
      </c>
      <c r="AN16" t="str">
        <f t="shared" si="6"/>
        <v>1</v>
      </c>
      <c r="AO16" s="5" t="s">
        <v>76</v>
      </c>
      <c r="AP16" t="s">
        <v>74</v>
      </c>
      <c r="AQ16" t="str">
        <f>MID($P14, AQ15, 1)</f>
        <v>3</v>
      </c>
      <c r="AR16" t="str">
        <f t="shared" ref="AR16:AX16" si="7">MID($P14, AR15, 1)</f>
        <v>3</v>
      </c>
      <c r="AS16" t="str">
        <f t="shared" si="7"/>
        <v>C</v>
      </c>
      <c r="AT16" t="str">
        <f t="shared" si="7"/>
        <v>E</v>
      </c>
      <c r="AU16" t="str">
        <f t="shared" si="7"/>
        <v>C</v>
      </c>
      <c r="AV16" t="str">
        <f t="shared" si="7"/>
        <v>8</v>
      </c>
      <c r="AW16" t="str">
        <f t="shared" si="7"/>
        <v>C</v>
      </c>
      <c r="AX16" t="str">
        <f t="shared" si="7"/>
        <v>1</v>
      </c>
      <c r="AY16" s="5" t="s">
        <v>76</v>
      </c>
    </row>
    <row r="17" spans="11:51" x14ac:dyDescent="0.25">
      <c r="L17" t="s">
        <v>75</v>
      </c>
      <c r="M17">
        <f>HEX2DEC(M16)</f>
        <v>3</v>
      </c>
      <c r="N17">
        <f t="shared" ref="N17:T17" si="8">HEX2DEC(N16)</f>
        <v>3</v>
      </c>
      <c r="O17">
        <f t="shared" si="8"/>
        <v>12</v>
      </c>
      <c r="P17">
        <f t="shared" si="8"/>
        <v>14</v>
      </c>
      <c r="Q17">
        <f t="shared" si="8"/>
        <v>12</v>
      </c>
      <c r="R17">
        <f t="shared" si="8"/>
        <v>8</v>
      </c>
      <c r="S17">
        <f t="shared" si="8"/>
        <v>12</v>
      </c>
      <c r="T17">
        <f t="shared" si="8"/>
        <v>1</v>
      </c>
      <c r="U17" s="5" t="s">
        <v>77</v>
      </c>
      <c r="V17" t="s">
        <v>75</v>
      </c>
      <c r="W17">
        <f>HEX2DEC(W16)</f>
        <v>3</v>
      </c>
      <c r="X17">
        <f t="shared" ref="X17:AD17" si="9">HEX2DEC(X16)</f>
        <v>3</v>
      </c>
      <c r="Y17">
        <f t="shared" si="9"/>
        <v>12</v>
      </c>
      <c r="Z17">
        <f t="shared" si="9"/>
        <v>14</v>
      </c>
      <c r="AA17">
        <f t="shared" si="9"/>
        <v>12</v>
      </c>
      <c r="AB17">
        <f t="shared" si="9"/>
        <v>8</v>
      </c>
      <c r="AC17">
        <f t="shared" si="9"/>
        <v>12</v>
      </c>
      <c r="AD17">
        <f t="shared" si="9"/>
        <v>1</v>
      </c>
      <c r="AE17" s="5" t="s">
        <v>77</v>
      </c>
      <c r="AF17" t="s">
        <v>75</v>
      </c>
      <c r="AG17">
        <f>HEX2DEC(AG16)</f>
        <v>3</v>
      </c>
      <c r="AH17">
        <f t="shared" ref="AH17:AN17" si="10">HEX2DEC(AH16)</f>
        <v>3</v>
      </c>
      <c r="AI17">
        <f t="shared" si="10"/>
        <v>12</v>
      </c>
      <c r="AJ17">
        <f t="shared" si="10"/>
        <v>14</v>
      </c>
      <c r="AK17">
        <f t="shared" si="10"/>
        <v>12</v>
      </c>
      <c r="AL17">
        <f t="shared" si="10"/>
        <v>8</v>
      </c>
      <c r="AM17">
        <f t="shared" si="10"/>
        <v>12</v>
      </c>
      <c r="AN17">
        <f t="shared" si="10"/>
        <v>1</v>
      </c>
      <c r="AO17" s="5" t="s">
        <v>77</v>
      </c>
      <c r="AP17" t="s">
        <v>75</v>
      </c>
      <c r="AQ17">
        <f>HEX2DEC(AQ16)</f>
        <v>3</v>
      </c>
      <c r="AR17">
        <f t="shared" ref="AR17:AX17" si="11">HEX2DEC(AR16)</f>
        <v>3</v>
      </c>
      <c r="AS17">
        <f t="shared" si="11"/>
        <v>12</v>
      </c>
      <c r="AT17">
        <f t="shared" si="11"/>
        <v>14</v>
      </c>
      <c r="AU17">
        <f t="shared" si="11"/>
        <v>12</v>
      </c>
      <c r="AV17">
        <f t="shared" si="11"/>
        <v>8</v>
      </c>
      <c r="AW17">
        <f t="shared" si="11"/>
        <v>12</v>
      </c>
      <c r="AX17">
        <f t="shared" si="11"/>
        <v>1</v>
      </c>
      <c r="AY17" s="5" t="s">
        <v>77</v>
      </c>
    </row>
    <row r="18" spans="11:51" x14ac:dyDescent="0.25">
      <c r="M18" t="str">
        <f>"S"&amp;M15&amp;"("&amp;M17&amp;"):"</f>
        <v>S1(3):</v>
      </c>
      <c r="N18" t="str">
        <f t="shared" ref="N18:T18" si="12">"S"&amp;N15&amp;"("&amp;N17&amp;"):"</f>
        <v>S2(3):</v>
      </c>
      <c r="O18" t="str">
        <f t="shared" si="12"/>
        <v>S3(12):</v>
      </c>
      <c r="P18" t="str">
        <f t="shared" si="12"/>
        <v>S4(14):</v>
      </c>
      <c r="Q18" t="str">
        <f t="shared" si="12"/>
        <v>S5(12):</v>
      </c>
      <c r="R18" t="str">
        <f t="shared" si="12"/>
        <v>S6(8):</v>
      </c>
      <c r="S18" t="str">
        <f t="shared" si="12"/>
        <v>S7(12):</v>
      </c>
      <c r="T18" t="str">
        <f t="shared" si="12"/>
        <v>S8(1):</v>
      </c>
      <c r="U18" s="6" t="s">
        <v>78</v>
      </c>
      <c r="W18" t="str">
        <f>"S"&amp;W15&amp;"("&amp;W17&amp;"):"</f>
        <v>S1(3):</v>
      </c>
      <c r="X18" t="str">
        <f t="shared" ref="X18:AD18" si="13">"S"&amp;X15&amp;"("&amp;X17&amp;"):"</f>
        <v>S2(3):</v>
      </c>
      <c r="Y18" t="str">
        <f t="shared" si="13"/>
        <v>S3(12):</v>
      </c>
      <c r="Z18" t="str">
        <f t="shared" si="13"/>
        <v>S4(14):</v>
      </c>
      <c r="AA18" t="str">
        <f t="shared" si="13"/>
        <v>S5(12):</v>
      </c>
      <c r="AB18" t="str">
        <f t="shared" si="13"/>
        <v>S6(8):</v>
      </c>
      <c r="AC18" t="str">
        <f t="shared" si="13"/>
        <v>S7(12):</v>
      </c>
      <c r="AD18" t="str">
        <f t="shared" si="13"/>
        <v>S8(1):</v>
      </c>
      <c r="AE18" s="6" t="s">
        <v>78</v>
      </c>
      <c r="AG18" t="str">
        <f>"S"&amp;AG15&amp;"("&amp;AG17&amp;"):"</f>
        <v>S1(3):</v>
      </c>
      <c r="AH18" t="str">
        <f t="shared" ref="AH18:AN18" si="14">"S"&amp;AH15&amp;"("&amp;AH17&amp;"):"</f>
        <v>S2(3):</v>
      </c>
      <c r="AI18" t="str">
        <f t="shared" si="14"/>
        <v>S3(12):</v>
      </c>
      <c r="AJ18" t="str">
        <f t="shared" si="14"/>
        <v>S4(14):</v>
      </c>
      <c r="AK18" t="str">
        <f t="shared" si="14"/>
        <v>S5(12):</v>
      </c>
      <c r="AL18" t="str">
        <f t="shared" si="14"/>
        <v>S6(8):</v>
      </c>
      <c r="AM18" t="str">
        <f t="shared" si="14"/>
        <v>S7(12):</v>
      </c>
      <c r="AN18" t="str">
        <f t="shared" si="14"/>
        <v>S8(1):</v>
      </c>
      <c r="AO18" s="6" t="s">
        <v>78</v>
      </c>
      <c r="AQ18" t="str">
        <f>"S"&amp;AQ15&amp;"("&amp;AQ17&amp;"):"</f>
        <v>S1(3):</v>
      </c>
      <c r="AR18" t="str">
        <f t="shared" ref="AR18:AX18" si="15">"S"&amp;AR15&amp;"("&amp;AR17&amp;"):"</f>
        <v>S2(3):</v>
      </c>
      <c r="AS18" t="str">
        <f t="shared" si="15"/>
        <v>S3(12):</v>
      </c>
      <c r="AT18" t="str">
        <f t="shared" si="15"/>
        <v>S4(14):</v>
      </c>
      <c r="AU18" t="str">
        <f t="shared" si="15"/>
        <v>S5(12):</v>
      </c>
      <c r="AV18" t="str">
        <f t="shared" si="15"/>
        <v>S6(8):</v>
      </c>
      <c r="AW18" t="str">
        <f t="shared" si="15"/>
        <v>S7(12):</v>
      </c>
      <c r="AX18" t="str">
        <f t="shared" si="15"/>
        <v>S8(1):</v>
      </c>
      <c r="AY18" s="6" t="s">
        <v>78</v>
      </c>
    </row>
    <row r="19" spans="11:51" x14ac:dyDescent="0.25">
      <c r="M19">
        <f>INDEX(Ключ!$B$17:$Q$17,M17+1)</f>
        <v>2</v>
      </c>
      <c r="N19">
        <f>INDEX(Ключ!$B$17:$Q$17,N17+1)</f>
        <v>2</v>
      </c>
      <c r="O19">
        <f>INDEX(Ключ!$B$17:$Q$17,O17+1)</f>
        <v>7</v>
      </c>
      <c r="P19">
        <f>INDEX(Ключ!$B$17:$Q$17,P17+1)</f>
        <v>5</v>
      </c>
      <c r="Q19">
        <f>INDEX(Ключ!$B$17:$Q$17,Q17+1)</f>
        <v>7</v>
      </c>
      <c r="R19">
        <f>INDEX(Ключ!$B$17:$Q$17,R17+1)</f>
        <v>6</v>
      </c>
      <c r="S19">
        <f>INDEX(Ключ!$B$17:$Q$17,S17+1)</f>
        <v>7</v>
      </c>
      <c r="T19">
        <f>INDEX(Ключ!$B$17:$Q$17,T17+1)</f>
        <v>10</v>
      </c>
      <c r="U19" s="5" t="s">
        <v>79</v>
      </c>
      <c r="W19">
        <f>INDEX(Ключ!$B$17:$Q$17,W17+1)</f>
        <v>2</v>
      </c>
      <c r="X19">
        <f>INDEX(Ключ!$B$17:$Q$17,X17+1)</f>
        <v>2</v>
      </c>
      <c r="Y19">
        <f>INDEX(Ключ!$B$17:$Q$17,Y17+1)</f>
        <v>7</v>
      </c>
      <c r="Z19">
        <f>INDEX(Ключ!$B$17:$Q$17,Z17+1)</f>
        <v>5</v>
      </c>
      <c r="AA19">
        <f>INDEX(Ключ!$B$17:$Q$17,AA17+1)</f>
        <v>7</v>
      </c>
      <c r="AB19">
        <f>INDEX(Ключ!$B$17:$Q$17,AB17+1)</f>
        <v>6</v>
      </c>
      <c r="AC19">
        <f>INDEX(Ключ!$B$17:$Q$17,AC17+1)</f>
        <v>7</v>
      </c>
      <c r="AD19">
        <f>INDEX(Ключ!$B$17:$Q$17,AD17+1)</f>
        <v>10</v>
      </c>
      <c r="AE19" s="5" t="s">
        <v>79</v>
      </c>
      <c r="AG19">
        <f>INDEX(Ключ!$B$17:$Q$17,AG17+1)</f>
        <v>2</v>
      </c>
      <c r="AH19">
        <f>INDEX(Ключ!$B$17:$Q$17,AH17+1)</f>
        <v>2</v>
      </c>
      <c r="AI19">
        <f>INDEX(Ключ!$B$17:$Q$17,AI17+1)</f>
        <v>7</v>
      </c>
      <c r="AJ19">
        <f>INDEX(Ключ!$B$17:$Q$17,AJ17+1)</f>
        <v>5</v>
      </c>
      <c r="AK19">
        <f>INDEX(Ключ!$B$17:$Q$17,AK17+1)</f>
        <v>7</v>
      </c>
      <c r="AL19">
        <f>INDEX(Ключ!$B$17:$Q$17,AL17+1)</f>
        <v>6</v>
      </c>
      <c r="AM19">
        <f>INDEX(Ключ!$B$17:$Q$17,AM17+1)</f>
        <v>7</v>
      </c>
      <c r="AN19">
        <f>INDEX(Ключ!$B$17:$Q$17,AN17+1)</f>
        <v>10</v>
      </c>
      <c r="AO19" s="5" t="s">
        <v>79</v>
      </c>
      <c r="AQ19">
        <f>INDEX(Ключ!$B$17:$Q$17,AQ17+1)</f>
        <v>2</v>
      </c>
      <c r="AR19">
        <f>INDEX(Ключ!$B$17:$Q$17,AR17+1)</f>
        <v>2</v>
      </c>
      <c r="AS19">
        <f>INDEX(Ключ!$B$17:$Q$17,AS17+1)</f>
        <v>7</v>
      </c>
      <c r="AT19">
        <f>INDEX(Ключ!$B$17:$Q$17,AT17+1)</f>
        <v>5</v>
      </c>
      <c r="AU19">
        <f>INDEX(Ключ!$B$17:$Q$17,AU17+1)</f>
        <v>7</v>
      </c>
      <c r="AV19">
        <f>INDEX(Ключ!$B$17:$Q$17,AV17+1)</f>
        <v>6</v>
      </c>
      <c r="AW19">
        <f>INDEX(Ключ!$B$17:$Q$17,AW17+1)</f>
        <v>7</v>
      </c>
      <c r="AX19">
        <f>INDEX(Ключ!$B$17:$Q$17,AX17+1)</f>
        <v>10</v>
      </c>
      <c r="AY19" s="5" t="s">
        <v>79</v>
      </c>
    </row>
    <row r="20" spans="11:51" x14ac:dyDescent="0.25">
      <c r="M20" t="str">
        <f>DEC2HEX(M19)</f>
        <v>2</v>
      </c>
      <c r="N20" t="str">
        <f t="shared" ref="N20:T20" si="16">DEC2HEX(N19)</f>
        <v>2</v>
      </c>
      <c r="O20" t="str">
        <f t="shared" si="16"/>
        <v>7</v>
      </c>
      <c r="P20" t="str">
        <f t="shared" si="16"/>
        <v>5</v>
      </c>
      <c r="Q20" t="str">
        <f t="shared" si="16"/>
        <v>7</v>
      </c>
      <c r="R20" t="str">
        <f t="shared" si="16"/>
        <v>6</v>
      </c>
      <c r="S20" t="str">
        <f t="shared" si="16"/>
        <v>7</v>
      </c>
      <c r="T20" t="str">
        <f t="shared" si="16"/>
        <v>A</v>
      </c>
      <c r="U20" s="5" t="s">
        <v>80</v>
      </c>
      <c r="W20" t="str">
        <f>DEC2HEX(W19)</f>
        <v>2</v>
      </c>
      <c r="X20" t="str">
        <f t="shared" ref="X20:AD20" si="17">DEC2HEX(X19)</f>
        <v>2</v>
      </c>
      <c r="Y20" t="str">
        <f t="shared" si="17"/>
        <v>7</v>
      </c>
      <c r="Z20" t="str">
        <f t="shared" si="17"/>
        <v>5</v>
      </c>
      <c r="AA20" t="str">
        <f t="shared" si="17"/>
        <v>7</v>
      </c>
      <c r="AB20" t="str">
        <f t="shared" si="17"/>
        <v>6</v>
      </c>
      <c r="AC20" t="str">
        <f t="shared" si="17"/>
        <v>7</v>
      </c>
      <c r="AD20" t="str">
        <f t="shared" si="17"/>
        <v>A</v>
      </c>
      <c r="AE20" s="5" t="s">
        <v>80</v>
      </c>
      <c r="AG20" t="str">
        <f>DEC2HEX(AG19)</f>
        <v>2</v>
      </c>
      <c r="AH20" t="str">
        <f t="shared" ref="AH20:AN20" si="18">DEC2HEX(AH19)</f>
        <v>2</v>
      </c>
      <c r="AI20" t="str">
        <f t="shared" si="18"/>
        <v>7</v>
      </c>
      <c r="AJ20" t="str">
        <f t="shared" si="18"/>
        <v>5</v>
      </c>
      <c r="AK20" t="str">
        <f t="shared" si="18"/>
        <v>7</v>
      </c>
      <c r="AL20" t="str">
        <f t="shared" si="18"/>
        <v>6</v>
      </c>
      <c r="AM20" t="str">
        <f t="shared" si="18"/>
        <v>7</v>
      </c>
      <c r="AN20" t="str">
        <f t="shared" si="18"/>
        <v>A</v>
      </c>
      <c r="AO20" s="5" t="s">
        <v>80</v>
      </c>
      <c r="AQ20" t="str">
        <f>DEC2HEX(AQ19)</f>
        <v>2</v>
      </c>
      <c r="AR20" t="str">
        <f t="shared" ref="AR20:AX20" si="19">DEC2HEX(AR19)</f>
        <v>2</v>
      </c>
      <c r="AS20" t="str">
        <f t="shared" si="19"/>
        <v>7</v>
      </c>
      <c r="AT20" t="str">
        <f t="shared" si="19"/>
        <v>5</v>
      </c>
      <c r="AU20" t="str">
        <f t="shared" si="19"/>
        <v>7</v>
      </c>
      <c r="AV20" t="str">
        <f t="shared" si="19"/>
        <v>6</v>
      </c>
      <c r="AW20" t="str">
        <f t="shared" si="19"/>
        <v>7</v>
      </c>
      <c r="AX20" t="str">
        <f t="shared" si="19"/>
        <v>A</v>
      </c>
      <c r="AY20" s="5" t="s">
        <v>80</v>
      </c>
    </row>
    <row r="21" spans="11:51" x14ac:dyDescent="0.25">
      <c r="M21" t="str">
        <f xml:space="preserve"> M20&amp;N20&amp;O20&amp;P20&amp;Q20&amp;R20&amp;S20&amp;T20</f>
        <v>2275767A</v>
      </c>
      <c r="N21" s="5" t="s">
        <v>81</v>
      </c>
      <c r="W21" t="str">
        <f xml:space="preserve"> W20&amp;X20&amp;Y20&amp;Z20&amp;AA20&amp;AB20&amp;AC20&amp;AD20</f>
        <v>2275767A</v>
      </c>
      <c r="X21" s="5" t="s">
        <v>81</v>
      </c>
      <c r="AG21" t="str">
        <f xml:space="preserve"> AG20&amp;AH20&amp;AI20&amp;AJ20&amp;AK20&amp;AL20&amp;AM20&amp;AN20</f>
        <v>2275767A</v>
      </c>
      <c r="AH21" s="5" t="s">
        <v>81</v>
      </c>
      <c r="AQ21" t="str">
        <f xml:space="preserve"> AQ20&amp;AR20&amp;AS20&amp;AT20&amp;AU20&amp;AV20&amp;AW20&amp;AX20</f>
        <v>2275767A</v>
      </c>
      <c r="AR21" s="5" t="s">
        <v>81</v>
      </c>
    </row>
    <row r="22" spans="11:51" x14ac:dyDescent="0.25">
      <c r="M22" t="str">
        <f>HEX2BIN(M20, 4) &amp; HEX2BIN(N20, 4) &amp; HEX2BIN(O20, 4) &amp; HEX2BIN(P20, 4) &amp; HEX2BIN(Q20, 4) &amp; HEX2BIN(R20, 4) &amp; HEX2BIN(S20, 4) &amp; HEX2BIN(T20, 4)</f>
        <v>00100010011101010111011001111010</v>
      </c>
      <c r="Q22" s="5" t="s">
        <v>82</v>
      </c>
      <c r="W22" t="str">
        <f>HEX2BIN(W20, 4) &amp; HEX2BIN(X20, 4) &amp; HEX2BIN(Y20, 4) &amp; HEX2BIN(Z20, 4) &amp; HEX2BIN(AA20, 4) &amp; HEX2BIN(AB20, 4) &amp; HEX2BIN(AC20, 4) &amp; HEX2BIN(AD20, 4)</f>
        <v>00100010011101010111011001111010</v>
      </c>
      <c r="AA22" s="5" t="s">
        <v>82</v>
      </c>
      <c r="AG22" t="str">
        <f>HEX2BIN(AG20, 4) &amp; HEX2BIN(AH20, 4) &amp; HEX2BIN(AI20, 4) &amp; HEX2BIN(AJ20, 4) &amp; HEX2BIN(AK20, 4) &amp; HEX2BIN(AL20, 4) &amp; HEX2BIN(AM20, 4) &amp; HEX2BIN(AN20, 4)</f>
        <v>00100010011101010111011001111010</v>
      </c>
      <c r="AK22" s="5" t="s">
        <v>82</v>
      </c>
      <c r="AQ22" t="str">
        <f>HEX2BIN(AQ20, 4) &amp; HEX2BIN(AR20, 4) &amp; HEX2BIN(AS20, 4) &amp; HEX2BIN(AT20, 4) &amp; HEX2BIN(AU20, 4) &amp; HEX2BIN(AV20, 4) &amp; HEX2BIN(AW20, 4) &amp; HEX2BIN(AX20, 4)</f>
        <v>00100010011101010111011001111010</v>
      </c>
      <c r="AU22" s="5" t="s">
        <v>82</v>
      </c>
    </row>
    <row r="23" spans="11:51" x14ac:dyDescent="0.25">
      <c r="K23" t="s">
        <v>67</v>
      </c>
      <c r="M23" t="str">
        <f>MID(M22, 12, 21) &amp; MID(M22, 1, 11)</f>
        <v>10101011101100111101000100010011</v>
      </c>
      <c r="Q23" s="5" t="s">
        <v>73</v>
      </c>
      <c r="W23" t="str">
        <f>MID(W22, 12, 21) &amp; MID(W22, 1, 11)</f>
        <v>10101011101100111101000100010011</v>
      </c>
      <c r="AA23" s="5" t="s">
        <v>73</v>
      </c>
      <c r="AG23" t="str">
        <f>MID(AG22, 12, 21) &amp; MID(AG22, 1, 11)</f>
        <v>10101011101100111101000100010011</v>
      </c>
      <c r="AK23" s="5" t="s">
        <v>73</v>
      </c>
      <c r="AQ23" t="str">
        <f>MID(AQ22, 12, 21) &amp; MID(AQ22, 1, 11)</f>
        <v>10101011101100111101000100010011</v>
      </c>
      <c r="AU23" s="5" t="s">
        <v>73</v>
      </c>
    </row>
    <row r="24" spans="11:51" x14ac:dyDescent="0.25">
      <c r="L24" t="s">
        <v>69</v>
      </c>
      <c r="M24">
        <v>1</v>
      </c>
      <c r="N24">
        <f>M24+8</f>
        <v>9</v>
      </c>
      <c r="O24">
        <f t="shared" ref="O24:P24" si="20">N24+8</f>
        <v>17</v>
      </c>
      <c r="P24">
        <f t="shared" si="20"/>
        <v>25</v>
      </c>
      <c r="V24" t="s">
        <v>69</v>
      </c>
      <c r="W24">
        <v>1</v>
      </c>
      <c r="X24">
        <f>W24+8</f>
        <v>9</v>
      </c>
      <c r="Y24">
        <f t="shared" ref="Y24:Z24" si="21">X24+8</f>
        <v>17</v>
      </c>
      <c r="Z24">
        <f t="shared" si="21"/>
        <v>25</v>
      </c>
      <c r="AF24" t="s">
        <v>69</v>
      </c>
      <c r="AG24">
        <v>1</v>
      </c>
      <c r="AH24">
        <f>AG24+8</f>
        <v>9</v>
      </c>
      <c r="AI24">
        <f t="shared" ref="AI24:AJ24" si="22">AH24+8</f>
        <v>17</v>
      </c>
      <c r="AJ24">
        <f t="shared" si="22"/>
        <v>25</v>
      </c>
      <c r="AP24" t="s">
        <v>69</v>
      </c>
      <c r="AQ24">
        <v>1</v>
      </c>
      <c r="AR24">
        <f>AQ24+8</f>
        <v>9</v>
      </c>
      <c r="AS24">
        <f t="shared" ref="AS24:AT24" si="23">AR24+8</f>
        <v>17</v>
      </c>
      <c r="AT24">
        <f t="shared" si="23"/>
        <v>25</v>
      </c>
    </row>
    <row r="25" spans="11:51" x14ac:dyDescent="0.25">
      <c r="M25" t="str">
        <f>MID($M23, M24, 8)</f>
        <v>10101011</v>
      </c>
      <c r="N25" t="str">
        <f t="shared" ref="N25:P25" si="24">MID($M23, N24, 8)</f>
        <v>10110011</v>
      </c>
      <c r="O25" t="str">
        <f t="shared" si="24"/>
        <v>11010001</v>
      </c>
      <c r="P25" t="str">
        <f t="shared" si="24"/>
        <v>00010011</v>
      </c>
      <c r="Q25" s="5" t="s">
        <v>83</v>
      </c>
      <c r="W25" t="str">
        <f>MID($M23, W24, 8)</f>
        <v>10101011</v>
      </c>
      <c r="X25" t="str">
        <f t="shared" ref="X25:Z25" si="25">MID($M23, X24, 8)</f>
        <v>10110011</v>
      </c>
      <c r="Y25" t="str">
        <f t="shared" si="25"/>
        <v>11010001</v>
      </c>
      <c r="Z25" t="str">
        <f t="shared" si="25"/>
        <v>00010011</v>
      </c>
      <c r="AA25" s="5" t="s">
        <v>83</v>
      </c>
      <c r="AG25" t="str">
        <f>MID($M23, AG24, 8)</f>
        <v>10101011</v>
      </c>
      <c r="AH25" t="str">
        <f t="shared" ref="AH25:AJ25" si="26">MID($M23, AH24, 8)</f>
        <v>10110011</v>
      </c>
      <c r="AI25" t="str">
        <f t="shared" si="26"/>
        <v>11010001</v>
      </c>
      <c r="AJ25" t="str">
        <f t="shared" si="26"/>
        <v>00010011</v>
      </c>
      <c r="AK25" s="5" t="s">
        <v>83</v>
      </c>
      <c r="AQ25" t="str">
        <f>MID($M23, AQ24, 8)</f>
        <v>10101011</v>
      </c>
      <c r="AR25" t="str">
        <f t="shared" ref="AR25:AT25" si="27">MID($M23, AR24, 8)</f>
        <v>10110011</v>
      </c>
      <c r="AS25" t="str">
        <f t="shared" si="27"/>
        <v>11010001</v>
      </c>
      <c r="AT25" t="str">
        <f t="shared" si="27"/>
        <v>00010011</v>
      </c>
      <c r="AU25" s="5" t="s">
        <v>83</v>
      </c>
    </row>
    <row r="26" spans="11:51" x14ac:dyDescent="0.25">
      <c r="M26" t="str">
        <f>BIN2HEX(M25, 2)</f>
        <v>AB</v>
      </c>
      <c r="N26" t="str">
        <f t="shared" ref="N26:P26" si="28">BIN2HEX(N25, 2)</f>
        <v>B3</v>
      </c>
      <c r="O26" t="str">
        <f t="shared" si="28"/>
        <v>D1</v>
      </c>
      <c r="P26" t="str">
        <f t="shared" si="28"/>
        <v>13</v>
      </c>
      <c r="Q26" s="5" t="s">
        <v>84</v>
      </c>
      <c r="W26" t="str">
        <f>BIN2HEX(W25, 2)</f>
        <v>AB</v>
      </c>
      <c r="X26" t="str">
        <f t="shared" ref="X26:Z26" si="29">BIN2HEX(X25, 2)</f>
        <v>B3</v>
      </c>
      <c r="Y26" t="str">
        <f t="shared" si="29"/>
        <v>D1</v>
      </c>
      <c r="Z26" t="str">
        <f t="shared" si="29"/>
        <v>13</v>
      </c>
      <c r="AA26" s="5" t="s">
        <v>84</v>
      </c>
      <c r="AG26" t="str">
        <f>BIN2HEX(AG25, 2)</f>
        <v>AB</v>
      </c>
      <c r="AH26" t="str">
        <f t="shared" ref="AH26:AJ26" si="30">BIN2HEX(AH25, 2)</f>
        <v>B3</v>
      </c>
      <c r="AI26" t="str">
        <f t="shared" si="30"/>
        <v>D1</v>
      </c>
      <c r="AJ26" t="str">
        <f t="shared" si="30"/>
        <v>13</v>
      </c>
      <c r="AK26" s="5" t="s">
        <v>84</v>
      </c>
      <c r="AQ26" t="str">
        <f>BIN2HEX(AQ25, 2)</f>
        <v>AB</v>
      </c>
      <c r="AR26" t="str">
        <f t="shared" ref="AR26:AT26" si="31">BIN2HEX(AR25, 2)</f>
        <v>B3</v>
      </c>
      <c r="AS26" t="str">
        <f t="shared" si="31"/>
        <v>D1</v>
      </c>
      <c r="AT26" t="str">
        <f t="shared" si="31"/>
        <v>13</v>
      </c>
      <c r="AU26" s="5" t="s">
        <v>84</v>
      </c>
    </row>
    <row r="27" spans="11:51" x14ac:dyDescent="0.25">
      <c r="P27" t="str">
        <f>M26 &amp;N26 &amp;O26 &amp;P26</f>
        <v>ABB3D113</v>
      </c>
      <c r="Q27" s="5" t="s">
        <v>85</v>
      </c>
      <c r="Z27" t="str">
        <f>W26 &amp;X26 &amp;Y26 &amp;Z26</f>
        <v>ABB3D113</v>
      </c>
      <c r="AA27" s="5" t="s">
        <v>85</v>
      </c>
      <c r="AJ27" t="str">
        <f>AG26 &amp;AH26 &amp;AI26 &amp;AJ26</f>
        <v>ABB3D113</v>
      </c>
      <c r="AK27" s="5" t="s">
        <v>85</v>
      </c>
      <c r="AT27" t="str">
        <f>AQ26 &amp;AR26 &amp;AS26 &amp;AT26</f>
        <v>ABB3D113</v>
      </c>
      <c r="AU27" s="5" t="s">
        <v>85</v>
      </c>
    </row>
    <row r="28" spans="11:51" x14ac:dyDescent="0.25">
      <c r="P28">
        <f>HEX2DEC(P27)</f>
        <v>2880688403</v>
      </c>
      <c r="Q28" s="5" t="s">
        <v>86</v>
      </c>
      <c r="Z28">
        <f>HEX2DEC(Z27)</f>
        <v>2880688403</v>
      </c>
      <c r="AA28" s="5" t="s">
        <v>86</v>
      </c>
      <c r="AJ28">
        <f>HEX2DEC(AJ27)</f>
        <v>2880688403</v>
      </c>
      <c r="AK28" s="5" t="s">
        <v>86</v>
      </c>
      <c r="AT28">
        <f>HEX2DEC(AT27)</f>
        <v>2880688403</v>
      </c>
      <c r="AU28" s="5" t="s">
        <v>86</v>
      </c>
    </row>
    <row r="29" spans="11:51" x14ac:dyDescent="0.25">
      <c r="O29" t="str">
        <f>"L" &amp; $N10 &amp; " = "</f>
        <v xml:space="preserve">L1 = </v>
      </c>
      <c r="P29">
        <f ca="1">N11</f>
        <v>104594741</v>
      </c>
      <c r="Y29" t="str">
        <f>"L" &amp; $N10 &amp; " = "</f>
        <v xml:space="preserve">L1 = </v>
      </c>
      <c r="Z29">
        <f ca="1">X11</f>
        <v>104594742</v>
      </c>
      <c r="AI29" t="str">
        <f>"L" &amp; $N10 &amp; " = "</f>
        <v xml:space="preserve">L1 = </v>
      </c>
      <c r="AJ29">
        <f ca="1">AH11</f>
        <v>104594743</v>
      </c>
      <c r="AS29" t="str">
        <f>"L" &amp; $N10 &amp; " = "</f>
        <v xml:space="preserve">L1 = </v>
      </c>
      <c r="AT29">
        <f ca="1">AR11</f>
        <v>104594744</v>
      </c>
    </row>
    <row r="30" spans="11:51" x14ac:dyDescent="0.25">
      <c r="P30">
        <f ca="1">_xlfn.BITXOR(P28,P29)</f>
        <v>2911382566</v>
      </c>
      <c r="Q30" s="5" t="s">
        <v>87</v>
      </c>
      <c r="Z30">
        <f ca="1">_xlfn.BITXOR(Z28,Z29)</f>
        <v>2911382565</v>
      </c>
      <c r="AA30" s="5" t="s">
        <v>87</v>
      </c>
      <c r="AJ30">
        <f ca="1">_xlfn.BITXOR(AJ28,AJ29)</f>
        <v>2911382564</v>
      </c>
      <c r="AK30" s="5" t="s">
        <v>87</v>
      </c>
      <c r="AT30">
        <f ca="1">_xlfn.BITXOR(AT28,AT29)</f>
        <v>2911382571</v>
      </c>
      <c r="AU30" s="5" t="s">
        <v>87</v>
      </c>
    </row>
    <row r="31" spans="11:51" x14ac:dyDescent="0.25">
      <c r="M31" s="7" t="s">
        <v>26</v>
      </c>
      <c r="N31" s="7">
        <f>N10+1</f>
        <v>2</v>
      </c>
      <c r="W31" s="7" t="s">
        <v>26</v>
      </c>
      <c r="X31" s="7">
        <f>X10+1</f>
        <v>2</v>
      </c>
      <c r="AG31" s="7" t="s">
        <v>26</v>
      </c>
      <c r="AH31" s="7">
        <f>AH10+1</f>
        <v>2</v>
      </c>
      <c r="AQ31" s="7" t="s">
        <v>26</v>
      </c>
      <c r="AR31" s="7">
        <f>AR10+1</f>
        <v>2</v>
      </c>
    </row>
    <row r="32" spans="11:51" x14ac:dyDescent="0.25">
      <c r="M32" t="str">
        <f>"L" &amp; $N31 &amp; " = "</f>
        <v xml:space="preserve">L2 = </v>
      </c>
      <c r="N32">
        <f ca="1">P30</f>
        <v>2911382566</v>
      </c>
      <c r="O32" t="str">
        <f>"R" &amp; $N31 &amp; " = "</f>
        <v xml:space="preserve">R2 = </v>
      </c>
      <c r="P32">
        <f ca="1">N11</f>
        <v>104594741</v>
      </c>
      <c r="W32" t="str">
        <f>"L" &amp; $N31 &amp; " = "</f>
        <v xml:space="preserve">L2 = </v>
      </c>
      <c r="X32">
        <f ca="1">Z30</f>
        <v>2911382565</v>
      </c>
      <c r="Y32" t="str">
        <f>"R" &amp; $N31 &amp; " = "</f>
        <v xml:space="preserve">R2 = </v>
      </c>
      <c r="Z32">
        <f ca="1">X11</f>
        <v>104594742</v>
      </c>
      <c r="AG32" t="str">
        <f>"L" &amp; $N31 &amp; " = "</f>
        <v xml:space="preserve">L2 = </v>
      </c>
      <c r="AH32">
        <f ca="1">AJ30</f>
        <v>2911382564</v>
      </c>
      <c r="AI32" t="str">
        <f>"R" &amp; $N31 &amp; " = "</f>
        <v xml:space="preserve">R2 = </v>
      </c>
      <c r="AJ32">
        <f ca="1">AH11</f>
        <v>104594743</v>
      </c>
      <c r="AQ32" t="str">
        <f>"L" &amp; $N31 &amp; " = "</f>
        <v xml:space="preserve">L2 = </v>
      </c>
      <c r="AR32">
        <f ca="1">AT30</f>
        <v>2911382571</v>
      </c>
      <c r="AS32" t="str">
        <f>"R" &amp; $N31 &amp; " = "</f>
        <v xml:space="preserve">R2 = </v>
      </c>
      <c r="AT32">
        <f ca="1">AR11</f>
        <v>104594744</v>
      </c>
    </row>
    <row r="33" spans="11:51" x14ac:dyDescent="0.25">
      <c r="O33" t="str">
        <f>"К" &amp; $N31 &amp; " = "</f>
        <v xml:space="preserve">К2 = </v>
      </c>
      <c r="P33">
        <f>ОДК!J30</f>
        <v>3234934065</v>
      </c>
      <c r="Q33" s="5" t="s">
        <v>68</v>
      </c>
      <c r="Y33" t="str">
        <f>"К" &amp; $N31 &amp; " = "</f>
        <v xml:space="preserve">К2 = </v>
      </c>
      <c r="Z33">
        <f>P33</f>
        <v>3234934065</v>
      </c>
      <c r="AA33" s="5" t="s">
        <v>68</v>
      </c>
      <c r="AI33" t="str">
        <f>"К" &amp; $N31 &amp; " = "</f>
        <v xml:space="preserve">К2 = </v>
      </c>
      <c r="AJ33">
        <f>Z33</f>
        <v>3234934065</v>
      </c>
      <c r="AK33" s="5" t="s">
        <v>68</v>
      </c>
      <c r="AS33" t="str">
        <f>"К" &amp; $N31 &amp; " = "</f>
        <v xml:space="preserve">К2 = </v>
      </c>
      <c r="AT33">
        <f>AJ33</f>
        <v>3234934065</v>
      </c>
      <c r="AU33" s="5" t="s">
        <v>68</v>
      </c>
    </row>
    <row r="34" spans="11:51" x14ac:dyDescent="0.25">
      <c r="P34">
        <f ca="1">_xlfn.BITXOR(P32,P33)</f>
        <v>3337277444</v>
      </c>
      <c r="Q34" s="5" t="s">
        <v>72</v>
      </c>
      <c r="Z34">
        <f ca="1">_xlfn.BITXOR(Z32,Z33)</f>
        <v>3337277447</v>
      </c>
      <c r="AA34" s="5" t="s">
        <v>72</v>
      </c>
      <c r="AJ34">
        <f ca="1">_xlfn.BITXOR(AJ32,AJ33)</f>
        <v>3337277446</v>
      </c>
      <c r="AK34" s="5" t="s">
        <v>72</v>
      </c>
      <c r="AT34">
        <f ca="1">_xlfn.BITXOR(AT32,AT33)</f>
        <v>3337277449</v>
      </c>
      <c r="AU34" s="5" t="s">
        <v>72</v>
      </c>
    </row>
    <row r="35" spans="11:51" x14ac:dyDescent="0.25">
      <c r="P35" t="str">
        <f ca="1">DEC2HEX(P34, 8)</f>
        <v>C6EAD004</v>
      </c>
      <c r="Q35" s="5" t="s">
        <v>71</v>
      </c>
      <c r="Z35" t="str">
        <f ca="1">DEC2HEX(Z34, 8)</f>
        <v>C6EAD007</v>
      </c>
      <c r="AA35" s="5" t="s">
        <v>71</v>
      </c>
      <c r="AJ35" t="str">
        <f ca="1">DEC2HEX(AJ34, 8)</f>
        <v>C6EAD006</v>
      </c>
      <c r="AK35" s="5" t="s">
        <v>71</v>
      </c>
      <c r="AT35" t="str">
        <f ca="1">DEC2HEX(AT34, 8)</f>
        <v>C6EAD009</v>
      </c>
      <c r="AU35" s="5" t="s">
        <v>71</v>
      </c>
    </row>
    <row r="36" spans="11:51" x14ac:dyDescent="0.25">
      <c r="L36" t="s">
        <v>69</v>
      </c>
      <c r="M36">
        <v>1</v>
      </c>
      <c r="N36">
        <f>M36+1</f>
        <v>2</v>
      </c>
      <c r="O36">
        <f t="shared" ref="O36:S36" si="32">N36+1</f>
        <v>3</v>
      </c>
      <c r="P36">
        <f t="shared" si="32"/>
        <v>4</v>
      </c>
      <c r="Q36">
        <f t="shared" si="32"/>
        <v>5</v>
      </c>
      <c r="R36">
        <f t="shared" si="32"/>
        <v>6</v>
      </c>
      <c r="S36">
        <f t="shared" si="32"/>
        <v>7</v>
      </c>
      <c r="T36">
        <f>S36+1</f>
        <v>8</v>
      </c>
      <c r="V36" t="s">
        <v>69</v>
      </c>
      <c r="W36">
        <v>1</v>
      </c>
      <c r="X36">
        <f>W36+1</f>
        <v>2</v>
      </c>
      <c r="Y36">
        <f t="shared" ref="Y36:AC36" si="33">X36+1</f>
        <v>3</v>
      </c>
      <c r="Z36">
        <f t="shared" si="33"/>
        <v>4</v>
      </c>
      <c r="AA36">
        <f t="shared" si="33"/>
        <v>5</v>
      </c>
      <c r="AB36">
        <f t="shared" si="33"/>
        <v>6</v>
      </c>
      <c r="AC36">
        <f t="shared" si="33"/>
        <v>7</v>
      </c>
      <c r="AD36">
        <f>AC36+1</f>
        <v>8</v>
      </c>
      <c r="AF36" t="s">
        <v>69</v>
      </c>
      <c r="AG36">
        <v>1</v>
      </c>
      <c r="AH36">
        <f>AG36+1</f>
        <v>2</v>
      </c>
      <c r="AI36">
        <f t="shared" ref="AI36:AM36" si="34">AH36+1</f>
        <v>3</v>
      </c>
      <c r="AJ36">
        <f t="shared" si="34"/>
        <v>4</v>
      </c>
      <c r="AK36">
        <f t="shared" si="34"/>
        <v>5</v>
      </c>
      <c r="AL36">
        <f t="shared" si="34"/>
        <v>6</v>
      </c>
      <c r="AM36">
        <f t="shared" si="34"/>
        <v>7</v>
      </c>
      <c r="AN36">
        <f>AM36+1</f>
        <v>8</v>
      </c>
      <c r="AP36" t="s">
        <v>69</v>
      </c>
      <c r="AQ36">
        <v>1</v>
      </c>
      <c r="AR36">
        <f>AQ36+1</f>
        <v>2</v>
      </c>
      <c r="AS36">
        <f t="shared" ref="AS36:AW36" si="35">AR36+1</f>
        <v>3</v>
      </c>
      <c r="AT36">
        <f t="shared" si="35"/>
        <v>4</v>
      </c>
      <c r="AU36">
        <f t="shared" si="35"/>
        <v>5</v>
      </c>
      <c r="AV36">
        <f t="shared" si="35"/>
        <v>6</v>
      </c>
      <c r="AW36">
        <f t="shared" si="35"/>
        <v>7</v>
      </c>
      <c r="AX36">
        <f>AW36+1</f>
        <v>8</v>
      </c>
    </row>
    <row r="37" spans="11:51" x14ac:dyDescent="0.25">
      <c r="L37" t="s">
        <v>74</v>
      </c>
      <c r="M37" t="str">
        <f ca="1">MID($P35, M36, 1)</f>
        <v>C</v>
      </c>
      <c r="N37" t="str">
        <f t="shared" ref="N37:T37" ca="1" si="36">MID($P35, N36, 1)</f>
        <v>6</v>
      </c>
      <c r="O37" t="str">
        <f t="shared" ca="1" si="36"/>
        <v>E</v>
      </c>
      <c r="P37" t="str">
        <f t="shared" ca="1" si="36"/>
        <v>A</v>
      </c>
      <c r="Q37" t="str">
        <f t="shared" ca="1" si="36"/>
        <v>D</v>
      </c>
      <c r="R37" t="str">
        <f t="shared" ca="1" si="36"/>
        <v>0</v>
      </c>
      <c r="S37" t="str">
        <f t="shared" ca="1" si="36"/>
        <v>0</v>
      </c>
      <c r="T37" t="str">
        <f t="shared" ca="1" si="36"/>
        <v>4</v>
      </c>
      <c r="U37" s="5" t="s">
        <v>76</v>
      </c>
      <c r="V37" t="s">
        <v>74</v>
      </c>
      <c r="W37" t="str">
        <f ca="1">MID($P35, W36, 1)</f>
        <v>C</v>
      </c>
      <c r="X37" t="str">
        <f t="shared" ref="X37:AD37" ca="1" si="37">MID($P35, X36, 1)</f>
        <v>6</v>
      </c>
      <c r="Y37" t="str">
        <f t="shared" ca="1" si="37"/>
        <v>E</v>
      </c>
      <c r="Z37" t="str">
        <f t="shared" ca="1" si="37"/>
        <v>A</v>
      </c>
      <c r="AA37" t="str">
        <f t="shared" ca="1" si="37"/>
        <v>D</v>
      </c>
      <c r="AB37" t="str">
        <f t="shared" ca="1" si="37"/>
        <v>0</v>
      </c>
      <c r="AC37" t="str">
        <f t="shared" ca="1" si="37"/>
        <v>0</v>
      </c>
      <c r="AD37" t="str">
        <f t="shared" ca="1" si="37"/>
        <v>4</v>
      </c>
      <c r="AE37" s="5" t="s">
        <v>76</v>
      </c>
      <c r="AF37" t="s">
        <v>74</v>
      </c>
      <c r="AG37" t="str">
        <f ca="1">MID($P35, AG36, 1)</f>
        <v>C</v>
      </c>
      <c r="AH37" t="str">
        <f t="shared" ref="AH37:AN37" ca="1" si="38">MID($P35, AH36, 1)</f>
        <v>6</v>
      </c>
      <c r="AI37" t="str">
        <f t="shared" ca="1" si="38"/>
        <v>E</v>
      </c>
      <c r="AJ37" t="str">
        <f t="shared" ca="1" si="38"/>
        <v>A</v>
      </c>
      <c r="AK37" t="str">
        <f t="shared" ca="1" si="38"/>
        <v>D</v>
      </c>
      <c r="AL37" t="str">
        <f t="shared" ca="1" si="38"/>
        <v>0</v>
      </c>
      <c r="AM37" t="str">
        <f t="shared" ca="1" si="38"/>
        <v>0</v>
      </c>
      <c r="AN37" t="str">
        <f t="shared" ca="1" si="38"/>
        <v>4</v>
      </c>
      <c r="AO37" s="5" t="s">
        <v>76</v>
      </c>
      <c r="AP37" t="s">
        <v>74</v>
      </c>
      <c r="AQ37" t="str">
        <f ca="1">MID($P35, AQ36, 1)</f>
        <v>C</v>
      </c>
      <c r="AR37" t="str">
        <f t="shared" ref="AR37:AX37" ca="1" si="39">MID($P35, AR36, 1)</f>
        <v>6</v>
      </c>
      <c r="AS37" t="str">
        <f t="shared" ca="1" si="39"/>
        <v>E</v>
      </c>
      <c r="AT37" t="str">
        <f t="shared" ca="1" si="39"/>
        <v>A</v>
      </c>
      <c r="AU37" t="str">
        <f t="shared" ca="1" si="39"/>
        <v>D</v>
      </c>
      <c r="AV37" t="str">
        <f t="shared" ca="1" si="39"/>
        <v>0</v>
      </c>
      <c r="AW37" t="str">
        <f t="shared" ca="1" si="39"/>
        <v>0</v>
      </c>
      <c r="AX37" t="str">
        <f t="shared" ca="1" si="39"/>
        <v>4</v>
      </c>
      <c r="AY37" s="5" t="s">
        <v>76</v>
      </c>
    </row>
    <row r="38" spans="11:51" x14ac:dyDescent="0.25">
      <c r="L38" t="s">
        <v>75</v>
      </c>
      <c r="M38">
        <f ca="1">HEX2DEC(M37)</f>
        <v>12</v>
      </c>
      <c r="N38">
        <f t="shared" ref="N38:T38" ca="1" si="40">HEX2DEC(N37)</f>
        <v>6</v>
      </c>
      <c r="O38">
        <f t="shared" ca="1" si="40"/>
        <v>14</v>
      </c>
      <c r="P38">
        <f t="shared" ca="1" si="40"/>
        <v>10</v>
      </c>
      <c r="Q38">
        <f t="shared" ca="1" si="40"/>
        <v>13</v>
      </c>
      <c r="R38">
        <f t="shared" ca="1" si="40"/>
        <v>0</v>
      </c>
      <c r="S38">
        <f t="shared" ca="1" si="40"/>
        <v>0</v>
      </c>
      <c r="T38">
        <f t="shared" ca="1" si="40"/>
        <v>4</v>
      </c>
      <c r="U38" s="5" t="s">
        <v>77</v>
      </c>
      <c r="V38" t="s">
        <v>75</v>
      </c>
      <c r="W38">
        <f ca="1">HEX2DEC(W37)</f>
        <v>12</v>
      </c>
      <c r="X38">
        <f t="shared" ref="X38:AD38" ca="1" si="41">HEX2DEC(X37)</f>
        <v>6</v>
      </c>
      <c r="Y38">
        <f t="shared" ca="1" si="41"/>
        <v>14</v>
      </c>
      <c r="Z38">
        <f t="shared" ca="1" si="41"/>
        <v>10</v>
      </c>
      <c r="AA38">
        <f t="shared" ca="1" si="41"/>
        <v>13</v>
      </c>
      <c r="AB38">
        <f t="shared" ca="1" si="41"/>
        <v>0</v>
      </c>
      <c r="AC38">
        <f t="shared" ca="1" si="41"/>
        <v>0</v>
      </c>
      <c r="AD38">
        <f t="shared" ca="1" si="41"/>
        <v>4</v>
      </c>
      <c r="AE38" s="5" t="s">
        <v>77</v>
      </c>
      <c r="AF38" t="s">
        <v>75</v>
      </c>
      <c r="AG38">
        <f ca="1">HEX2DEC(AG37)</f>
        <v>12</v>
      </c>
      <c r="AH38">
        <f t="shared" ref="AH38:AN38" ca="1" si="42">HEX2DEC(AH37)</f>
        <v>6</v>
      </c>
      <c r="AI38">
        <f t="shared" ca="1" si="42"/>
        <v>14</v>
      </c>
      <c r="AJ38">
        <f t="shared" ca="1" si="42"/>
        <v>10</v>
      </c>
      <c r="AK38">
        <f t="shared" ca="1" si="42"/>
        <v>13</v>
      </c>
      <c r="AL38">
        <f t="shared" ca="1" si="42"/>
        <v>0</v>
      </c>
      <c r="AM38">
        <f t="shared" ca="1" si="42"/>
        <v>0</v>
      </c>
      <c r="AN38">
        <f t="shared" ca="1" si="42"/>
        <v>4</v>
      </c>
      <c r="AO38" s="5" t="s">
        <v>77</v>
      </c>
      <c r="AP38" t="s">
        <v>75</v>
      </c>
      <c r="AQ38">
        <f ca="1">HEX2DEC(AQ37)</f>
        <v>12</v>
      </c>
      <c r="AR38">
        <f t="shared" ref="AR38:AX38" ca="1" si="43">HEX2DEC(AR37)</f>
        <v>6</v>
      </c>
      <c r="AS38">
        <f t="shared" ca="1" si="43"/>
        <v>14</v>
      </c>
      <c r="AT38">
        <f t="shared" ca="1" si="43"/>
        <v>10</v>
      </c>
      <c r="AU38">
        <f t="shared" ca="1" si="43"/>
        <v>13</v>
      </c>
      <c r="AV38">
        <f t="shared" ca="1" si="43"/>
        <v>0</v>
      </c>
      <c r="AW38">
        <f t="shared" ca="1" si="43"/>
        <v>0</v>
      </c>
      <c r="AX38">
        <f t="shared" ca="1" si="43"/>
        <v>4</v>
      </c>
      <c r="AY38" s="5" t="s">
        <v>77</v>
      </c>
    </row>
    <row r="39" spans="11:51" x14ac:dyDescent="0.25">
      <c r="M39" t="str">
        <f ca="1">"S"&amp;M36&amp;"("&amp;M38&amp;"):"</f>
        <v>S1(12):</v>
      </c>
      <c r="N39" t="str">
        <f t="shared" ref="N39:T39" ca="1" si="44">"S"&amp;N36&amp;"("&amp;N38&amp;"):"</f>
        <v>S2(6):</v>
      </c>
      <c r="O39" t="str">
        <f t="shared" ca="1" si="44"/>
        <v>S3(14):</v>
      </c>
      <c r="P39" t="str">
        <f t="shared" ca="1" si="44"/>
        <v>S4(10):</v>
      </c>
      <c r="Q39" t="str">
        <f t="shared" ca="1" si="44"/>
        <v>S5(13):</v>
      </c>
      <c r="R39" t="str">
        <f t="shared" ca="1" si="44"/>
        <v>S6(0):</v>
      </c>
      <c r="S39" t="str">
        <f t="shared" ca="1" si="44"/>
        <v>S7(0):</v>
      </c>
      <c r="T39" t="str">
        <f t="shared" ca="1" si="44"/>
        <v>S8(4):</v>
      </c>
      <c r="U39" s="6" t="s">
        <v>78</v>
      </c>
      <c r="W39" t="str">
        <f ca="1">"S"&amp;W36&amp;"("&amp;W38&amp;"):"</f>
        <v>S1(12):</v>
      </c>
      <c r="X39" t="str">
        <f t="shared" ref="X39:AD39" ca="1" si="45">"S"&amp;X36&amp;"("&amp;X38&amp;"):"</f>
        <v>S2(6):</v>
      </c>
      <c r="Y39" t="str">
        <f t="shared" ca="1" si="45"/>
        <v>S3(14):</v>
      </c>
      <c r="Z39" t="str">
        <f t="shared" ca="1" si="45"/>
        <v>S4(10):</v>
      </c>
      <c r="AA39" t="str">
        <f t="shared" ca="1" si="45"/>
        <v>S5(13):</v>
      </c>
      <c r="AB39" t="str">
        <f t="shared" ca="1" si="45"/>
        <v>S6(0):</v>
      </c>
      <c r="AC39" t="str">
        <f t="shared" ca="1" si="45"/>
        <v>S7(0):</v>
      </c>
      <c r="AD39" t="str">
        <f t="shared" ca="1" si="45"/>
        <v>S8(4):</v>
      </c>
      <c r="AE39" s="6" t="s">
        <v>78</v>
      </c>
      <c r="AG39" t="str">
        <f ca="1">"S"&amp;AG36&amp;"("&amp;AG38&amp;"):"</f>
        <v>S1(12):</v>
      </c>
      <c r="AH39" t="str">
        <f t="shared" ref="AH39:AN39" ca="1" si="46">"S"&amp;AH36&amp;"("&amp;AH38&amp;"):"</f>
        <v>S2(6):</v>
      </c>
      <c r="AI39" t="str">
        <f t="shared" ca="1" si="46"/>
        <v>S3(14):</v>
      </c>
      <c r="AJ39" t="str">
        <f t="shared" ca="1" si="46"/>
        <v>S4(10):</v>
      </c>
      <c r="AK39" t="str">
        <f t="shared" ca="1" si="46"/>
        <v>S5(13):</v>
      </c>
      <c r="AL39" t="str">
        <f t="shared" ca="1" si="46"/>
        <v>S6(0):</v>
      </c>
      <c r="AM39" t="str">
        <f t="shared" ca="1" si="46"/>
        <v>S7(0):</v>
      </c>
      <c r="AN39" t="str">
        <f t="shared" ca="1" si="46"/>
        <v>S8(4):</v>
      </c>
      <c r="AO39" s="6" t="s">
        <v>78</v>
      </c>
      <c r="AQ39" t="str">
        <f ca="1">"S"&amp;AQ36&amp;"("&amp;AQ38&amp;"):"</f>
        <v>S1(12):</v>
      </c>
      <c r="AR39" t="str">
        <f t="shared" ref="AR39:AX39" ca="1" si="47">"S"&amp;AR36&amp;"("&amp;AR38&amp;"):"</f>
        <v>S2(6):</v>
      </c>
      <c r="AS39" t="str">
        <f t="shared" ca="1" si="47"/>
        <v>S3(14):</v>
      </c>
      <c r="AT39" t="str">
        <f t="shared" ca="1" si="47"/>
        <v>S4(10):</v>
      </c>
      <c r="AU39" t="str">
        <f t="shared" ca="1" si="47"/>
        <v>S5(13):</v>
      </c>
      <c r="AV39" t="str">
        <f t="shared" ca="1" si="47"/>
        <v>S6(0):</v>
      </c>
      <c r="AW39" t="str">
        <f t="shared" ca="1" si="47"/>
        <v>S7(0):</v>
      </c>
      <c r="AX39" t="str">
        <f t="shared" ca="1" si="47"/>
        <v>S8(4):</v>
      </c>
      <c r="AY39" s="6" t="s">
        <v>78</v>
      </c>
    </row>
    <row r="40" spans="11:51" x14ac:dyDescent="0.25">
      <c r="M40">
        <f ca="1">INDEX(Ключ!$B$17:$Q$17,M38+1)</f>
        <v>7</v>
      </c>
      <c r="N40">
        <f ca="1">INDEX(Ключ!$B$17:$Q$17,N38+1)</f>
        <v>0</v>
      </c>
      <c r="O40">
        <f ca="1">INDEX(Ключ!$B$17:$Q$17,O38+1)</f>
        <v>5</v>
      </c>
      <c r="P40">
        <f ca="1">INDEX(Ключ!$B$17:$Q$17,P38+1)</f>
        <v>1</v>
      </c>
      <c r="Q40">
        <f ca="1">INDEX(Ключ!$B$17:$Q$17,Q38+1)</f>
        <v>15</v>
      </c>
      <c r="R40">
        <f ca="1">INDEX(Ключ!$B$17:$Q$17,R38+1)</f>
        <v>4</v>
      </c>
      <c r="S40">
        <f ca="1">INDEX(Ключ!$B$17:$Q$17,S38+1)</f>
        <v>4</v>
      </c>
      <c r="T40">
        <f ca="1">INDEX(Ключ!$B$17:$Q$17,T38+1)</f>
        <v>13</v>
      </c>
      <c r="U40" s="5" t="s">
        <v>79</v>
      </c>
      <c r="W40">
        <f ca="1">INDEX(Ключ!$B$17:$Q$17,W38+1)</f>
        <v>7</v>
      </c>
      <c r="X40">
        <f ca="1">INDEX(Ключ!$B$17:$Q$17,X38+1)</f>
        <v>0</v>
      </c>
      <c r="Y40">
        <f ca="1">INDEX(Ключ!$B$17:$Q$17,Y38+1)</f>
        <v>5</v>
      </c>
      <c r="Z40">
        <f ca="1">INDEX(Ключ!$B$17:$Q$17,Z38+1)</f>
        <v>1</v>
      </c>
      <c r="AA40">
        <f ca="1">INDEX(Ключ!$B$17:$Q$17,AA38+1)</f>
        <v>15</v>
      </c>
      <c r="AB40">
        <f ca="1">INDEX(Ключ!$B$17:$Q$17,AB38+1)</f>
        <v>4</v>
      </c>
      <c r="AC40">
        <f ca="1">INDEX(Ключ!$B$17:$Q$17,AC38+1)</f>
        <v>4</v>
      </c>
      <c r="AD40">
        <f ca="1">INDEX(Ключ!$B$17:$Q$17,AD38+1)</f>
        <v>13</v>
      </c>
      <c r="AE40" s="5" t="s">
        <v>79</v>
      </c>
      <c r="AG40">
        <f ca="1">INDEX(Ключ!$B$17:$Q$17,AG38+1)</f>
        <v>7</v>
      </c>
      <c r="AH40">
        <f ca="1">INDEX(Ключ!$B$17:$Q$17,AH38+1)</f>
        <v>0</v>
      </c>
      <c r="AI40">
        <f ca="1">INDEX(Ключ!$B$17:$Q$17,AI38+1)</f>
        <v>5</v>
      </c>
      <c r="AJ40">
        <f ca="1">INDEX(Ключ!$B$17:$Q$17,AJ38+1)</f>
        <v>1</v>
      </c>
      <c r="AK40">
        <f ca="1">INDEX(Ключ!$B$17:$Q$17,AK38+1)</f>
        <v>15</v>
      </c>
      <c r="AL40">
        <f ca="1">INDEX(Ключ!$B$17:$Q$17,AL38+1)</f>
        <v>4</v>
      </c>
      <c r="AM40">
        <f ca="1">INDEX(Ключ!$B$17:$Q$17,AM38+1)</f>
        <v>4</v>
      </c>
      <c r="AN40">
        <f ca="1">INDEX(Ключ!$B$17:$Q$17,AN38+1)</f>
        <v>13</v>
      </c>
      <c r="AO40" s="5" t="s">
        <v>79</v>
      </c>
      <c r="AQ40">
        <f ca="1">INDEX(Ключ!$B$17:$Q$17,AQ38+1)</f>
        <v>7</v>
      </c>
      <c r="AR40">
        <f ca="1">INDEX(Ключ!$B$17:$Q$17,AR38+1)</f>
        <v>0</v>
      </c>
      <c r="AS40">
        <f ca="1">INDEX(Ключ!$B$17:$Q$17,AS38+1)</f>
        <v>5</v>
      </c>
      <c r="AT40">
        <f ca="1">INDEX(Ключ!$B$17:$Q$17,AT38+1)</f>
        <v>1</v>
      </c>
      <c r="AU40">
        <f ca="1">INDEX(Ключ!$B$17:$Q$17,AU38+1)</f>
        <v>15</v>
      </c>
      <c r="AV40">
        <f ca="1">INDEX(Ключ!$B$17:$Q$17,AV38+1)</f>
        <v>4</v>
      </c>
      <c r="AW40">
        <f ca="1">INDEX(Ключ!$B$17:$Q$17,AW38+1)</f>
        <v>4</v>
      </c>
      <c r="AX40">
        <f ca="1">INDEX(Ключ!$B$17:$Q$17,AX38+1)</f>
        <v>13</v>
      </c>
      <c r="AY40" s="5" t="s">
        <v>79</v>
      </c>
    </row>
    <row r="41" spans="11:51" x14ac:dyDescent="0.25">
      <c r="M41" t="str">
        <f ca="1">DEC2HEX(M40)</f>
        <v>7</v>
      </c>
      <c r="N41" t="str">
        <f t="shared" ref="N41:T41" ca="1" si="48">DEC2HEX(N40)</f>
        <v>0</v>
      </c>
      <c r="O41" t="str">
        <f t="shared" ca="1" si="48"/>
        <v>5</v>
      </c>
      <c r="P41" t="str">
        <f t="shared" ca="1" si="48"/>
        <v>1</v>
      </c>
      <c r="Q41" t="str">
        <f t="shared" ca="1" si="48"/>
        <v>F</v>
      </c>
      <c r="R41" t="str">
        <f t="shared" ca="1" si="48"/>
        <v>4</v>
      </c>
      <c r="S41" t="str">
        <f t="shared" ca="1" si="48"/>
        <v>4</v>
      </c>
      <c r="T41" t="str">
        <f t="shared" ca="1" si="48"/>
        <v>D</v>
      </c>
      <c r="U41" s="5" t="s">
        <v>80</v>
      </c>
      <c r="W41" t="str">
        <f ca="1">DEC2HEX(W40)</f>
        <v>7</v>
      </c>
      <c r="X41" t="str">
        <f t="shared" ref="X41:AD41" ca="1" si="49">DEC2HEX(X40)</f>
        <v>0</v>
      </c>
      <c r="Y41" t="str">
        <f t="shared" ca="1" si="49"/>
        <v>5</v>
      </c>
      <c r="Z41" t="str">
        <f t="shared" ca="1" si="49"/>
        <v>1</v>
      </c>
      <c r="AA41" t="str">
        <f t="shared" ca="1" si="49"/>
        <v>F</v>
      </c>
      <c r="AB41" t="str">
        <f t="shared" ca="1" si="49"/>
        <v>4</v>
      </c>
      <c r="AC41" t="str">
        <f t="shared" ca="1" si="49"/>
        <v>4</v>
      </c>
      <c r="AD41" t="str">
        <f t="shared" ca="1" si="49"/>
        <v>D</v>
      </c>
      <c r="AE41" s="5" t="s">
        <v>80</v>
      </c>
      <c r="AG41" t="str">
        <f ca="1">DEC2HEX(AG40)</f>
        <v>7</v>
      </c>
      <c r="AH41" t="str">
        <f t="shared" ref="AH41:AN41" ca="1" si="50">DEC2HEX(AH40)</f>
        <v>0</v>
      </c>
      <c r="AI41" t="str">
        <f t="shared" ca="1" si="50"/>
        <v>5</v>
      </c>
      <c r="AJ41" t="str">
        <f t="shared" ca="1" si="50"/>
        <v>1</v>
      </c>
      <c r="AK41" t="str">
        <f t="shared" ca="1" si="50"/>
        <v>F</v>
      </c>
      <c r="AL41" t="str">
        <f t="shared" ca="1" si="50"/>
        <v>4</v>
      </c>
      <c r="AM41" t="str">
        <f t="shared" ca="1" si="50"/>
        <v>4</v>
      </c>
      <c r="AN41" t="str">
        <f t="shared" ca="1" si="50"/>
        <v>D</v>
      </c>
      <c r="AO41" s="5" t="s">
        <v>80</v>
      </c>
      <c r="AQ41" t="str">
        <f ca="1">DEC2HEX(AQ40)</f>
        <v>7</v>
      </c>
      <c r="AR41" t="str">
        <f t="shared" ref="AR41:AX41" ca="1" si="51">DEC2HEX(AR40)</f>
        <v>0</v>
      </c>
      <c r="AS41" t="str">
        <f t="shared" ca="1" si="51"/>
        <v>5</v>
      </c>
      <c r="AT41" t="str">
        <f t="shared" ca="1" si="51"/>
        <v>1</v>
      </c>
      <c r="AU41" t="str">
        <f t="shared" ca="1" si="51"/>
        <v>F</v>
      </c>
      <c r="AV41" t="str">
        <f t="shared" ca="1" si="51"/>
        <v>4</v>
      </c>
      <c r="AW41" t="str">
        <f t="shared" ca="1" si="51"/>
        <v>4</v>
      </c>
      <c r="AX41" t="str">
        <f t="shared" ca="1" si="51"/>
        <v>D</v>
      </c>
      <c r="AY41" s="5" t="s">
        <v>80</v>
      </c>
    </row>
    <row r="42" spans="11:51" x14ac:dyDescent="0.25">
      <c r="M42" t="str">
        <f ca="1" xml:space="preserve"> M41&amp;N41&amp;O41&amp;P41&amp;Q41&amp;R41&amp;S41&amp;T41</f>
        <v>7051F44D</v>
      </c>
      <c r="N42" s="5" t="s">
        <v>81</v>
      </c>
      <c r="W42" t="str">
        <f ca="1" xml:space="preserve"> W41&amp;X41&amp;Y41&amp;Z41&amp;AA41&amp;AB41&amp;AC41&amp;AD41</f>
        <v>7051F44D</v>
      </c>
      <c r="X42" s="5" t="s">
        <v>81</v>
      </c>
      <c r="AG42" t="str">
        <f ca="1" xml:space="preserve"> AG41&amp;AH41&amp;AI41&amp;AJ41&amp;AK41&amp;AL41&amp;AM41&amp;AN41</f>
        <v>7051F44D</v>
      </c>
      <c r="AH42" s="5" t="s">
        <v>81</v>
      </c>
      <c r="AQ42" t="str">
        <f ca="1" xml:space="preserve"> AQ41&amp;AR41&amp;AS41&amp;AT41&amp;AU41&amp;AV41&amp;AW41&amp;AX41</f>
        <v>7051F44D</v>
      </c>
      <c r="AR42" s="5" t="s">
        <v>81</v>
      </c>
    </row>
    <row r="43" spans="11:51" x14ac:dyDescent="0.25">
      <c r="M43" t="str">
        <f ca="1">HEX2BIN(M41, 4) &amp; HEX2BIN(N41, 4) &amp; HEX2BIN(O41, 4) &amp; HEX2BIN(P41, 4) &amp; HEX2BIN(Q41, 4) &amp; HEX2BIN(R41, 4) &amp; HEX2BIN(S41, 4) &amp; HEX2BIN(T41, 4)</f>
        <v>01110000010100011111010001001101</v>
      </c>
      <c r="Q43" s="5" t="s">
        <v>82</v>
      </c>
      <c r="W43" t="str">
        <f ca="1">HEX2BIN(W41, 4) &amp; HEX2BIN(X41, 4) &amp; HEX2BIN(Y41, 4) &amp; HEX2BIN(Z41, 4) &amp; HEX2BIN(AA41, 4) &amp; HEX2BIN(AB41, 4) &amp; HEX2BIN(AC41, 4) &amp; HEX2BIN(AD41, 4)</f>
        <v>01110000010100011111010001001101</v>
      </c>
      <c r="AA43" s="5" t="s">
        <v>82</v>
      </c>
      <c r="AG43" t="str">
        <f ca="1">HEX2BIN(AG41, 4) &amp; HEX2BIN(AH41, 4) &amp; HEX2BIN(AI41, 4) &amp; HEX2BIN(AJ41, 4) &amp; HEX2BIN(AK41, 4) &amp; HEX2BIN(AL41, 4) &amp; HEX2BIN(AM41, 4) &amp; HEX2BIN(AN41, 4)</f>
        <v>01110000010100011111010001001101</v>
      </c>
      <c r="AK43" s="5" t="s">
        <v>82</v>
      </c>
      <c r="AQ43" t="str">
        <f ca="1">HEX2BIN(AQ41, 4) &amp; HEX2BIN(AR41, 4) &amp; HEX2BIN(AS41, 4) &amp; HEX2BIN(AT41, 4) &amp; HEX2BIN(AU41, 4) &amp; HEX2BIN(AV41, 4) &amp; HEX2BIN(AW41, 4) &amp; HEX2BIN(AX41, 4)</f>
        <v>01110000010100011111010001001101</v>
      </c>
      <c r="AU43" s="5" t="s">
        <v>82</v>
      </c>
    </row>
    <row r="44" spans="11:51" x14ac:dyDescent="0.25">
      <c r="K44" t="s">
        <v>67</v>
      </c>
      <c r="M44" t="str">
        <f ca="1">MID(M43, 12, 21) &amp; MID(M43, 1, 11)</f>
        <v>10001111101000100110101110000010</v>
      </c>
      <c r="Q44" s="5" t="s">
        <v>73</v>
      </c>
      <c r="W44" t="str">
        <f ca="1">MID(W43, 12, 21) &amp; MID(W43, 1, 11)</f>
        <v>10001111101000100110101110000010</v>
      </c>
      <c r="AA44" s="5" t="s">
        <v>73</v>
      </c>
      <c r="AG44" t="str">
        <f ca="1">MID(AG43, 12, 21) &amp; MID(AG43, 1, 11)</f>
        <v>10001111101000100110101110000010</v>
      </c>
      <c r="AK44" s="5" t="s">
        <v>73</v>
      </c>
      <c r="AQ44" t="str">
        <f ca="1">MID(AQ43, 12, 21) &amp; MID(AQ43, 1, 11)</f>
        <v>10001111101000100110101110000010</v>
      </c>
      <c r="AU44" s="5" t="s">
        <v>73</v>
      </c>
    </row>
    <row r="45" spans="11:51" x14ac:dyDescent="0.25">
      <c r="L45" t="s">
        <v>69</v>
      </c>
      <c r="M45">
        <v>1</v>
      </c>
      <c r="N45">
        <f>M45+8</f>
        <v>9</v>
      </c>
      <c r="O45">
        <f t="shared" ref="O45:P45" si="52">N45+8</f>
        <v>17</v>
      </c>
      <c r="P45">
        <f t="shared" si="52"/>
        <v>25</v>
      </c>
      <c r="V45" t="s">
        <v>69</v>
      </c>
      <c r="W45">
        <v>1</v>
      </c>
      <c r="X45">
        <f>W45+8</f>
        <v>9</v>
      </c>
      <c r="Y45">
        <f t="shared" ref="Y45:Z45" si="53">X45+8</f>
        <v>17</v>
      </c>
      <c r="Z45">
        <f t="shared" si="53"/>
        <v>25</v>
      </c>
      <c r="AF45" t="s">
        <v>69</v>
      </c>
      <c r="AG45">
        <v>1</v>
      </c>
      <c r="AH45">
        <f>AG45+8</f>
        <v>9</v>
      </c>
      <c r="AI45">
        <f t="shared" ref="AI45:AJ45" si="54">AH45+8</f>
        <v>17</v>
      </c>
      <c r="AJ45">
        <f t="shared" si="54"/>
        <v>25</v>
      </c>
      <c r="AP45" t="s">
        <v>69</v>
      </c>
      <c r="AQ45">
        <v>1</v>
      </c>
      <c r="AR45">
        <f>AQ45+8</f>
        <v>9</v>
      </c>
      <c r="AS45">
        <f t="shared" ref="AS45:AT45" si="55">AR45+8</f>
        <v>17</v>
      </c>
      <c r="AT45">
        <f t="shared" si="55"/>
        <v>25</v>
      </c>
    </row>
    <row r="46" spans="11:51" x14ac:dyDescent="0.25">
      <c r="M46" t="str">
        <f ca="1">MID($M44, M45, 8)</f>
        <v>10001111</v>
      </c>
      <c r="N46" t="str">
        <f t="shared" ref="N46:P46" ca="1" si="56">MID($M44, N45, 8)</f>
        <v>10100010</v>
      </c>
      <c r="O46" t="str">
        <f t="shared" ca="1" si="56"/>
        <v>01101011</v>
      </c>
      <c r="P46" t="str">
        <f t="shared" ca="1" si="56"/>
        <v>10000010</v>
      </c>
      <c r="Q46" s="5" t="s">
        <v>83</v>
      </c>
      <c r="W46" t="str">
        <f ca="1">MID($M44, W45, 8)</f>
        <v>10001111</v>
      </c>
      <c r="X46" t="str">
        <f t="shared" ref="X46:Z46" ca="1" si="57">MID($M44, X45, 8)</f>
        <v>10100010</v>
      </c>
      <c r="Y46" t="str">
        <f t="shared" ca="1" si="57"/>
        <v>01101011</v>
      </c>
      <c r="Z46" t="str">
        <f t="shared" ca="1" si="57"/>
        <v>10000010</v>
      </c>
      <c r="AA46" s="5" t="s">
        <v>83</v>
      </c>
      <c r="AG46" t="str">
        <f ca="1">MID($M44, AG45, 8)</f>
        <v>10001111</v>
      </c>
      <c r="AH46" t="str">
        <f t="shared" ref="AH46:AJ46" ca="1" si="58">MID($M44, AH45, 8)</f>
        <v>10100010</v>
      </c>
      <c r="AI46" t="str">
        <f t="shared" ca="1" si="58"/>
        <v>01101011</v>
      </c>
      <c r="AJ46" t="str">
        <f t="shared" ca="1" si="58"/>
        <v>10000010</v>
      </c>
      <c r="AK46" s="5" t="s">
        <v>83</v>
      </c>
      <c r="AQ46" t="str">
        <f ca="1">MID($M44, AQ45, 8)</f>
        <v>10001111</v>
      </c>
      <c r="AR46" t="str">
        <f t="shared" ref="AR46:AT46" ca="1" si="59">MID($M44, AR45, 8)</f>
        <v>10100010</v>
      </c>
      <c r="AS46" t="str">
        <f t="shared" ca="1" si="59"/>
        <v>01101011</v>
      </c>
      <c r="AT46" t="str">
        <f t="shared" ca="1" si="59"/>
        <v>10000010</v>
      </c>
      <c r="AU46" s="5" t="s">
        <v>83</v>
      </c>
    </row>
    <row r="47" spans="11:51" x14ac:dyDescent="0.25">
      <c r="M47" t="str">
        <f ca="1">BIN2HEX(M46, 2)</f>
        <v>8F</v>
      </c>
      <c r="N47" t="str">
        <f t="shared" ref="N47:P47" ca="1" si="60">BIN2HEX(N46, 2)</f>
        <v>A2</v>
      </c>
      <c r="O47" t="str">
        <f t="shared" ca="1" si="60"/>
        <v>6B</v>
      </c>
      <c r="P47" t="str">
        <f t="shared" ca="1" si="60"/>
        <v>82</v>
      </c>
      <c r="Q47" s="5" t="s">
        <v>84</v>
      </c>
      <c r="W47" t="str">
        <f ca="1">BIN2HEX(W46, 2)</f>
        <v>8F</v>
      </c>
      <c r="X47" t="str">
        <f t="shared" ref="X47:Z47" ca="1" si="61">BIN2HEX(X46, 2)</f>
        <v>A2</v>
      </c>
      <c r="Y47" t="str">
        <f t="shared" ca="1" si="61"/>
        <v>6B</v>
      </c>
      <c r="Z47" t="str">
        <f t="shared" ca="1" si="61"/>
        <v>82</v>
      </c>
      <c r="AA47" s="5" t="s">
        <v>84</v>
      </c>
      <c r="AG47" t="str">
        <f ca="1">BIN2HEX(AG46, 2)</f>
        <v>8F</v>
      </c>
      <c r="AH47" t="str">
        <f t="shared" ref="AH47:AJ47" ca="1" si="62">BIN2HEX(AH46, 2)</f>
        <v>A2</v>
      </c>
      <c r="AI47" t="str">
        <f t="shared" ca="1" si="62"/>
        <v>6B</v>
      </c>
      <c r="AJ47" t="str">
        <f t="shared" ca="1" si="62"/>
        <v>82</v>
      </c>
      <c r="AK47" s="5" t="s">
        <v>84</v>
      </c>
      <c r="AQ47" t="str">
        <f ca="1">BIN2HEX(AQ46, 2)</f>
        <v>8F</v>
      </c>
      <c r="AR47" t="str">
        <f t="shared" ref="AR47:AT47" ca="1" si="63">BIN2HEX(AR46, 2)</f>
        <v>A2</v>
      </c>
      <c r="AS47" t="str">
        <f t="shared" ca="1" si="63"/>
        <v>6B</v>
      </c>
      <c r="AT47" t="str">
        <f t="shared" ca="1" si="63"/>
        <v>82</v>
      </c>
      <c r="AU47" s="5" t="s">
        <v>84</v>
      </c>
    </row>
    <row r="48" spans="11:51" x14ac:dyDescent="0.25">
      <c r="P48" t="str">
        <f ca="1">M47 &amp;N47 &amp;O47 &amp;P47</f>
        <v>8FA26B82</v>
      </c>
      <c r="Q48" s="5" t="s">
        <v>85</v>
      </c>
      <c r="Z48" t="str">
        <f ca="1">W47 &amp;X47 &amp;Y47 &amp;Z47</f>
        <v>8FA26B82</v>
      </c>
      <c r="AA48" s="5" t="s">
        <v>85</v>
      </c>
      <c r="AJ48" t="str">
        <f ca="1">AG47 &amp;AH47 &amp;AI47 &amp;AJ47</f>
        <v>8FA26B82</v>
      </c>
      <c r="AK48" s="5" t="s">
        <v>85</v>
      </c>
      <c r="AT48" t="str">
        <f ca="1">AQ47 &amp;AR47 &amp;AS47 &amp;AT47</f>
        <v>8FA26B82</v>
      </c>
      <c r="AU48" s="5" t="s">
        <v>85</v>
      </c>
    </row>
    <row r="49" spans="12:51" x14ac:dyDescent="0.25">
      <c r="P49">
        <f ca="1">HEX2DEC(P48)</f>
        <v>2409786242</v>
      </c>
      <c r="Q49" s="5" t="s">
        <v>86</v>
      </c>
      <c r="Z49">
        <f ca="1">HEX2DEC(Z48)</f>
        <v>2409786242</v>
      </c>
      <c r="AA49" s="5" t="s">
        <v>86</v>
      </c>
      <c r="AJ49">
        <f ca="1">HEX2DEC(AJ48)</f>
        <v>2409786242</v>
      </c>
      <c r="AK49" s="5" t="s">
        <v>86</v>
      </c>
      <c r="AT49">
        <f ca="1">HEX2DEC(AT48)</f>
        <v>2409786242</v>
      </c>
      <c r="AU49" s="5" t="s">
        <v>86</v>
      </c>
    </row>
    <row r="50" spans="12:51" x14ac:dyDescent="0.25">
      <c r="O50" t="str">
        <f>"L" &amp; $N31 &amp; " = "</f>
        <v xml:space="preserve">L2 = </v>
      </c>
      <c r="P50">
        <f ca="1">N32</f>
        <v>2911382566</v>
      </c>
      <c r="Y50" t="str">
        <f>"L" &amp; $N31 &amp; " = "</f>
        <v xml:space="preserve">L2 = </v>
      </c>
      <c r="Z50">
        <f ca="1">X32</f>
        <v>2911382565</v>
      </c>
      <c r="AI50" t="str">
        <f>"L" &amp; $N31 &amp; " = "</f>
        <v xml:space="preserve">L2 = </v>
      </c>
      <c r="AJ50">
        <f ca="1">AH32</f>
        <v>2911382564</v>
      </c>
      <c r="AS50" t="str">
        <f>"L" &amp; $N31 &amp; " = "</f>
        <v xml:space="preserve">L2 = </v>
      </c>
      <c r="AT50">
        <f ca="1">AR32</f>
        <v>2911382571</v>
      </c>
    </row>
    <row r="51" spans="12:51" x14ac:dyDescent="0.25">
      <c r="P51">
        <f ca="1">_xlfn.BITXOR(P49,P50)</f>
        <v>573196196</v>
      </c>
      <c r="Q51" s="5" t="s">
        <v>87</v>
      </c>
      <c r="Z51">
        <f ca="1">_xlfn.BITXOR(Z49,Z50)</f>
        <v>573196199</v>
      </c>
      <c r="AA51" s="5" t="s">
        <v>87</v>
      </c>
      <c r="AJ51">
        <f ca="1">_xlfn.BITXOR(AJ49,AJ50)</f>
        <v>573196198</v>
      </c>
      <c r="AK51" s="5" t="s">
        <v>87</v>
      </c>
      <c r="AT51">
        <f ca="1">_xlfn.BITXOR(AT49,AT50)</f>
        <v>573196201</v>
      </c>
      <c r="AU51" s="5" t="s">
        <v>87</v>
      </c>
    </row>
    <row r="52" spans="12:51" x14ac:dyDescent="0.25">
      <c r="M52" s="7" t="s">
        <v>26</v>
      </c>
      <c r="N52" s="7">
        <f>N31+1</f>
        <v>3</v>
      </c>
      <c r="W52" s="7" t="s">
        <v>26</v>
      </c>
      <c r="X52" s="7">
        <f>X31+1</f>
        <v>3</v>
      </c>
      <c r="AG52" s="7" t="s">
        <v>26</v>
      </c>
      <c r="AH52" s="7">
        <f>AH31+1</f>
        <v>3</v>
      </c>
      <c r="AQ52" s="7" t="s">
        <v>26</v>
      </c>
      <c r="AR52" s="7">
        <f>AR31+1</f>
        <v>3</v>
      </c>
    </row>
    <row r="53" spans="12:51" x14ac:dyDescent="0.25">
      <c r="M53" t="str">
        <f>"L" &amp; $N52 &amp; " = "</f>
        <v xml:space="preserve">L3 = </v>
      </c>
      <c r="N53">
        <f ca="1">P51</f>
        <v>573196196</v>
      </c>
      <c r="O53" t="str">
        <f>"R" &amp; $N52 &amp; " = "</f>
        <v xml:space="preserve">R3 = </v>
      </c>
      <c r="P53">
        <f ca="1">N32</f>
        <v>2911382566</v>
      </c>
      <c r="W53" t="str">
        <f>"L" &amp; $N52 &amp; " = "</f>
        <v xml:space="preserve">L3 = </v>
      </c>
      <c r="X53">
        <f ca="1">Z51</f>
        <v>573196199</v>
      </c>
      <c r="Y53" t="str">
        <f>"R" &amp; $N52 &amp; " = "</f>
        <v xml:space="preserve">R3 = </v>
      </c>
      <c r="Z53">
        <f ca="1">X32</f>
        <v>2911382565</v>
      </c>
      <c r="AG53" t="str">
        <f>"L" &amp; $N52 &amp; " = "</f>
        <v xml:space="preserve">L3 = </v>
      </c>
      <c r="AH53">
        <f ca="1">AJ51</f>
        <v>573196198</v>
      </c>
      <c r="AI53" t="str">
        <f>"R" &amp; $N52 &amp; " = "</f>
        <v xml:space="preserve">R3 = </v>
      </c>
      <c r="AJ53">
        <f ca="1">AH32</f>
        <v>2911382564</v>
      </c>
      <c r="AQ53" t="str">
        <f>"L" &amp; $N52 &amp; " = "</f>
        <v xml:space="preserve">L3 = </v>
      </c>
      <c r="AR53">
        <f ca="1">AT51</f>
        <v>573196201</v>
      </c>
      <c r="AS53" t="str">
        <f>"R" &amp; $N52 &amp; " = "</f>
        <v xml:space="preserve">R3 = </v>
      </c>
      <c r="AT53">
        <f ca="1">AR32</f>
        <v>2911382571</v>
      </c>
    </row>
    <row r="54" spans="12:51" x14ac:dyDescent="0.25">
      <c r="O54" t="str">
        <f>"К" &amp; $N52 &amp; " = "</f>
        <v xml:space="preserve">К3 = </v>
      </c>
      <c r="P54">
        <f>ОДК!J48</f>
        <v>825372717</v>
      </c>
      <c r="Q54" s="5" t="s">
        <v>68</v>
      </c>
      <c r="Y54" t="str">
        <f>"К" &amp; $N52 &amp; " = "</f>
        <v xml:space="preserve">К3 = </v>
      </c>
      <c r="Z54">
        <f>P54</f>
        <v>825372717</v>
      </c>
      <c r="AA54" s="5" t="s">
        <v>68</v>
      </c>
      <c r="AI54" t="str">
        <f>"К" &amp; $N52 &amp; " = "</f>
        <v xml:space="preserve">К3 = </v>
      </c>
      <c r="AJ54">
        <f>Z54</f>
        <v>825372717</v>
      </c>
      <c r="AK54" s="5" t="s">
        <v>68</v>
      </c>
      <c r="AS54" t="str">
        <f>"К" &amp; $N52 &amp; " = "</f>
        <v xml:space="preserve">К3 = </v>
      </c>
      <c r="AT54">
        <f>AJ54</f>
        <v>825372717</v>
      </c>
      <c r="AU54" s="5" t="s">
        <v>68</v>
      </c>
    </row>
    <row r="55" spans="12:51" x14ac:dyDescent="0.25">
      <c r="P55">
        <f ca="1">_xlfn.BITXOR(P53,P54)</f>
        <v>2629442571</v>
      </c>
      <c r="Q55" s="5" t="s">
        <v>72</v>
      </c>
      <c r="Z55">
        <f ca="1">_xlfn.BITXOR(Z53,Z54)</f>
        <v>2629442568</v>
      </c>
      <c r="AA55" s="5" t="s">
        <v>72</v>
      </c>
      <c r="AJ55">
        <f ca="1">_xlfn.BITXOR(AJ53,AJ54)</f>
        <v>2629442569</v>
      </c>
      <c r="AK55" s="5" t="s">
        <v>72</v>
      </c>
      <c r="AT55">
        <f ca="1">_xlfn.BITXOR(AT53,AT54)</f>
        <v>2629442566</v>
      </c>
      <c r="AU55" s="5" t="s">
        <v>72</v>
      </c>
    </row>
    <row r="56" spans="12:51" x14ac:dyDescent="0.25">
      <c r="P56" t="str">
        <f ca="1">DEC2HEX(P55, 8)</f>
        <v>9CBA1C0B</v>
      </c>
      <c r="Q56" s="5" t="s">
        <v>71</v>
      </c>
      <c r="Z56" t="str">
        <f ca="1">DEC2HEX(Z55, 8)</f>
        <v>9CBA1C08</v>
      </c>
      <c r="AA56" s="5" t="s">
        <v>71</v>
      </c>
      <c r="AJ56" t="str">
        <f ca="1">DEC2HEX(AJ55, 8)</f>
        <v>9CBA1C09</v>
      </c>
      <c r="AK56" s="5" t="s">
        <v>71</v>
      </c>
      <c r="AT56" t="str">
        <f ca="1">DEC2HEX(AT55, 8)</f>
        <v>9CBA1C06</v>
      </c>
      <c r="AU56" s="5" t="s">
        <v>71</v>
      </c>
    </row>
    <row r="57" spans="12:51" x14ac:dyDescent="0.25">
      <c r="L57" t="s">
        <v>69</v>
      </c>
      <c r="M57">
        <v>1</v>
      </c>
      <c r="N57">
        <f>M57+1</f>
        <v>2</v>
      </c>
      <c r="O57">
        <f t="shared" ref="O57:S57" si="64">N57+1</f>
        <v>3</v>
      </c>
      <c r="P57">
        <f t="shared" si="64"/>
        <v>4</v>
      </c>
      <c r="Q57">
        <f t="shared" si="64"/>
        <v>5</v>
      </c>
      <c r="R57">
        <f t="shared" si="64"/>
        <v>6</v>
      </c>
      <c r="S57">
        <f t="shared" si="64"/>
        <v>7</v>
      </c>
      <c r="T57">
        <f>S57+1</f>
        <v>8</v>
      </c>
      <c r="V57" t="s">
        <v>69</v>
      </c>
      <c r="W57">
        <v>1</v>
      </c>
      <c r="X57">
        <f>W57+1</f>
        <v>2</v>
      </c>
      <c r="Y57">
        <f t="shared" ref="Y57:AC57" si="65">X57+1</f>
        <v>3</v>
      </c>
      <c r="Z57">
        <f t="shared" si="65"/>
        <v>4</v>
      </c>
      <c r="AA57">
        <f t="shared" si="65"/>
        <v>5</v>
      </c>
      <c r="AB57">
        <f t="shared" si="65"/>
        <v>6</v>
      </c>
      <c r="AC57">
        <f t="shared" si="65"/>
        <v>7</v>
      </c>
      <c r="AD57">
        <f>AC57+1</f>
        <v>8</v>
      </c>
      <c r="AF57" t="s">
        <v>69</v>
      </c>
      <c r="AG57">
        <v>1</v>
      </c>
      <c r="AH57">
        <f>AG57+1</f>
        <v>2</v>
      </c>
      <c r="AI57">
        <f t="shared" ref="AI57:AM57" si="66">AH57+1</f>
        <v>3</v>
      </c>
      <c r="AJ57">
        <f t="shared" si="66"/>
        <v>4</v>
      </c>
      <c r="AK57">
        <f t="shared" si="66"/>
        <v>5</v>
      </c>
      <c r="AL57">
        <f t="shared" si="66"/>
        <v>6</v>
      </c>
      <c r="AM57">
        <f t="shared" si="66"/>
        <v>7</v>
      </c>
      <c r="AN57">
        <f>AM57+1</f>
        <v>8</v>
      </c>
      <c r="AP57" t="s">
        <v>69</v>
      </c>
      <c r="AQ57">
        <v>1</v>
      </c>
      <c r="AR57">
        <f>AQ57+1</f>
        <v>2</v>
      </c>
      <c r="AS57">
        <f t="shared" ref="AS57:AW57" si="67">AR57+1</f>
        <v>3</v>
      </c>
      <c r="AT57">
        <f t="shared" si="67"/>
        <v>4</v>
      </c>
      <c r="AU57">
        <f t="shared" si="67"/>
        <v>5</v>
      </c>
      <c r="AV57">
        <f t="shared" si="67"/>
        <v>6</v>
      </c>
      <c r="AW57">
        <f t="shared" si="67"/>
        <v>7</v>
      </c>
      <c r="AX57">
        <f>AW57+1</f>
        <v>8</v>
      </c>
    </row>
    <row r="58" spans="12:51" x14ac:dyDescent="0.25">
      <c r="L58" t="s">
        <v>74</v>
      </c>
      <c r="M58" t="str">
        <f ca="1">MID($P56, M57, 1)</f>
        <v>9</v>
      </c>
      <c r="N58" t="str">
        <f t="shared" ref="N58:T58" ca="1" si="68">MID($P56, N57, 1)</f>
        <v>C</v>
      </c>
      <c r="O58" t="str">
        <f t="shared" ca="1" si="68"/>
        <v>B</v>
      </c>
      <c r="P58" t="str">
        <f t="shared" ca="1" si="68"/>
        <v>A</v>
      </c>
      <c r="Q58" t="str">
        <f t="shared" ca="1" si="68"/>
        <v>1</v>
      </c>
      <c r="R58" t="str">
        <f t="shared" ca="1" si="68"/>
        <v>C</v>
      </c>
      <c r="S58" t="str">
        <f t="shared" ca="1" si="68"/>
        <v>0</v>
      </c>
      <c r="T58" t="str">
        <f t="shared" ca="1" si="68"/>
        <v>B</v>
      </c>
      <c r="U58" s="5" t="s">
        <v>76</v>
      </c>
      <c r="V58" t="s">
        <v>74</v>
      </c>
      <c r="W58" t="str">
        <f ca="1">MID($P56, W57, 1)</f>
        <v>9</v>
      </c>
      <c r="X58" t="str">
        <f t="shared" ref="X58:AD58" ca="1" si="69">MID($P56, X57, 1)</f>
        <v>C</v>
      </c>
      <c r="Y58" t="str">
        <f t="shared" ca="1" si="69"/>
        <v>B</v>
      </c>
      <c r="Z58" t="str">
        <f t="shared" ca="1" si="69"/>
        <v>A</v>
      </c>
      <c r="AA58" t="str">
        <f t="shared" ca="1" si="69"/>
        <v>1</v>
      </c>
      <c r="AB58" t="str">
        <f t="shared" ca="1" si="69"/>
        <v>C</v>
      </c>
      <c r="AC58" t="str">
        <f t="shared" ca="1" si="69"/>
        <v>0</v>
      </c>
      <c r="AD58" t="str">
        <f t="shared" ca="1" si="69"/>
        <v>B</v>
      </c>
      <c r="AE58" s="5" t="s">
        <v>76</v>
      </c>
      <c r="AF58" t="s">
        <v>74</v>
      </c>
      <c r="AG58" t="str">
        <f ca="1">MID($P56, AG57, 1)</f>
        <v>9</v>
      </c>
      <c r="AH58" t="str">
        <f t="shared" ref="AH58:AN58" ca="1" si="70">MID($P56, AH57, 1)</f>
        <v>C</v>
      </c>
      <c r="AI58" t="str">
        <f t="shared" ca="1" si="70"/>
        <v>B</v>
      </c>
      <c r="AJ58" t="str">
        <f t="shared" ca="1" si="70"/>
        <v>A</v>
      </c>
      <c r="AK58" t="str">
        <f t="shared" ca="1" si="70"/>
        <v>1</v>
      </c>
      <c r="AL58" t="str">
        <f t="shared" ca="1" si="70"/>
        <v>C</v>
      </c>
      <c r="AM58" t="str">
        <f t="shared" ca="1" si="70"/>
        <v>0</v>
      </c>
      <c r="AN58" t="str">
        <f t="shared" ca="1" si="70"/>
        <v>B</v>
      </c>
      <c r="AO58" s="5" t="s">
        <v>76</v>
      </c>
      <c r="AP58" t="s">
        <v>74</v>
      </c>
      <c r="AQ58" t="str">
        <f ca="1">MID($P56, AQ57, 1)</f>
        <v>9</v>
      </c>
      <c r="AR58" t="str">
        <f t="shared" ref="AR58:AX58" ca="1" si="71">MID($P56, AR57, 1)</f>
        <v>C</v>
      </c>
      <c r="AS58" t="str">
        <f t="shared" ca="1" si="71"/>
        <v>B</v>
      </c>
      <c r="AT58" t="str">
        <f t="shared" ca="1" si="71"/>
        <v>A</v>
      </c>
      <c r="AU58" t="str">
        <f t="shared" ca="1" si="71"/>
        <v>1</v>
      </c>
      <c r="AV58" t="str">
        <f t="shared" ca="1" si="71"/>
        <v>C</v>
      </c>
      <c r="AW58" t="str">
        <f t="shared" ca="1" si="71"/>
        <v>0</v>
      </c>
      <c r="AX58" t="str">
        <f t="shared" ca="1" si="71"/>
        <v>B</v>
      </c>
      <c r="AY58" s="5" t="s">
        <v>76</v>
      </c>
    </row>
    <row r="59" spans="12:51" x14ac:dyDescent="0.25">
      <c r="L59" t="s">
        <v>75</v>
      </c>
      <c r="M59">
        <f ca="1">HEX2DEC(M58)</f>
        <v>9</v>
      </c>
      <c r="N59">
        <f t="shared" ref="N59:T59" ca="1" si="72">HEX2DEC(N58)</f>
        <v>12</v>
      </c>
      <c r="O59">
        <f t="shared" ca="1" si="72"/>
        <v>11</v>
      </c>
      <c r="P59">
        <f t="shared" ca="1" si="72"/>
        <v>10</v>
      </c>
      <c r="Q59">
        <f t="shared" ca="1" si="72"/>
        <v>1</v>
      </c>
      <c r="R59">
        <f t="shared" ca="1" si="72"/>
        <v>12</v>
      </c>
      <c r="S59">
        <f t="shared" ca="1" si="72"/>
        <v>0</v>
      </c>
      <c r="T59">
        <f t="shared" ca="1" si="72"/>
        <v>11</v>
      </c>
      <c r="U59" s="5" t="s">
        <v>77</v>
      </c>
      <c r="V59" t="s">
        <v>75</v>
      </c>
      <c r="W59">
        <f ca="1">HEX2DEC(W58)</f>
        <v>9</v>
      </c>
      <c r="X59">
        <f t="shared" ref="X59:AD59" ca="1" si="73">HEX2DEC(X58)</f>
        <v>12</v>
      </c>
      <c r="Y59">
        <f t="shared" ca="1" si="73"/>
        <v>11</v>
      </c>
      <c r="Z59">
        <f t="shared" ca="1" si="73"/>
        <v>10</v>
      </c>
      <c r="AA59">
        <f t="shared" ca="1" si="73"/>
        <v>1</v>
      </c>
      <c r="AB59">
        <f t="shared" ca="1" si="73"/>
        <v>12</v>
      </c>
      <c r="AC59">
        <f t="shared" ca="1" si="73"/>
        <v>0</v>
      </c>
      <c r="AD59">
        <f t="shared" ca="1" si="73"/>
        <v>11</v>
      </c>
      <c r="AE59" s="5" t="s">
        <v>77</v>
      </c>
      <c r="AF59" t="s">
        <v>75</v>
      </c>
      <c r="AG59">
        <f ca="1">HEX2DEC(AG58)</f>
        <v>9</v>
      </c>
      <c r="AH59">
        <f t="shared" ref="AH59:AN59" ca="1" si="74">HEX2DEC(AH58)</f>
        <v>12</v>
      </c>
      <c r="AI59">
        <f t="shared" ca="1" si="74"/>
        <v>11</v>
      </c>
      <c r="AJ59">
        <f t="shared" ca="1" si="74"/>
        <v>10</v>
      </c>
      <c r="AK59">
        <f t="shared" ca="1" si="74"/>
        <v>1</v>
      </c>
      <c r="AL59">
        <f t="shared" ca="1" si="74"/>
        <v>12</v>
      </c>
      <c r="AM59">
        <f t="shared" ca="1" si="74"/>
        <v>0</v>
      </c>
      <c r="AN59">
        <f t="shared" ca="1" si="74"/>
        <v>11</v>
      </c>
      <c r="AO59" s="5" t="s">
        <v>77</v>
      </c>
      <c r="AP59" t="s">
        <v>75</v>
      </c>
      <c r="AQ59">
        <f ca="1">HEX2DEC(AQ58)</f>
        <v>9</v>
      </c>
      <c r="AR59">
        <f t="shared" ref="AR59:AX59" ca="1" si="75">HEX2DEC(AR58)</f>
        <v>12</v>
      </c>
      <c r="AS59">
        <f t="shared" ca="1" si="75"/>
        <v>11</v>
      </c>
      <c r="AT59">
        <f t="shared" ca="1" si="75"/>
        <v>10</v>
      </c>
      <c r="AU59">
        <f t="shared" ca="1" si="75"/>
        <v>1</v>
      </c>
      <c r="AV59">
        <f t="shared" ca="1" si="75"/>
        <v>12</v>
      </c>
      <c r="AW59">
        <f t="shared" ca="1" si="75"/>
        <v>0</v>
      </c>
      <c r="AX59">
        <f t="shared" ca="1" si="75"/>
        <v>11</v>
      </c>
      <c r="AY59" s="5" t="s">
        <v>77</v>
      </c>
    </row>
    <row r="60" spans="12:51" x14ac:dyDescent="0.25">
      <c r="M60" t="str">
        <f ca="1">"S"&amp;M57&amp;"("&amp;M59&amp;"):"</f>
        <v>S1(9):</v>
      </c>
      <c r="N60" t="str">
        <f t="shared" ref="N60:T60" ca="1" si="76">"S"&amp;N57&amp;"("&amp;N59&amp;"):"</f>
        <v>S2(12):</v>
      </c>
      <c r="O60" t="str">
        <f t="shared" ca="1" si="76"/>
        <v>S3(11):</v>
      </c>
      <c r="P60" t="str">
        <f t="shared" ca="1" si="76"/>
        <v>S4(10):</v>
      </c>
      <c r="Q60" t="str">
        <f t="shared" ca="1" si="76"/>
        <v>S5(1):</v>
      </c>
      <c r="R60" t="str">
        <f t="shared" ca="1" si="76"/>
        <v>S6(12):</v>
      </c>
      <c r="S60" t="str">
        <f t="shared" ca="1" si="76"/>
        <v>S7(0):</v>
      </c>
      <c r="T60" t="str">
        <f t="shared" ca="1" si="76"/>
        <v>S8(11):</v>
      </c>
      <c r="U60" s="6" t="s">
        <v>78</v>
      </c>
      <c r="W60" t="str">
        <f ca="1">"S"&amp;W57&amp;"("&amp;W59&amp;"):"</f>
        <v>S1(9):</v>
      </c>
      <c r="X60" t="str">
        <f t="shared" ref="X60:AD60" ca="1" si="77">"S"&amp;X57&amp;"("&amp;X59&amp;"):"</f>
        <v>S2(12):</v>
      </c>
      <c r="Y60" t="str">
        <f t="shared" ca="1" si="77"/>
        <v>S3(11):</v>
      </c>
      <c r="Z60" t="str">
        <f t="shared" ca="1" si="77"/>
        <v>S4(10):</v>
      </c>
      <c r="AA60" t="str">
        <f t="shared" ca="1" si="77"/>
        <v>S5(1):</v>
      </c>
      <c r="AB60" t="str">
        <f t="shared" ca="1" si="77"/>
        <v>S6(12):</v>
      </c>
      <c r="AC60" t="str">
        <f t="shared" ca="1" si="77"/>
        <v>S7(0):</v>
      </c>
      <c r="AD60" t="str">
        <f t="shared" ca="1" si="77"/>
        <v>S8(11):</v>
      </c>
      <c r="AE60" s="6" t="s">
        <v>78</v>
      </c>
      <c r="AG60" t="str">
        <f ca="1">"S"&amp;AG57&amp;"("&amp;AG59&amp;"):"</f>
        <v>S1(9):</v>
      </c>
      <c r="AH60" t="str">
        <f t="shared" ref="AH60:AN60" ca="1" si="78">"S"&amp;AH57&amp;"("&amp;AH59&amp;"):"</f>
        <v>S2(12):</v>
      </c>
      <c r="AI60" t="str">
        <f t="shared" ca="1" si="78"/>
        <v>S3(11):</v>
      </c>
      <c r="AJ60" t="str">
        <f t="shared" ca="1" si="78"/>
        <v>S4(10):</v>
      </c>
      <c r="AK60" t="str">
        <f t="shared" ca="1" si="78"/>
        <v>S5(1):</v>
      </c>
      <c r="AL60" t="str">
        <f t="shared" ca="1" si="78"/>
        <v>S6(12):</v>
      </c>
      <c r="AM60" t="str">
        <f t="shared" ca="1" si="78"/>
        <v>S7(0):</v>
      </c>
      <c r="AN60" t="str">
        <f t="shared" ca="1" si="78"/>
        <v>S8(11):</v>
      </c>
      <c r="AO60" s="6" t="s">
        <v>78</v>
      </c>
      <c r="AQ60" t="str">
        <f ca="1">"S"&amp;AQ57&amp;"("&amp;AQ59&amp;"):"</f>
        <v>S1(9):</v>
      </c>
      <c r="AR60" t="str">
        <f t="shared" ref="AR60:AX60" ca="1" si="79">"S"&amp;AR57&amp;"("&amp;AR59&amp;"):"</f>
        <v>S2(12):</v>
      </c>
      <c r="AS60" t="str">
        <f t="shared" ca="1" si="79"/>
        <v>S3(11):</v>
      </c>
      <c r="AT60" t="str">
        <f t="shared" ca="1" si="79"/>
        <v>S4(10):</v>
      </c>
      <c r="AU60" t="str">
        <f t="shared" ca="1" si="79"/>
        <v>S5(1):</v>
      </c>
      <c r="AV60" t="str">
        <f t="shared" ca="1" si="79"/>
        <v>S6(12):</v>
      </c>
      <c r="AW60" t="str">
        <f t="shared" ca="1" si="79"/>
        <v>S7(0):</v>
      </c>
      <c r="AX60" t="str">
        <f t="shared" ca="1" si="79"/>
        <v>S8(11):</v>
      </c>
      <c r="AY60" s="6" t="s">
        <v>78</v>
      </c>
    </row>
    <row r="61" spans="12:51" x14ac:dyDescent="0.25">
      <c r="M61">
        <f ca="1">INDEX(Ключ!$B$17:$Q$17,M59+1)</f>
        <v>11</v>
      </c>
      <c r="N61">
        <f ca="1">INDEX(Ключ!$B$17:$Q$17,N59+1)</f>
        <v>7</v>
      </c>
      <c r="O61">
        <f ca="1">INDEX(Ключ!$B$17:$Q$17,O59+1)</f>
        <v>12</v>
      </c>
      <c r="P61">
        <f ca="1">INDEX(Ключ!$B$17:$Q$17,P59+1)</f>
        <v>1</v>
      </c>
      <c r="Q61">
        <f ca="1">INDEX(Ключ!$B$17:$Q$17,Q59+1)</f>
        <v>10</v>
      </c>
      <c r="R61">
        <f ca="1">INDEX(Ключ!$B$17:$Q$17,R59+1)</f>
        <v>7</v>
      </c>
      <c r="S61">
        <f ca="1">INDEX(Ключ!$B$17:$Q$17,S59+1)</f>
        <v>4</v>
      </c>
      <c r="T61">
        <f ca="1">INDEX(Ключ!$B$17:$Q$17,T59+1)</f>
        <v>12</v>
      </c>
      <c r="U61" s="5" t="s">
        <v>79</v>
      </c>
      <c r="W61">
        <f ca="1">INDEX(Ключ!$B$17:$Q$17,W59+1)</f>
        <v>11</v>
      </c>
      <c r="X61">
        <f ca="1">INDEX(Ключ!$B$17:$Q$17,X59+1)</f>
        <v>7</v>
      </c>
      <c r="Y61">
        <f ca="1">INDEX(Ключ!$B$17:$Q$17,Y59+1)</f>
        <v>12</v>
      </c>
      <c r="Z61">
        <f ca="1">INDEX(Ключ!$B$17:$Q$17,Z59+1)</f>
        <v>1</v>
      </c>
      <c r="AA61">
        <f ca="1">INDEX(Ключ!$B$17:$Q$17,AA59+1)</f>
        <v>10</v>
      </c>
      <c r="AB61">
        <f ca="1">INDEX(Ключ!$B$17:$Q$17,AB59+1)</f>
        <v>7</v>
      </c>
      <c r="AC61">
        <f ca="1">INDEX(Ключ!$B$17:$Q$17,AC59+1)</f>
        <v>4</v>
      </c>
      <c r="AD61">
        <f ca="1">INDEX(Ключ!$B$17:$Q$17,AD59+1)</f>
        <v>12</v>
      </c>
      <c r="AE61" s="5" t="s">
        <v>79</v>
      </c>
      <c r="AG61">
        <f ca="1">INDEX(Ключ!$B$17:$Q$17,AG59+1)</f>
        <v>11</v>
      </c>
      <c r="AH61">
        <f ca="1">INDEX(Ключ!$B$17:$Q$17,AH59+1)</f>
        <v>7</v>
      </c>
      <c r="AI61">
        <f ca="1">INDEX(Ключ!$B$17:$Q$17,AI59+1)</f>
        <v>12</v>
      </c>
      <c r="AJ61">
        <f ca="1">INDEX(Ключ!$B$17:$Q$17,AJ59+1)</f>
        <v>1</v>
      </c>
      <c r="AK61">
        <f ca="1">INDEX(Ключ!$B$17:$Q$17,AK59+1)</f>
        <v>10</v>
      </c>
      <c r="AL61">
        <f ca="1">INDEX(Ключ!$B$17:$Q$17,AL59+1)</f>
        <v>7</v>
      </c>
      <c r="AM61">
        <f ca="1">INDEX(Ключ!$B$17:$Q$17,AM59+1)</f>
        <v>4</v>
      </c>
      <c r="AN61">
        <f ca="1">INDEX(Ключ!$B$17:$Q$17,AN59+1)</f>
        <v>12</v>
      </c>
      <c r="AO61" s="5" t="s">
        <v>79</v>
      </c>
      <c r="AQ61">
        <f ca="1">INDEX(Ключ!$B$17:$Q$17,AQ59+1)</f>
        <v>11</v>
      </c>
      <c r="AR61">
        <f ca="1">INDEX(Ключ!$B$17:$Q$17,AR59+1)</f>
        <v>7</v>
      </c>
      <c r="AS61">
        <f ca="1">INDEX(Ключ!$B$17:$Q$17,AS59+1)</f>
        <v>12</v>
      </c>
      <c r="AT61">
        <f ca="1">INDEX(Ключ!$B$17:$Q$17,AT59+1)</f>
        <v>1</v>
      </c>
      <c r="AU61">
        <f ca="1">INDEX(Ключ!$B$17:$Q$17,AU59+1)</f>
        <v>10</v>
      </c>
      <c r="AV61">
        <f ca="1">INDEX(Ключ!$B$17:$Q$17,AV59+1)</f>
        <v>7</v>
      </c>
      <c r="AW61">
        <f ca="1">INDEX(Ключ!$B$17:$Q$17,AW59+1)</f>
        <v>4</v>
      </c>
      <c r="AX61">
        <f ca="1">INDEX(Ключ!$B$17:$Q$17,AX59+1)</f>
        <v>12</v>
      </c>
      <c r="AY61" s="5" t="s">
        <v>79</v>
      </c>
    </row>
    <row r="62" spans="12:51" x14ac:dyDescent="0.25">
      <c r="M62" t="str">
        <f ca="1">DEC2HEX(M61)</f>
        <v>B</v>
      </c>
      <c r="N62" t="str">
        <f t="shared" ref="N62:T62" ca="1" si="80">DEC2HEX(N61)</f>
        <v>7</v>
      </c>
      <c r="O62" t="str">
        <f t="shared" ca="1" si="80"/>
        <v>C</v>
      </c>
      <c r="P62" t="str">
        <f t="shared" ca="1" si="80"/>
        <v>1</v>
      </c>
      <c r="Q62" t="str">
        <f t="shared" ca="1" si="80"/>
        <v>A</v>
      </c>
      <c r="R62" t="str">
        <f t="shared" ca="1" si="80"/>
        <v>7</v>
      </c>
      <c r="S62" t="str">
        <f t="shared" ca="1" si="80"/>
        <v>4</v>
      </c>
      <c r="T62" t="str">
        <f t="shared" ca="1" si="80"/>
        <v>C</v>
      </c>
      <c r="U62" s="5" t="s">
        <v>80</v>
      </c>
      <c r="W62" t="str">
        <f ca="1">DEC2HEX(W61)</f>
        <v>B</v>
      </c>
      <c r="X62" t="str">
        <f t="shared" ref="X62:AD62" ca="1" si="81">DEC2HEX(X61)</f>
        <v>7</v>
      </c>
      <c r="Y62" t="str">
        <f t="shared" ca="1" si="81"/>
        <v>C</v>
      </c>
      <c r="Z62" t="str">
        <f t="shared" ca="1" si="81"/>
        <v>1</v>
      </c>
      <c r="AA62" t="str">
        <f t="shared" ca="1" si="81"/>
        <v>A</v>
      </c>
      <c r="AB62" t="str">
        <f t="shared" ca="1" si="81"/>
        <v>7</v>
      </c>
      <c r="AC62" t="str">
        <f t="shared" ca="1" si="81"/>
        <v>4</v>
      </c>
      <c r="AD62" t="str">
        <f t="shared" ca="1" si="81"/>
        <v>C</v>
      </c>
      <c r="AE62" s="5" t="s">
        <v>80</v>
      </c>
      <c r="AG62" t="str">
        <f ca="1">DEC2HEX(AG61)</f>
        <v>B</v>
      </c>
      <c r="AH62" t="str">
        <f t="shared" ref="AH62:AN62" ca="1" si="82">DEC2HEX(AH61)</f>
        <v>7</v>
      </c>
      <c r="AI62" t="str">
        <f t="shared" ca="1" si="82"/>
        <v>C</v>
      </c>
      <c r="AJ62" t="str">
        <f t="shared" ca="1" si="82"/>
        <v>1</v>
      </c>
      <c r="AK62" t="str">
        <f t="shared" ca="1" si="82"/>
        <v>A</v>
      </c>
      <c r="AL62" t="str">
        <f t="shared" ca="1" si="82"/>
        <v>7</v>
      </c>
      <c r="AM62" t="str">
        <f t="shared" ca="1" si="82"/>
        <v>4</v>
      </c>
      <c r="AN62" t="str">
        <f t="shared" ca="1" si="82"/>
        <v>C</v>
      </c>
      <c r="AO62" s="5" t="s">
        <v>80</v>
      </c>
      <c r="AQ62" t="str">
        <f ca="1">DEC2HEX(AQ61)</f>
        <v>B</v>
      </c>
      <c r="AR62" t="str">
        <f t="shared" ref="AR62:AX62" ca="1" si="83">DEC2HEX(AR61)</f>
        <v>7</v>
      </c>
      <c r="AS62" t="str">
        <f t="shared" ca="1" si="83"/>
        <v>C</v>
      </c>
      <c r="AT62" t="str">
        <f t="shared" ca="1" si="83"/>
        <v>1</v>
      </c>
      <c r="AU62" t="str">
        <f t="shared" ca="1" si="83"/>
        <v>A</v>
      </c>
      <c r="AV62" t="str">
        <f t="shared" ca="1" si="83"/>
        <v>7</v>
      </c>
      <c r="AW62" t="str">
        <f t="shared" ca="1" si="83"/>
        <v>4</v>
      </c>
      <c r="AX62" t="str">
        <f t="shared" ca="1" si="83"/>
        <v>C</v>
      </c>
      <c r="AY62" s="5" t="s">
        <v>80</v>
      </c>
    </row>
    <row r="63" spans="12:51" x14ac:dyDescent="0.25">
      <c r="M63" t="str">
        <f ca="1" xml:space="preserve"> M62&amp;N62&amp;O62&amp;P62&amp;Q62&amp;R62&amp;S62&amp;T62</f>
        <v>B7C1A74C</v>
      </c>
      <c r="N63" s="5" t="s">
        <v>81</v>
      </c>
      <c r="W63" t="str">
        <f ca="1" xml:space="preserve"> W62&amp;X62&amp;Y62&amp;Z62&amp;AA62&amp;AB62&amp;AC62&amp;AD62</f>
        <v>B7C1A74C</v>
      </c>
      <c r="X63" s="5" t="s">
        <v>81</v>
      </c>
      <c r="AG63" t="str">
        <f ca="1" xml:space="preserve"> AG62&amp;AH62&amp;AI62&amp;AJ62&amp;AK62&amp;AL62&amp;AM62&amp;AN62</f>
        <v>B7C1A74C</v>
      </c>
      <c r="AH63" s="5" t="s">
        <v>81</v>
      </c>
      <c r="AQ63" t="str">
        <f ca="1" xml:space="preserve"> AQ62&amp;AR62&amp;AS62&amp;AT62&amp;AU62&amp;AV62&amp;AW62&amp;AX62</f>
        <v>B7C1A74C</v>
      </c>
      <c r="AR63" s="5" t="s">
        <v>81</v>
      </c>
    </row>
    <row r="64" spans="12:51" x14ac:dyDescent="0.25">
      <c r="M64" t="str">
        <f ca="1">HEX2BIN(M62, 4) &amp; HEX2BIN(N62, 4) &amp; HEX2BIN(O62, 4) &amp; HEX2BIN(P62, 4) &amp; HEX2BIN(Q62, 4) &amp; HEX2BIN(R62, 4) &amp; HEX2BIN(S62, 4) &amp; HEX2BIN(T62, 4)</f>
        <v>10110111110000011010011101001100</v>
      </c>
      <c r="Q64" s="5" t="s">
        <v>82</v>
      </c>
      <c r="W64" t="str">
        <f ca="1">HEX2BIN(W62, 4) &amp; HEX2BIN(X62, 4) &amp; HEX2BIN(Y62, 4) &amp; HEX2BIN(Z62, 4) &amp; HEX2BIN(AA62, 4) &amp; HEX2BIN(AB62, 4) &amp; HEX2BIN(AC62, 4) &amp; HEX2BIN(AD62, 4)</f>
        <v>10110111110000011010011101001100</v>
      </c>
      <c r="AA64" s="5" t="s">
        <v>82</v>
      </c>
      <c r="AG64" t="str">
        <f ca="1">HEX2BIN(AG62, 4) &amp; HEX2BIN(AH62, 4) &amp; HEX2BIN(AI62, 4) &amp; HEX2BIN(AJ62, 4) &amp; HEX2BIN(AK62, 4) &amp; HEX2BIN(AL62, 4) &amp; HEX2BIN(AM62, 4) &amp; HEX2BIN(AN62, 4)</f>
        <v>10110111110000011010011101001100</v>
      </c>
      <c r="AK64" s="5" t="s">
        <v>82</v>
      </c>
      <c r="AQ64" t="str">
        <f ca="1">HEX2BIN(AQ62, 4) &amp; HEX2BIN(AR62, 4) &amp; HEX2BIN(AS62, 4) &amp; HEX2BIN(AT62, 4) &amp; HEX2BIN(AU62, 4) &amp; HEX2BIN(AV62, 4) &amp; HEX2BIN(AW62, 4) &amp; HEX2BIN(AX62, 4)</f>
        <v>10110111110000011010011101001100</v>
      </c>
      <c r="AU64" s="5" t="s">
        <v>82</v>
      </c>
    </row>
    <row r="65" spans="11:51" x14ac:dyDescent="0.25">
      <c r="K65" t="s">
        <v>67</v>
      </c>
      <c r="M65" t="str">
        <f ca="1">MID(M64, 12, 21) &amp; MID(M64, 1, 11)</f>
        <v>00001101001110100110010110111110</v>
      </c>
      <c r="Q65" s="5" t="s">
        <v>73</v>
      </c>
      <c r="W65" t="str">
        <f ca="1">MID(W64, 12, 21) &amp; MID(W64, 1, 11)</f>
        <v>00001101001110100110010110111110</v>
      </c>
      <c r="AA65" s="5" t="s">
        <v>73</v>
      </c>
      <c r="AG65" t="str">
        <f ca="1">MID(AG64, 12, 21) &amp; MID(AG64, 1, 11)</f>
        <v>00001101001110100110010110111110</v>
      </c>
      <c r="AK65" s="5" t="s">
        <v>73</v>
      </c>
      <c r="AQ65" t="str">
        <f ca="1">MID(AQ64, 12, 21) &amp; MID(AQ64, 1, 11)</f>
        <v>00001101001110100110010110111110</v>
      </c>
      <c r="AU65" s="5" t="s">
        <v>73</v>
      </c>
    </row>
    <row r="66" spans="11:51" x14ac:dyDescent="0.25">
      <c r="L66" t="s">
        <v>69</v>
      </c>
      <c r="M66">
        <v>1</v>
      </c>
      <c r="N66">
        <f>M66+8</f>
        <v>9</v>
      </c>
      <c r="O66">
        <f t="shared" ref="O66:P66" si="84">N66+8</f>
        <v>17</v>
      </c>
      <c r="P66">
        <f t="shared" si="84"/>
        <v>25</v>
      </c>
      <c r="V66" t="s">
        <v>69</v>
      </c>
      <c r="W66">
        <v>1</v>
      </c>
      <c r="X66">
        <f>W66+8</f>
        <v>9</v>
      </c>
      <c r="Y66">
        <f t="shared" ref="Y66:Z66" si="85">X66+8</f>
        <v>17</v>
      </c>
      <c r="Z66">
        <f t="shared" si="85"/>
        <v>25</v>
      </c>
      <c r="AF66" t="s">
        <v>69</v>
      </c>
      <c r="AG66">
        <v>1</v>
      </c>
      <c r="AH66">
        <f>AG66+8</f>
        <v>9</v>
      </c>
      <c r="AI66">
        <f t="shared" ref="AI66:AJ66" si="86">AH66+8</f>
        <v>17</v>
      </c>
      <c r="AJ66">
        <f t="shared" si="86"/>
        <v>25</v>
      </c>
      <c r="AP66" t="s">
        <v>69</v>
      </c>
      <c r="AQ66">
        <v>1</v>
      </c>
      <c r="AR66">
        <f>AQ66+8</f>
        <v>9</v>
      </c>
      <c r="AS66">
        <f t="shared" ref="AS66:AT66" si="87">AR66+8</f>
        <v>17</v>
      </c>
      <c r="AT66">
        <f t="shared" si="87"/>
        <v>25</v>
      </c>
    </row>
    <row r="67" spans="11:51" x14ac:dyDescent="0.25">
      <c r="M67" t="str">
        <f ca="1">MID($M65, M66, 8)</f>
        <v>00001101</v>
      </c>
      <c r="N67" t="str">
        <f t="shared" ref="N67:P67" ca="1" si="88">MID($M65, N66, 8)</f>
        <v>00111010</v>
      </c>
      <c r="O67" t="str">
        <f t="shared" ca="1" si="88"/>
        <v>01100101</v>
      </c>
      <c r="P67" t="str">
        <f t="shared" ca="1" si="88"/>
        <v>10111110</v>
      </c>
      <c r="Q67" s="5" t="s">
        <v>83</v>
      </c>
      <c r="W67" t="str">
        <f ca="1">MID($M65, W66, 8)</f>
        <v>00001101</v>
      </c>
      <c r="X67" t="str">
        <f t="shared" ref="X67:Z67" ca="1" si="89">MID($M65, X66, 8)</f>
        <v>00111010</v>
      </c>
      <c r="Y67" t="str">
        <f t="shared" ca="1" si="89"/>
        <v>01100101</v>
      </c>
      <c r="Z67" t="str">
        <f t="shared" ca="1" si="89"/>
        <v>10111110</v>
      </c>
      <c r="AA67" s="5" t="s">
        <v>83</v>
      </c>
      <c r="AG67" t="str">
        <f ca="1">MID($M65, AG66, 8)</f>
        <v>00001101</v>
      </c>
      <c r="AH67" t="str">
        <f t="shared" ref="AH67:AJ67" ca="1" si="90">MID($M65, AH66, 8)</f>
        <v>00111010</v>
      </c>
      <c r="AI67" t="str">
        <f t="shared" ca="1" si="90"/>
        <v>01100101</v>
      </c>
      <c r="AJ67" t="str">
        <f t="shared" ca="1" si="90"/>
        <v>10111110</v>
      </c>
      <c r="AK67" s="5" t="s">
        <v>83</v>
      </c>
      <c r="AQ67" t="str">
        <f ca="1">MID($M65, AQ66, 8)</f>
        <v>00001101</v>
      </c>
      <c r="AR67" t="str">
        <f t="shared" ref="AR67:AT67" ca="1" si="91">MID($M65, AR66, 8)</f>
        <v>00111010</v>
      </c>
      <c r="AS67" t="str">
        <f t="shared" ca="1" si="91"/>
        <v>01100101</v>
      </c>
      <c r="AT67" t="str">
        <f t="shared" ca="1" si="91"/>
        <v>10111110</v>
      </c>
      <c r="AU67" s="5" t="s">
        <v>83</v>
      </c>
    </row>
    <row r="68" spans="11:51" x14ac:dyDescent="0.25">
      <c r="M68" t="str">
        <f ca="1">BIN2HEX(M67, 2)</f>
        <v>0D</v>
      </c>
      <c r="N68" t="str">
        <f t="shared" ref="N68:P68" ca="1" si="92">BIN2HEX(N67, 2)</f>
        <v>3A</v>
      </c>
      <c r="O68" t="str">
        <f t="shared" ca="1" si="92"/>
        <v>65</v>
      </c>
      <c r="P68" t="str">
        <f t="shared" ca="1" si="92"/>
        <v>BE</v>
      </c>
      <c r="Q68" s="5" t="s">
        <v>84</v>
      </c>
      <c r="W68" t="str">
        <f ca="1">BIN2HEX(W67, 2)</f>
        <v>0D</v>
      </c>
      <c r="X68" t="str">
        <f t="shared" ref="X68:Z68" ca="1" si="93">BIN2HEX(X67, 2)</f>
        <v>3A</v>
      </c>
      <c r="Y68" t="str">
        <f t="shared" ca="1" si="93"/>
        <v>65</v>
      </c>
      <c r="Z68" t="str">
        <f t="shared" ca="1" si="93"/>
        <v>BE</v>
      </c>
      <c r="AA68" s="5" t="s">
        <v>84</v>
      </c>
      <c r="AG68" t="str">
        <f ca="1">BIN2HEX(AG67, 2)</f>
        <v>0D</v>
      </c>
      <c r="AH68" t="str">
        <f t="shared" ref="AH68:AJ68" ca="1" si="94">BIN2HEX(AH67, 2)</f>
        <v>3A</v>
      </c>
      <c r="AI68" t="str">
        <f t="shared" ca="1" si="94"/>
        <v>65</v>
      </c>
      <c r="AJ68" t="str">
        <f t="shared" ca="1" si="94"/>
        <v>BE</v>
      </c>
      <c r="AK68" s="5" t="s">
        <v>84</v>
      </c>
      <c r="AQ68" t="str">
        <f ca="1">BIN2HEX(AQ67, 2)</f>
        <v>0D</v>
      </c>
      <c r="AR68" t="str">
        <f t="shared" ref="AR68:AT68" ca="1" si="95">BIN2HEX(AR67, 2)</f>
        <v>3A</v>
      </c>
      <c r="AS68" t="str">
        <f t="shared" ca="1" si="95"/>
        <v>65</v>
      </c>
      <c r="AT68" t="str">
        <f t="shared" ca="1" si="95"/>
        <v>BE</v>
      </c>
      <c r="AU68" s="5" t="s">
        <v>84</v>
      </c>
    </row>
    <row r="69" spans="11:51" x14ac:dyDescent="0.25">
      <c r="P69" t="str">
        <f ca="1">M68 &amp;N68 &amp;O68 &amp;P68</f>
        <v>0D3A65BE</v>
      </c>
      <c r="Q69" s="5" t="s">
        <v>85</v>
      </c>
      <c r="Z69" t="str">
        <f ca="1">W68 &amp;X68 &amp;Y68 &amp;Z68</f>
        <v>0D3A65BE</v>
      </c>
      <c r="AA69" s="5" t="s">
        <v>85</v>
      </c>
      <c r="AJ69" t="str">
        <f ca="1">AG68 &amp;AH68 &amp;AI68 &amp;AJ68</f>
        <v>0D3A65BE</v>
      </c>
      <c r="AK69" s="5" t="s">
        <v>85</v>
      </c>
      <c r="AT69" t="str">
        <f ca="1">AQ68 &amp;AR68 &amp;AS68 &amp;AT68</f>
        <v>0D3A65BE</v>
      </c>
      <c r="AU69" s="5" t="s">
        <v>85</v>
      </c>
    </row>
    <row r="70" spans="11:51" x14ac:dyDescent="0.25">
      <c r="P70">
        <f ca="1">HEX2DEC(P69)</f>
        <v>221930942</v>
      </c>
      <c r="Q70" s="5" t="s">
        <v>86</v>
      </c>
      <c r="Z70">
        <f ca="1">HEX2DEC(Z69)</f>
        <v>221930942</v>
      </c>
      <c r="AA70" s="5" t="s">
        <v>86</v>
      </c>
      <c r="AJ70">
        <f ca="1">HEX2DEC(AJ69)</f>
        <v>221930942</v>
      </c>
      <c r="AK70" s="5" t="s">
        <v>86</v>
      </c>
      <c r="AT70">
        <f ca="1">HEX2DEC(AT69)</f>
        <v>221930942</v>
      </c>
      <c r="AU70" s="5" t="s">
        <v>86</v>
      </c>
    </row>
    <row r="71" spans="11:51" x14ac:dyDescent="0.25">
      <c r="O71" t="str">
        <f>"L" &amp; $N52 &amp; " = "</f>
        <v xml:space="preserve">L3 = </v>
      </c>
      <c r="P71">
        <f ca="1">N53</f>
        <v>573196196</v>
      </c>
      <c r="Y71" t="str">
        <f>"L" &amp; $N52 &amp; " = "</f>
        <v xml:space="preserve">L3 = </v>
      </c>
      <c r="Z71">
        <f ca="1">X53</f>
        <v>573196199</v>
      </c>
      <c r="AI71" t="str">
        <f>"L" &amp; $N52 &amp; " = "</f>
        <v xml:space="preserve">L3 = </v>
      </c>
      <c r="AJ71">
        <f ca="1">AH53</f>
        <v>573196198</v>
      </c>
      <c r="AS71" t="str">
        <f>"L" &amp; $N52 &amp; " = "</f>
        <v xml:space="preserve">L3 = </v>
      </c>
      <c r="AT71">
        <f ca="1">AR53</f>
        <v>573196201</v>
      </c>
    </row>
    <row r="72" spans="11:51" x14ac:dyDescent="0.25">
      <c r="P72">
        <f ca="1">_xlfn.BITXOR(P70,P71)</f>
        <v>789586458</v>
      </c>
      <c r="Q72" s="5" t="s">
        <v>87</v>
      </c>
      <c r="Z72">
        <f ca="1">_xlfn.BITXOR(Z70,Z71)</f>
        <v>789586457</v>
      </c>
      <c r="AA72" s="5" t="s">
        <v>87</v>
      </c>
      <c r="AJ72">
        <f ca="1">_xlfn.BITXOR(AJ70,AJ71)</f>
        <v>789586456</v>
      </c>
      <c r="AK72" s="5" t="s">
        <v>87</v>
      </c>
      <c r="AT72">
        <f ca="1">_xlfn.BITXOR(AT70,AT71)</f>
        <v>789586455</v>
      </c>
      <c r="AU72" s="5" t="s">
        <v>87</v>
      </c>
    </row>
    <row r="73" spans="11:51" x14ac:dyDescent="0.25">
      <c r="M73" s="7" t="s">
        <v>26</v>
      </c>
      <c r="N73" s="7">
        <f>N52+1</f>
        <v>4</v>
      </c>
      <c r="W73" s="7" t="s">
        <v>26</v>
      </c>
      <c r="X73" s="7">
        <f>X52+1</f>
        <v>4</v>
      </c>
      <c r="AG73" s="7" t="s">
        <v>26</v>
      </c>
      <c r="AH73" s="7">
        <f>AH52+1</f>
        <v>4</v>
      </c>
      <c r="AQ73" s="7" t="s">
        <v>26</v>
      </c>
      <c r="AR73" s="7">
        <f>AR52+1</f>
        <v>4</v>
      </c>
    </row>
    <row r="74" spans="11:51" x14ac:dyDescent="0.25">
      <c r="M74" t="str">
        <f>"L" &amp; $N73 &amp; " = "</f>
        <v xml:space="preserve">L4 = </v>
      </c>
      <c r="N74">
        <f ca="1">P72</f>
        <v>789586458</v>
      </c>
      <c r="O74" t="str">
        <f>"R" &amp; $N73 &amp; " = "</f>
        <v xml:space="preserve">R4 = </v>
      </c>
      <c r="P74">
        <f ca="1">N53</f>
        <v>573196196</v>
      </c>
      <c r="W74" t="str">
        <f>"L" &amp; $N73 &amp; " = "</f>
        <v xml:space="preserve">L4 = </v>
      </c>
      <c r="X74">
        <f ca="1">Z72</f>
        <v>789586457</v>
      </c>
      <c r="Y74" t="str">
        <f>"R" &amp; $N73 &amp; " = "</f>
        <v xml:space="preserve">R4 = </v>
      </c>
      <c r="Z74">
        <f ca="1">X53</f>
        <v>573196199</v>
      </c>
      <c r="AG74" t="str">
        <f>"L" &amp; $N73 &amp; " = "</f>
        <v xml:space="preserve">L4 = </v>
      </c>
      <c r="AH74">
        <f ca="1">AJ72</f>
        <v>789586456</v>
      </c>
      <c r="AI74" t="str">
        <f>"R" &amp; $N73 &amp; " = "</f>
        <v xml:space="preserve">R4 = </v>
      </c>
      <c r="AJ74">
        <f ca="1">AH53</f>
        <v>573196198</v>
      </c>
      <c r="AQ74" t="str">
        <f>"L" &amp; $N73 &amp; " = "</f>
        <v xml:space="preserve">L4 = </v>
      </c>
      <c r="AR74">
        <f ca="1">AT72</f>
        <v>789586455</v>
      </c>
      <c r="AS74" t="str">
        <f>"R" &amp; $N73 &amp; " = "</f>
        <v xml:space="preserve">R4 = </v>
      </c>
      <c r="AT74">
        <f ca="1">AR53</f>
        <v>573196201</v>
      </c>
    </row>
    <row r="75" spans="11:51" x14ac:dyDescent="0.25">
      <c r="O75" t="str">
        <f>"К" &amp; $N73 &amp; " = "</f>
        <v xml:space="preserve">К4 = </v>
      </c>
      <c r="P75">
        <f>ОДК!J66</f>
        <v>808595551</v>
      </c>
      <c r="Q75" s="5" t="s">
        <v>68</v>
      </c>
      <c r="Y75" t="str">
        <f>"К" &amp; $N73 &amp; " = "</f>
        <v xml:space="preserve">К4 = </v>
      </c>
      <c r="Z75">
        <f>P75</f>
        <v>808595551</v>
      </c>
      <c r="AA75" s="5" t="s">
        <v>68</v>
      </c>
      <c r="AI75" t="str">
        <f>"К" &amp; $N73 &amp; " = "</f>
        <v xml:space="preserve">К4 = </v>
      </c>
      <c r="AJ75">
        <f>Z75</f>
        <v>808595551</v>
      </c>
      <c r="AK75" s="5" t="s">
        <v>68</v>
      </c>
      <c r="AS75" t="str">
        <f>"К" &amp; $N73 &amp; " = "</f>
        <v xml:space="preserve">К4 = </v>
      </c>
      <c r="AT75">
        <f>AJ75</f>
        <v>808595551</v>
      </c>
      <c r="AU75" s="5" t="s">
        <v>68</v>
      </c>
    </row>
    <row r="76" spans="11:51" x14ac:dyDescent="0.25">
      <c r="P76">
        <f ca="1">_xlfn.BITXOR(P74,P75)</f>
        <v>303593467</v>
      </c>
      <c r="Q76" s="5" t="s">
        <v>72</v>
      </c>
      <c r="Z76">
        <f ca="1">_xlfn.BITXOR(Z74,Z75)</f>
        <v>303593464</v>
      </c>
      <c r="AA76" s="5" t="s">
        <v>72</v>
      </c>
      <c r="AJ76">
        <f ca="1">_xlfn.BITXOR(AJ74,AJ75)</f>
        <v>303593465</v>
      </c>
      <c r="AK76" s="5" t="s">
        <v>72</v>
      </c>
      <c r="AT76">
        <f ca="1">_xlfn.BITXOR(AT74,AT75)</f>
        <v>303593462</v>
      </c>
      <c r="AU76" s="5" t="s">
        <v>72</v>
      </c>
    </row>
    <row r="77" spans="11:51" x14ac:dyDescent="0.25">
      <c r="P77" t="str">
        <f ca="1">DEC2HEX(P76, 8)</f>
        <v>121877FB</v>
      </c>
      <c r="Q77" s="5" t="s">
        <v>71</v>
      </c>
      <c r="Z77" t="str">
        <f ca="1">DEC2HEX(Z76, 8)</f>
        <v>121877F8</v>
      </c>
      <c r="AA77" s="5" t="s">
        <v>71</v>
      </c>
      <c r="AJ77" t="str">
        <f ca="1">DEC2HEX(AJ76, 8)</f>
        <v>121877F9</v>
      </c>
      <c r="AK77" s="5" t="s">
        <v>71</v>
      </c>
      <c r="AT77" t="str">
        <f ca="1">DEC2HEX(AT76, 8)</f>
        <v>121877F6</v>
      </c>
      <c r="AU77" s="5" t="s">
        <v>71</v>
      </c>
    </row>
    <row r="78" spans="11:51" x14ac:dyDescent="0.25">
      <c r="L78" t="s">
        <v>69</v>
      </c>
      <c r="M78">
        <v>1</v>
      </c>
      <c r="N78">
        <f>M78+1</f>
        <v>2</v>
      </c>
      <c r="O78">
        <f t="shared" ref="O78:S78" si="96">N78+1</f>
        <v>3</v>
      </c>
      <c r="P78">
        <f t="shared" si="96"/>
        <v>4</v>
      </c>
      <c r="Q78">
        <f t="shared" si="96"/>
        <v>5</v>
      </c>
      <c r="R78">
        <f t="shared" si="96"/>
        <v>6</v>
      </c>
      <c r="S78">
        <f t="shared" si="96"/>
        <v>7</v>
      </c>
      <c r="T78">
        <f>S78+1</f>
        <v>8</v>
      </c>
      <c r="V78" t="s">
        <v>69</v>
      </c>
      <c r="W78">
        <v>1</v>
      </c>
      <c r="X78">
        <f>W78+1</f>
        <v>2</v>
      </c>
      <c r="Y78">
        <f t="shared" ref="Y78:AC78" si="97">X78+1</f>
        <v>3</v>
      </c>
      <c r="Z78">
        <f t="shared" si="97"/>
        <v>4</v>
      </c>
      <c r="AA78">
        <f t="shared" si="97"/>
        <v>5</v>
      </c>
      <c r="AB78">
        <f t="shared" si="97"/>
        <v>6</v>
      </c>
      <c r="AC78">
        <f t="shared" si="97"/>
        <v>7</v>
      </c>
      <c r="AD78">
        <f>AC78+1</f>
        <v>8</v>
      </c>
      <c r="AF78" t="s">
        <v>69</v>
      </c>
      <c r="AG78">
        <v>1</v>
      </c>
      <c r="AH78">
        <f>AG78+1</f>
        <v>2</v>
      </c>
      <c r="AI78">
        <f t="shared" ref="AI78:AM78" si="98">AH78+1</f>
        <v>3</v>
      </c>
      <c r="AJ78">
        <f t="shared" si="98"/>
        <v>4</v>
      </c>
      <c r="AK78">
        <f t="shared" si="98"/>
        <v>5</v>
      </c>
      <c r="AL78">
        <f t="shared" si="98"/>
        <v>6</v>
      </c>
      <c r="AM78">
        <f t="shared" si="98"/>
        <v>7</v>
      </c>
      <c r="AN78">
        <f>AM78+1</f>
        <v>8</v>
      </c>
      <c r="AP78" t="s">
        <v>69</v>
      </c>
      <c r="AQ78">
        <v>1</v>
      </c>
      <c r="AR78">
        <f>AQ78+1</f>
        <v>2</v>
      </c>
      <c r="AS78">
        <f t="shared" ref="AS78:AW78" si="99">AR78+1</f>
        <v>3</v>
      </c>
      <c r="AT78">
        <f t="shared" si="99"/>
        <v>4</v>
      </c>
      <c r="AU78">
        <f t="shared" si="99"/>
        <v>5</v>
      </c>
      <c r="AV78">
        <f t="shared" si="99"/>
        <v>6</v>
      </c>
      <c r="AW78">
        <f t="shared" si="99"/>
        <v>7</v>
      </c>
      <c r="AX78">
        <f>AW78+1</f>
        <v>8</v>
      </c>
    </row>
    <row r="79" spans="11:51" x14ac:dyDescent="0.25">
      <c r="L79" t="s">
        <v>74</v>
      </c>
      <c r="M79" t="str">
        <f ca="1">MID($P77, M78, 1)</f>
        <v>1</v>
      </c>
      <c r="N79" t="str">
        <f t="shared" ref="N79:T79" ca="1" si="100">MID($P77, N78, 1)</f>
        <v>2</v>
      </c>
      <c r="O79" t="str">
        <f t="shared" ca="1" si="100"/>
        <v>1</v>
      </c>
      <c r="P79" t="str">
        <f t="shared" ca="1" si="100"/>
        <v>8</v>
      </c>
      <c r="Q79" t="str">
        <f t="shared" ca="1" si="100"/>
        <v>7</v>
      </c>
      <c r="R79" t="str">
        <f t="shared" ca="1" si="100"/>
        <v>7</v>
      </c>
      <c r="S79" t="str">
        <f t="shared" ca="1" si="100"/>
        <v>F</v>
      </c>
      <c r="T79" t="str">
        <f t="shared" ca="1" si="100"/>
        <v>B</v>
      </c>
      <c r="U79" s="5" t="s">
        <v>76</v>
      </c>
      <c r="V79" t="s">
        <v>74</v>
      </c>
      <c r="W79" t="str">
        <f ca="1">MID($P77, W78, 1)</f>
        <v>1</v>
      </c>
      <c r="X79" t="str">
        <f t="shared" ref="X79:AD79" ca="1" si="101">MID($P77, X78, 1)</f>
        <v>2</v>
      </c>
      <c r="Y79" t="str">
        <f t="shared" ca="1" si="101"/>
        <v>1</v>
      </c>
      <c r="Z79" t="str">
        <f t="shared" ca="1" si="101"/>
        <v>8</v>
      </c>
      <c r="AA79" t="str">
        <f t="shared" ca="1" si="101"/>
        <v>7</v>
      </c>
      <c r="AB79" t="str">
        <f t="shared" ca="1" si="101"/>
        <v>7</v>
      </c>
      <c r="AC79" t="str">
        <f t="shared" ca="1" si="101"/>
        <v>F</v>
      </c>
      <c r="AD79" t="str">
        <f t="shared" ca="1" si="101"/>
        <v>B</v>
      </c>
      <c r="AE79" s="5" t="s">
        <v>76</v>
      </c>
      <c r="AF79" t="s">
        <v>74</v>
      </c>
      <c r="AG79" t="str">
        <f ca="1">MID($P77, AG78, 1)</f>
        <v>1</v>
      </c>
      <c r="AH79" t="str">
        <f t="shared" ref="AH79:AN79" ca="1" si="102">MID($P77, AH78, 1)</f>
        <v>2</v>
      </c>
      <c r="AI79" t="str">
        <f t="shared" ca="1" si="102"/>
        <v>1</v>
      </c>
      <c r="AJ79" t="str">
        <f t="shared" ca="1" si="102"/>
        <v>8</v>
      </c>
      <c r="AK79" t="str">
        <f t="shared" ca="1" si="102"/>
        <v>7</v>
      </c>
      <c r="AL79" t="str">
        <f t="shared" ca="1" si="102"/>
        <v>7</v>
      </c>
      <c r="AM79" t="str">
        <f t="shared" ca="1" si="102"/>
        <v>F</v>
      </c>
      <c r="AN79" t="str">
        <f t="shared" ca="1" si="102"/>
        <v>B</v>
      </c>
      <c r="AO79" s="5" t="s">
        <v>76</v>
      </c>
      <c r="AP79" t="s">
        <v>74</v>
      </c>
      <c r="AQ79" t="str">
        <f ca="1">MID($P77, AQ78, 1)</f>
        <v>1</v>
      </c>
      <c r="AR79" t="str">
        <f t="shared" ref="AR79:AX79" ca="1" si="103">MID($P77, AR78, 1)</f>
        <v>2</v>
      </c>
      <c r="AS79" t="str">
        <f t="shared" ca="1" si="103"/>
        <v>1</v>
      </c>
      <c r="AT79" t="str">
        <f t="shared" ca="1" si="103"/>
        <v>8</v>
      </c>
      <c r="AU79" t="str">
        <f t="shared" ca="1" si="103"/>
        <v>7</v>
      </c>
      <c r="AV79" t="str">
        <f t="shared" ca="1" si="103"/>
        <v>7</v>
      </c>
      <c r="AW79" t="str">
        <f t="shared" ca="1" si="103"/>
        <v>F</v>
      </c>
      <c r="AX79" t="str">
        <f t="shared" ca="1" si="103"/>
        <v>B</v>
      </c>
      <c r="AY79" s="5" t="s">
        <v>76</v>
      </c>
    </row>
    <row r="80" spans="11:51" x14ac:dyDescent="0.25">
      <c r="L80" t="s">
        <v>75</v>
      </c>
      <c r="M80">
        <f ca="1">HEX2DEC(M79)</f>
        <v>1</v>
      </c>
      <c r="N80">
        <f t="shared" ref="N80:T80" ca="1" si="104">HEX2DEC(N79)</f>
        <v>2</v>
      </c>
      <c r="O80">
        <f t="shared" ca="1" si="104"/>
        <v>1</v>
      </c>
      <c r="P80">
        <f t="shared" ca="1" si="104"/>
        <v>8</v>
      </c>
      <c r="Q80">
        <f t="shared" ca="1" si="104"/>
        <v>7</v>
      </c>
      <c r="R80">
        <f t="shared" ca="1" si="104"/>
        <v>7</v>
      </c>
      <c r="S80">
        <f t="shared" ca="1" si="104"/>
        <v>15</v>
      </c>
      <c r="T80">
        <f t="shared" ca="1" si="104"/>
        <v>11</v>
      </c>
      <c r="U80" s="5" t="s">
        <v>77</v>
      </c>
      <c r="V80" t="s">
        <v>75</v>
      </c>
      <c r="W80">
        <f ca="1">HEX2DEC(W79)</f>
        <v>1</v>
      </c>
      <c r="X80">
        <f t="shared" ref="X80:AD80" ca="1" si="105">HEX2DEC(X79)</f>
        <v>2</v>
      </c>
      <c r="Y80">
        <f t="shared" ca="1" si="105"/>
        <v>1</v>
      </c>
      <c r="Z80">
        <f t="shared" ca="1" si="105"/>
        <v>8</v>
      </c>
      <c r="AA80">
        <f t="shared" ca="1" si="105"/>
        <v>7</v>
      </c>
      <c r="AB80">
        <f t="shared" ca="1" si="105"/>
        <v>7</v>
      </c>
      <c r="AC80">
        <f t="shared" ca="1" si="105"/>
        <v>15</v>
      </c>
      <c r="AD80">
        <f t="shared" ca="1" si="105"/>
        <v>11</v>
      </c>
      <c r="AE80" s="5" t="s">
        <v>77</v>
      </c>
      <c r="AF80" t="s">
        <v>75</v>
      </c>
      <c r="AG80">
        <f ca="1">HEX2DEC(AG79)</f>
        <v>1</v>
      </c>
      <c r="AH80">
        <f t="shared" ref="AH80:AN80" ca="1" si="106">HEX2DEC(AH79)</f>
        <v>2</v>
      </c>
      <c r="AI80">
        <f t="shared" ca="1" si="106"/>
        <v>1</v>
      </c>
      <c r="AJ80">
        <f t="shared" ca="1" si="106"/>
        <v>8</v>
      </c>
      <c r="AK80">
        <f t="shared" ca="1" si="106"/>
        <v>7</v>
      </c>
      <c r="AL80">
        <f t="shared" ca="1" si="106"/>
        <v>7</v>
      </c>
      <c r="AM80">
        <f t="shared" ca="1" si="106"/>
        <v>15</v>
      </c>
      <c r="AN80">
        <f t="shared" ca="1" si="106"/>
        <v>11</v>
      </c>
      <c r="AO80" s="5" t="s">
        <v>77</v>
      </c>
      <c r="AP80" t="s">
        <v>75</v>
      </c>
      <c r="AQ80">
        <f ca="1">HEX2DEC(AQ79)</f>
        <v>1</v>
      </c>
      <c r="AR80">
        <f t="shared" ref="AR80:AX80" ca="1" si="107">HEX2DEC(AR79)</f>
        <v>2</v>
      </c>
      <c r="AS80">
        <f t="shared" ca="1" si="107"/>
        <v>1</v>
      </c>
      <c r="AT80">
        <f t="shared" ca="1" si="107"/>
        <v>8</v>
      </c>
      <c r="AU80">
        <f t="shared" ca="1" si="107"/>
        <v>7</v>
      </c>
      <c r="AV80">
        <f t="shared" ca="1" si="107"/>
        <v>7</v>
      </c>
      <c r="AW80">
        <f t="shared" ca="1" si="107"/>
        <v>15</v>
      </c>
      <c r="AX80">
        <f t="shared" ca="1" si="107"/>
        <v>11</v>
      </c>
      <c r="AY80" s="5" t="s">
        <v>77</v>
      </c>
    </row>
    <row r="81" spans="11:51" x14ac:dyDescent="0.25">
      <c r="M81" t="str">
        <f ca="1">"S"&amp;M78&amp;"("&amp;M80&amp;"):"</f>
        <v>S1(1):</v>
      </c>
      <c r="N81" t="str">
        <f t="shared" ref="N81:T81" ca="1" si="108">"S"&amp;N78&amp;"("&amp;N80&amp;"):"</f>
        <v>S2(2):</v>
      </c>
      <c r="O81" t="str">
        <f t="shared" ca="1" si="108"/>
        <v>S3(1):</v>
      </c>
      <c r="P81" t="str">
        <f t="shared" ca="1" si="108"/>
        <v>S4(8):</v>
      </c>
      <c r="Q81" t="str">
        <f t="shared" ca="1" si="108"/>
        <v>S5(7):</v>
      </c>
      <c r="R81" t="str">
        <f t="shared" ca="1" si="108"/>
        <v>S6(7):</v>
      </c>
      <c r="S81" t="str">
        <f t="shared" ca="1" si="108"/>
        <v>S7(15):</v>
      </c>
      <c r="T81" t="str">
        <f t="shared" ca="1" si="108"/>
        <v>S8(11):</v>
      </c>
      <c r="U81" s="6" t="s">
        <v>78</v>
      </c>
      <c r="W81" t="str">
        <f ca="1">"S"&amp;W78&amp;"("&amp;W80&amp;"):"</f>
        <v>S1(1):</v>
      </c>
      <c r="X81" t="str">
        <f t="shared" ref="X81:AD81" ca="1" si="109">"S"&amp;X78&amp;"("&amp;X80&amp;"):"</f>
        <v>S2(2):</v>
      </c>
      <c r="Y81" t="str">
        <f t="shared" ca="1" si="109"/>
        <v>S3(1):</v>
      </c>
      <c r="Z81" t="str">
        <f t="shared" ca="1" si="109"/>
        <v>S4(8):</v>
      </c>
      <c r="AA81" t="str">
        <f t="shared" ca="1" si="109"/>
        <v>S5(7):</v>
      </c>
      <c r="AB81" t="str">
        <f t="shared" ca="1" si="109"/>
        <v>S6(7):</v>
      </c>
      <c r="AC81" t="str">
        <f t="shared" ca="1" si="109"/>
        <v>S7(15):</v>
      </c>
      <c r="AD81" t="str">
        <f t="shared" ca="1" si="109"/>
        <v>S8(11):</v>
      </c>
      <c r="AE81" s="6" t="s">
        <v>78</v>
      </c>
      <c r="AG81" t="str">
        <f ca="1">"S"&amp;AG78&amp;"("&amp;AG80&amp;"):"</f>
        <v>S1(1):</v>
      </c>
      <c r="AH81" t="str">
        <f t="shared" ref="AH81:AN81" ca="1" si="110">"S"&amp;AH78&amp;"("&amp;AH80&amp;"):"</f>
        <v>S2(2):</v>
      </c>
      <c r="AI81" t="str">
        <f t="shared" ca="1" si="110"/>
        <v>S3(1):</v>
      </c>
      <c r="AJ81" t="str">
        <f t="shared" ca="1" si="110"/>
        <v>S4(8):</v>
      </c>
      <c r="AK81" t="str">
        <f t="shared" ca="1" si="110"/>
        <v>S5(7):</v>
      </c>
      <c r="AL81" t="str">
        <f t="shared" ca="1" si="110"/>
        <v>S6(7):</v>
      </c>
      <c r="AM81" t="str">
        <f t="shared" ca="1" si="110"/>
        <v>S7(15):</v>
      </c>
      <c r="AN81" t="str">
        <f t="shared" ca="1" si="110"/>
        <v>S8(11):</v>
      </c>
      <c r="AO81" s="6" t="s">
        <v>78</v>
      </c>
      <c r="AQ81" t="str">
        <f ca="1">"S"&amp;AQ78&amp;"("&amp;AQ80&amp;"):"</f>
        <v>S1(1):</v>
      </c>
      <c r="AR81" t="str">
        <f t="shared" ref="AR81:AX81" ca="1" si="111">"S"&amp;AR78&amp;"("&amp;AR80&amp;"):"</f>
        <v>S2(2):</v>
      </c>
      <c r="AS81" t="str">
        <f t="shared" ca="1" si="111"/>
        <v>S3(1):</v>
      </c>
      <c r="AT81" t="str">
        <f t="shared" ca="1" si="111"/>
        <v>S4(8):</v>
      </c>
      <c r="AU81" t="str">
        <f t="shared" ca="1" si="111"/>
        <v>S5(7):</v>
      </c>
      <c r="AV81" t="str">
        <f t="shared" ca="1" si="111"/>
        <v>S6(7):</v>
      </c>
      <c r="AW81" t="str">
        <f t="shared" ca="1" si="111"/>
        <v>S7(15):</v>
      </c>
      <c r="AX81" t="str">
        <f t="shared" ca="1" si="111"/>
        <v>S8(11):</v>
      </c>
      <c r="AY81" s="6" t="s">
        <v>78</v>
      </c>
    </row>
    <row r="82" spans="11:51" x14ac:dyDescent="0.25">
      <c r="M82">
        <f ca="1">INDEX(Ключ!$B$17:$Q$17,M80+1)</f>
        <v>10</v>
      </c>
      <c r="N82">
        <f ca="1">INDEX(Ключ!$B$17:$Q$17,N80+1)</f>
        <v>9</v>
      </c>
      <c r="O82">
        <f ca="1">INDEX(Ключ!$B$17:$Q$17,O80+1)</f>
        <v>10</v>
      </c>
      <c r="P82">
        <f ca="1">INDEX(Ключ!$B$17:$Q$17,P80+1)</f>
        <v>6</v>
      </c>
      <c r="Q82">
        <f ca="1">INDEX(Ключ!$B$17:$Q$17,Q80+1)</f>
        <v>14</v>
      </c>
      <c r="R82">
        <f ca="1">INDEX(Ключ!$B$17:$Q$17,R80+1)</f>
        <v>14</v>
      </c>
      <c r="S82">
        <f ca="1">INDEX(Ключ!$B$17:$Q$17,S80+1)</f>
        <v>3</v>
      </c>
      <c r="T82">
        <f ca="1">INDEX(Ключ!$B$17:$Q$17,T80+1)</f>
        <v>12</v>
      </c>
      <c r="U82" s="5" t="s">
        <v>79</v>
      </c>
      <c r="W82">
        <f ca="1">INDEX(Ключ!$B$17:$Q$17,W80+1)</f>
        <v>10</v>
      </c>
      <c r="X82">
        <f ca="1">INDEX(Ключ!$B$17:$Q$17,X80+1)</f>
        <v>9</v>
      </c>
      <c r="Y82">
        <f ca="1">INDEX(Ключ!$B$17:$Q$17,Y80+1)</f>
        <v>10</v>
      </c>
      <c r="Z82">
        <f ca="1">INDEX(Ключ!$B$17:$Q$17,Z80+1)</f>
        <v>6</v>
      </c>
      <c r="AA82">
        <f ca="1">INDEX(Ключ!$B$17:$Q$17,AA80+1)</f>
        <v>14</v>
      </c>
      <c r="AB82">
        <f ca="1">INDEX(Ключ!$B$17:$Q$17,AB80+1)</f>
        <v>14</v>
      </c>
      <c r="AC82">
        <f ca="1">INDEX(Ключ!$B$17:$Q$17,AC80+1)</f>
        <v>3</v>
      </c>
      <c r="AD82">
        <f ca="1">INDEX(Ключ!$B$17:$Q$17,AD80+1)</f>
        <v>12</v>
      </c>
      <c r="AE82" s="5" t="s">
        <v>79</v>
      </c>
      <c r="AG82">
        <f ca="1">INDEX(Ключ!$B$17:$Q$17,AG80+1)</f>
        <v>10</v>
      </c>
      <c r="AH82">
        <f ca="1">INDEX(Ключ!$B$17:$Q$17,AH80+1)</f>
        <v>9</v>
      </c>
      <c r="AI82">
        <f ca="1">INDEX(Ключ!$B$17:$Q$17,AI80+1)</f>
        <v>10</v>
      </c>
      <c r="AJ82">
        <f ca="1">INDEX(Ключ!$B$17:$Q$17,AJ80+1)</f>
        <v>6</v>
      </c>
      <c r="AK82">
        <f ca="1">INDEX(Ключ!$B$17:$Q$17,AK80+1)</f>
        <v>14</v>
      </c>
      <c r="AL82">
        <f ca="1">INDEX(Ключ!$B$17:$Q$17,AL80+1)</f>
        <v>14</v>
      </c>
      <c r="AM82">
        <f ca="1">INDEX(Ключ!$B$17:$Q$17,AM80+1)</f>
        <v>3</v>
      </c>
      <c r="AN82">
        <f ca="1">INDEX(Ключ!$B$17:$Q$17,AN80+1)</f>
        <v>12</v>
      </c>
      <c r="AO82" s="5" t="s">
        <v>79</v>
      </c>
      <c r="AQ82">
        <f ca="1">INDEX(Ключ!$B$17:$Q$17,AQ80+1)</f>
        <v>10</v>
      </c>
      <c r="AR82">
        <f ca="1">INDEX(Ключ!$B$17:$Q$17,AR80+1)</f>
        <v>9</v>
      </c>
      <c r="AS82">
        <f ca="1">INDEX(Ключ!$B$17:$Q$17,AS80+1)</f>
        <v>10</v>
      </c>
      <c r="AT82">
        <f ca="1">INDEX(Ключ!$B$17:$Q$17,AT80+1)</f>
        <v>6</v>
      </c>
      <c r="AU82">
        <f ca="1">INDEX(Ключ!$B$17:$Q$17,AU80+1)</f>
        <v>14</v>
      </c>
      <c r="AV82">
        <f ca="1">INDEX(Ключ!$B$17:$Q$17,AV80+1)</f>
        <v>14</v>
      </c>
      <c r="AW82">
        <f ca="1">INDEX(Ключ!$B$17:$Q$17,AW80+1)</f>
        <v>3</v>
      </c>
      <c r="AX82">
        <f ca="1">INDEX(Ключ!$B$17:$Q$17,AX80+1)</f>
        <v>12</v>
      </c>
      <c r="AY82" s="5" t="s">
        <v>79</v>
      </c>
    </row>
    <row r="83" spans="11:51" x14ac:dyDescent="0.25">
      <c r="M83" t="str">
        <f ca="1">DEC2HEX(M82)</f>
        <v>A</v>
      </c>
      <c r="N83" t="str">
        <f t="shared" ref="N83:T83" ca="1" si="112">DEC2HEX(N82)</f>
        <v>9</v>
      </c>
      <c r="O83" t="str">
        <f t="shared" ca="1" si="112"/>
        <v>A</v>
      </c>
      <c r="P83" t="str">
        <f t="shared" ca="1" si="112"/>
        <v>6</v>
      </c>
      <c r="Q83" t="str">
        <f t="shared" ca="1" si="112"/>
        <v>E</v>
      </c>
      <c r="R83" t="str">
        <f t="shared" ca="1" si="112"/>
        <v>E</v>
      </c>
      <c r="S83" t="str">
        <f t="shared" ca="1" si="112"/>
        <v>3</v>
      </c>
      <c r="T83" t="str">
        <f t="shared" ca="1" si="112"/>
        <v>C</v>
      </c>
      <c r="U83" s="5" t="s">
        <v>80</v>
      </c>
      <c r="W83" t="str">
        <f ca="1">DEC2HEX(W82)</f>
        <v>A</v>
      </c>
      <c r="X83" t="str">
        <f t="shared" ref="X83:AD83" ca="1" si="113">DEC2HEX(X82)</f>
        <v>9</v>
      </c>
      <c r="Y83" t="str">
        <f t="shared" ca="1" si="113"/>
        <v>A</v>
      </c>
      <c r="Z83" t="str">
        <f t="shared" ca="1" si="113"/>
        <v>6</v>
      </c>
      <c r="AA83" t="str">
        <f t="shared" ca="1" si="113"/>
        <v>E</v>
      </c>
      <c r="AB83" t="str">
        <f t="shared" ca="1" si="113"/>
        <v>E</v>
      </c>
      <c r="AC83" t="str">
        <f t="shared" ca="1" si="113"/>
        <v>3</v>
      </c>
      <c r="AD83" t="str">
        <f t="shared" ca="1" si="113"/>
        <v>C</v>
      </c>
      <c r="AE83" s="5" t="s">
        <v>80</v>
      </c>
      <c r="AG83" t="str">
        <f ca="1">DEC2HEX(AG82)</f>
        <v>A</v>
      </c>
      <c r="AH83" t="str">
        <f t="shared" ref="AH83:AN83" ca="1" si="114">DEC2HEX(AH82)</f>
        <v>9</v>
      </c>
      <c r="AI83" t="str">
        <f t="shared" ca="1" si="114"/>
        <v>A</v>
      </c>
      <c r="AJ83" t="str">
        <f t="shared" ca="1" si="114"/>
        <v>6</v>
      </c>
      <c r="AK83" t="str">
        <f t="shared" ca="1" si="114"/>
        <v>E</v>
      </c>
      <c r="AL83" t="str">
        <f t="shared" ca="1" si="114"/>
        <v>E</v>
      </c>
      <c r="AM83" t="str">
        <f t="shared" ca="1" si="114"/>
        <v>3</v>
      </c>
      <c r="AN83" t="str">
        <f t="shared" ca="1" si="114"/>
        <v>C</v>
      </c>
      <c r="AO83" s="5" t="s">
        <v>80</v>
      </c>
      <c r="AQ83" t="str">
        <f ca="1">DEC2HEX(AQ82)</f>
        <v>A</v>
      </c>
      <c r="AR83" t="str">
        <f t="shared" ref="AR83:AX83" ca="1" si="115">DEC2HEX(AR82)</f>
        <v>9</v>
      </c>
      <c r="AS83" t="str">
        <f t="shared" ca="1" si="115"/>
        <v>A</v>
      </c>
      <c r="AT83" t="str">
        <f t="shared" ca="1" si="115"/>
        <v>6</v>
      </c>
      <c r="AU83" t="str">
        <f t="shared" ca="1" si="115"/>
        <v>E</v>
      </c>
      <c r="AV83" t="str">
        <f t="shared" ca="1" si="115"/>
        <v>E</v>
      </c>
      <c r="AW83" t="str">
        <f t="shared" ca="1" si="115"/>
        <v>3</v>
      </c>
      <c r="AX83" t="str">
        <f t="shared" ca="1" si="115"/>
        <v>C</v>
      </c>
      <c r="AY83" s="5" t="s">
        <v>80</v>
      </c>
    </row>
    <row r="84" spans="11:51" x14ac:dyDescent="0.25">
      <c r="M84" t="str">
        <f ca="1" xml:space="preserve"> M83&amp;N83&amp;O83&amp;P83&amp;Q83&amp;R83&amp;S83&amp;T83</f>
        <v>A9A6EE3C</v>
      </c>
      <c r="N84" s="5" t="s">
        <v>81</v>
      </c>
      <c r="W84" t="str">
        <f ca="1" xml:space="preserve"> W83&amp;X83&amp;Y83&amp;Z83&amp;AA83&amp;AB83&amp;AC83&amp;AD83</f>
        <v>A9A6EE3C</v>
      </c>
      <c r="X84" s="5" t="s">
        <v>81</v>
      </c>
      <c r="AG84" t="str">
        <f ca="1" xml:space="preserve"> AG83&amp;AH83&amp;AI83&amp;AJ83&amp;AK83&amp;AL83&amp;AM83&amp;AN83</f>
        <v>A9A6EE3C</v>
      </c>
      <c r="AH84" s="5" t="s">
        <v>81</v>
      </c>
      <c r="AQ84" t="str">
        <f ca="1" xml:space="preserve"> AQ83&amp;AR83&amp;AS83&amp;AT83&amp;AU83&amp;AV83&amp;AW83&amp;AX83</f>
        <v>A9A6EE3C</v>
      </c>
      <c r="AR84" s="5" t="s">
        <v>81</v>
      </c>
    </row>
    <row r="85" spans="11:51" x14ac:dyDescent="0.25">
      <c r="M85" t="str">
        <f ca="1">HEX2BIN(M83, 4) &amp; HEX2BIN(N83, 4) &amp; HEX2BIN(O83, 4) &amp; HEX2BIN(P83, 4) &amp; HEX2BIN(Q83, 4) &amp; HEX2BIN(R83, 4) &amp; HEX2BIN(S83, 4) &amp; HEX2BIN(T83, 4)</f>
        <v>10101001101001101110111000111100</v>
      </c>
      <c r="Q85" s="5" t="s">
        <v>82</v>
      </c>
      <c r="W85" t="str">
        <f ca="1">HEX2BIN(W83, 4) &amp; HEX2BIN(X83, 4) &amp; HEX2BIN(Y83, 4) &amp; HEX2BIN(Z83, 4) &amp; HEX2BIN(AA83, 4) &amp; HEX2BIN(AB83, 4) &amp; HEX2BIN(AC83, 4) &amp; HEX2BIN(AD83, 4)</f>
        <v>10101001101001101110111000111100</v>
      </c>
      <c r="AA85" s="5" t="s">
        <v>82</v>
      </c>
      <c r="AG85" t="str">
        <f ca="1">HEX2BIN(AG83, 4) &amp; HEX2BIN(AH83, 4) &amp; HEX2BIN(AI83, 4) &amp; HEX2BIN(AJ83, 4) &amp; HEX2BIN(AK83, 4) &amp; HEX2BIN(AL83, 4) &amp; HEX2BIN(AM83, 4) &amp; HEX2BIN(AN83, 4)</f>
        <v>10101001101001101110111000111100</v>
      </c>
      <c r="AK85" s="5" t="s">
        <v>82</v>
      </c>
      <c r="AQ85" t="str">
        <f ca="1">HEX2BIN(AQ83, 4) &amp; HEX2BIN(AR83, 4) &amp; HEX2BIN(AS83, 4) &amp; HEX2BIN(AT83, 4) &amp; HEX2BIN(AU83, 4) &amp; HEX2BIN(AV83, 4) &amp; HEX2BIN(AW83, 4) &amp; HEX2BIN(AX83, 4)</f>
        <v>10101001101001101110111000111100</v>
      </c>
      <c r="AU85" s="5" t="s">
        <v>82</v>
      </c>
    </row>
    <row r="86" spans="11:51" x14ac:dyDescent="0.25">
      <c r="K86" t="s">
        <v>67</v>
      </c>
      <c r="M86" t="str">
        <f ca="1">MID(M85, 12, 21) &amp; MID(M85, 1, 11)</f>
        <v>00110111011100011110010101001101</v>
      </c>
      <c r="Q86" s="5" t="s">
        <v>73</v>
      </c>
      <c r="W86" t="str">
        <f ca="1">MID(W85, 12, 21) &amp; MID(W85, 1, 11)</f>
        <v>00110111011100011110010101001101</v>
      </c>
      <c r="AA86" s="5" t="s">
        <v>73</v>
      </c>
      <c r="AG86" t="str">
        <f ca="1">MID(AG85, 12, 21) &amp; MID(AG85, 1, 11)</f>
        <v>00110111011100011110010101001101</v>
      </c>
      <c r="AK86" s="5" t="s">
        <v>73</v>
      </c>
      <c r="AQ86" t="str">
        <f ca="1">MID(AQ85, 12, 21) &amp; MID(AQ85, 1, 11)</f>
        <v>00110111011100011110010101001101</v>
      </c>
      <c r="AU86" s="5" t="s">
        <v>73</v>
      </c>
    </row>
    <row r="87" spans="11:51" x14ac:dyDescent="0.25">
      <c r="L87" t="s">
        <v>69</v>
      </c>
      <c r="M87">
        <v>1</v>
      </c>
      <c r="N87">
        <f>M87+8</f>
        <v>9</v>
      </c>
      <c r="O87">
        <f t="shared" ref="O87:P87" si="116">N87+8</f>
        <v>17</v>
      </c>
      <c r="P87">
        <f t="shared" si="116"/>
        <v>25</v>
      </c>
      <c r="V87" t="s">
        <v>69</v>
      </c>
      <c r="W87">
        <v>1</v>
      </c>
      <c r="X87">
        <f>W87+8</f>
        <v>9</v>
      </c>
      <c r="Y87">
        <f t="shared" ref="Y87:Z87" si="117">X87+8</f>
        <v>17</v>
      </c>
      <c r="Z87">
        <f t="shared" si="117"/>
        <v>25</v>
      </c>
      <c r="AF87" t="s">
        <v>69</v>
      </c>
      <c r="AG87">
        <v>1</v>
      </c>
      <c r="AH87">
        <f>AG87+8</f>
        <v>9</v>
      </c>
      <c r="AI87">
        <f t="shared" ref="AI87:AJ87" si="118">AH87+8</f>
        <v>17</v>
      </c>
      <c r="AJ87">
        <f t="shared" si="118"/>
        <v>25</v>
      </c>
      <c r="AP87" t="s">
        <v>69</v>
      </c>
      <c r="AQ87">
        <v>1</v>
      </c>
      <c r="AR87">
        <f>AQ87+8</f>
        <v>9</v>
      </c>
      <c r="AS87">
        <f t="shared" ref="AS87:AT87" si="119">AR87+8</f>
        <v>17</v>
      </c>
      <c r="AT87">
        <f t="shared" si="119"/>
        <v>25</v>
      </c>
    </row>
    <row r="88" spans="11:51" x14ac:dyDescent="0.25">
      <c r="M88" t="str">
        <f ca="1">MID($M86, M87, 8)</f>
        <v>00110111</v>
      </c>
      <c r="N88" t="str">
        <f t="shared" ref="N88:P88" ca="1" si="120">MID($M86, N87, 8)</f>
        <v>01110001</v>
      </c>
      <c r="O88" t="str">
        <f t="shared" ca="1" si="120"/>
        <v>11100101</v>
      </c>
      <c r="P88" t="str">
        <f t="shared" ca="1" si="120"/>
        <v>01001101</v>
      </c>
      <c r="Q88" s="5" t="s">
        <v>83</v>
      </c>
      <c r="W88" t="str">
        <f ca="1">MID($M86, W87, 8)</f>
        <v>00110111</v>
      </c>
      <c r="X88" t="str">
        <f t="shared" ref="X88:Z88" ca="1" si="121">MID($M86, X87, 8)</f>
        <v>01110001</v>
      </c>
      <c r="Y88" t="str">
        <f t="shared" ca="1" si="121"/>
        <v>11100101</v>
      </c>
      <c r="Z88" t="str">
        <f t="shared" ca="1" si="121"/>
        <v>01001101</v>
      </c>
      <c r="AA88" s="5" t="s">
        <v>83</v>
      </c>
      <c r="AG88" t="str">
        <f ca="1">MID($M86, AG87, 8)</f>
        <v>00110111</v>
      </c>
      <c r="AH88" t="str">
        <f t="shared" ref="AH88:AJ88" ca="1" si="122">MID($M86, AH87, 8)</f>
        <v>01110001</v>
      </c>
      <c r="AI88" t="str">
        <f t="shared" ca="1" si="122"/>
        <v>11100101</v>
      </c>
      <c r="AJ88" t="str">
        <f t="shared" ca="1" si="122"/>
        <v>01001101</v>
      </c>
      <c r="AK88" s="5" t="s">
        <v>83</v>
      </c>
      <c r="AQ88" t="str">
        <f ca="1">MID($M86, AQ87, 8)</f>
        <v>00110111</v>
      </c>
      <c r="AR88" t="str">
        <f t="shared" ref="AR88:AT88" ca="1" si="123">MID($M86, AR87, 8)</f>
        <v>01110001</v>
      </c>
      <c r="AS88" t="str">
        <f t="shared" ca="1" si="123"/>
        <v>11100101</v>
      </c>
      <c r="AT88" t="str">
        <f t="shared" ca="1" si="123"/>
        <v>01001101</v>
      </c>
      <c r="AU88" s="5" t="s">
        <v>83</v>
      </c>
    </row>
    <row r="89" spans="11:51" x14ac:dyDescent="0.25">
      <c r="M89" t="str">
        <f ca="1">BIN2HEX(M88, 2)</f>
        <v>37</v>
      </c>
      <c r="N89" t="str">
        <f t="shared" ref="N89:P89" ca="1" si="124">BIN2HEX(N88, 2)</f>
        <v>71</v>
      </c>
      <c r="O89" t="str">
        <f t="shared" ca="1" si="124"/>
        <v>E5</v>
      </c>
      <c r="P89" t="str">
        <f t="shared" ca="1" si="124"/>
        <v>4D</v>
      </c>
      <c r="Q89" s="5" t="s">
        <v>84</v>
      </c>
      <c r="W89" t="str">
        <f ca="1">BIN2HEX(W88, 2)</f>
        <v>37</v>
      </c>
      <c r="X89" t="str">
        <f t="shared" ref="X89:Z89" ca="1" si="125">BIN2HEX(X88, 2)</f>
        <v>71</v>
      </c>
      <c r="Y89" t="str">
        <f t="shared" ca="1" si="125"/>
        <v>E5</v>
      </c>
      <c r="Z89" t="str">
        <f t="shared" ca="1" si="125"/>
        <v>4D</v>
      </c>
      <c r="AA89" s="5" t="s">
        <v>84</v>
      </c>
      <c r="AG89" t="str">
        <f ca="1">BIN2HEX(AG88, 2)</f>
        <v>37</v>
      </c>
      <c r="AH89" t="str">
        <f t="shared" ref="AH89:AJ89" ca="1" si="126">BIN2HEX(AH88, 2)</f>
        <v>71</v>
      </c>
      <c r="AI89" t="str">
        <f t="shared" ca="1" si="126"/>
        <v>E5</v>
      </c>
      <c r="AJ89" t="str">
        <f t="shared" ca="1" si="126"/>
        <v>4D</v>
      </c>
      <c r="AK89" s="5" t="s">
        <v>84</v>
      </c>
      <c r="AQ89" t="str">
        <f ca="1">BIN2HEX(AQ88, 2)</f>
        <v>37</v>
      </c>
      <c r="AR89" t="str">
        <f t="shared" ref="AR89:AT89" ca="1" si="127">BIN2HEX(AR88, 2)</f>
        <v>71</v>
      </c>
      <c r="AS89" t="str">
        <f t="shared" ca="1" si="127"/>
        <v>E5</v>
      </c>
      <c r="AT89" t="str">
        <f t="shared" ca="1" si="127"/>
        <v>4D</v>
      </c>
      <c r="AU89" s="5" t="s">
        <v>84</v>
      </c>
    </row>
    <row r="90" spans="11:51" x14ac:dyDescent="0.25">
      <c r="P90" t="str">
        <f ca="1">M89 &amp;N89 &amp;O89 &amp;P89</f>
        <v>3771E54D</v>
      </c>
      <c r="Q90" s="5" t="s">
        <v>85</v>
      </c>
      <c r="Z90" t="str">
        <f ca="1">W89 &amp;X89 &amp;Y89 &amp;Z89</f>
        <v>3771E54D</v>
      </c>
      <c r="AA90" s="5" t="s">
        <v>85</v>
      </c>
      <c r="AJ90" t="str">
        <f ca="1">AG89 &amp;AH89 &amp;AI89 &amp;AJ89</f>
        <v>3771E54D</v>
      </c>
      <c r="AK90" s="5" t="s">
        <v>85</v>
      </c>
      <c r="AT90" t="str">
        <f ca="1">AQ89 &amp;AR89 &amp;AS89 &amp;AT89</f>
        <v>3771E54D</v>
      </c>
      <c r="AU90" s="5" t="s">
        <v>85</v>
      </c>
    </row>
    <row r="91" spans="11:51" x14ac:dyDescent="0.25">
      <c r="P91">
        <f ca="1">HEX2DEC(P90)</f>
        <v>930211149</v>
      </c>
      <c r="Q91" s="5" t="s">
        <v>86</v>
      </c>
      <c r="Z91">
        <f ca="1">HEX2DEC(Z90)</f>
        <v>930211149</v>
      </c>
      <c r="AA91" s="5" t="s">
        <v>86</v>
      </c>
      <c r="AJ91">
        <f ca="1">HEX2DEC(AJ90)</f>
        <v>930211149</v>
      </c>
      <c r="AK91" s="5" t="s">
        <v>86</v>
      </c>
      <c r="AT91">
        <f ca="1">HEX2DEC(AT90)</f>
        <v>930211149</v>
      </c>
      <c r="AU91" s="5" t="s">
        <v>86</v>
      </c>
    </row>
    <row r="92" spans="11:51" x14ac:dyDescent="0.25">
      <c r="O92" t="str">
        <f>"L" &amp; $N73 &amp; " = "</f>
        <v xml:space="preserve">L4 = </v>
      </c>
      <c r="P92">
        <f ca="1">N74</f>
        <v>789586458</v>
      </c>
      <c r="Y92" t="str">
        <f>"L" &amp; $N73 &amp; " = "</f>
        <v xml:space="preserve">L4 = </v>
      </c>
      <c r="Z92">
        <f ca="1">X74</f>
        <v>789586457</v>
      </c>
      <c r="AI92" t="str">
        <f>"L" &amp; $N73 &amp; " = "</f>
        <v xml:space="preserve">L4 = </v>
      </c>
      <c r="AJ92">
        <f ca="1">AH74</f>
        <v>789586456</v>
      </c>
      <c r="AS92" t="str">
        <f>"L" &amp; $N73 &amp; " = "</f>
        <v xml:space="preserve">L4 = </v>
      </c>
      <c r="AT92">
        <f ca="1">AR74</f>
        <v>789586455</v>
      </c>
    </row>
    <row r="93" spans="11:51" x14ac:dyDescent="0.25">
      <c r="P93">
        <f ca="1">_xlfn.BITXOR(P91,P92)</f>
        <v>409061207</v>
      </c>
      <c r="Q93" s="5" t="s">
        <v>87</v>
      </c>
      <c r="Z93">
        <f ca="1">_xlfn.BITXOR(Z91,Z92)</f>
        <v>409061204</v>
      </c>
      <c r="AA93" s="5" t="s">
        <v>87</v>
      </c>
      <c r="AJ93">
        <f ca="1">_xlfn.BITXOR(AJ91,AJ92)</f>
        <v>409061205</v>
      </c>
      <c r="AK93" s="5" t="s">
        <v>87</v>
      </c>
      <c r="AT93">
        <f ca="1">_xlfn.BITXOR(AT91,AT92)</f>
        <v>409061210</v>
      </c>
      <c r="AU93" s="5" t="s">
        <v>87</v>
      </c>
    </row>
    <row r="94" spans="11:51" x14ac:dyDescent="0.25">
      <c r="L94" t="s">
        <v>93</v>
      </c>
      <c r="M94" t="s">
        <v>95</v>
      </c>
      <c r="N94">
        <f ca="1">P93</f>
        <v>409061207</v>
      </c>
      <c r="V94" t="s">
        <v>93</v>
      </c>
      <c r="W94" t="s">
        <v>95</v>
      </c>
      <c r="X94">
        <f ca="1">Z93</f>
        <v>409061204</v>
      </c>
      <c r="AF94" t="s">
        <v>93</v>
      </c>
      <c r="AG94" t="s">
        <v>95</v>
      </c>
      <c r="AH94">
        <f ca="1">AJ93</f>
        <v>409061205</v>
      </c>
      <c r="AP94" t="s">
        <v>93</v>
      </c>
      <c r="AQ94" t="s">
        <v>95</v>
      </c>
      <c r="AR94">
        <f ca="1">AT93</f>
        <v>409061210</v>
      </c>
    </row>
    <row r="95" spans="11:51" x14ac:dyDescent="0.25">
      <c r="N95" t="str">
        <f ca="1">DEC2HEX(N94)</f>
        <v>1861C757</v>
      </c>
      <c r="O95" t="s">
        <v>94</v>
      </c>
      <c r="P95" s="5"/>
      <c r="X95" t="str">
        <f ca="1">DEC2HEX(X94)</f>
        <v>1861C754</v>
      </c>
      <c r="Y95" t="s">
        <v>94</v>
      </c>
      <c r="Z95" s="5"/>
      <c r="AH95" t="str">
        <f ca="1">DEC2HEX(AH94)</f>
        <v>1861C755</v>
      </c>
      <c r="AI95" t="s">
        <v>94</v>
      </c>
      <c r="AJ95" s="5"/>
      <c r="AR95" t="str">
        <f ca="1">DEC2HEX(AR94)</f>
        <v>1861C75A</v>
      </c>
      <c r="AS95" t="s">
        <v>94</v>
      </c>
      <c r="AT95" s="5"/>
    </row>
    <row r="96" spans="11:51" x14ac:dyDescent="0.25">
      <c r="M96" t="s">
        <v>96</v>
      </c>
      <c r="N96" t="str">
        <f ca="1">N95 &amp; O95</f>
        <v>1861C757ДЕС.В.ШЕСТН(N94)</v>
      </c>
      <c r="P96" s="5" t="s">
        <v>88</v>
      </c>
      <c r="W96" t="s">
        <v>96</v>
      </c>
      <c r="X96" t="str">
        <f ca="1">X95 &amp; Y95</f>
        <v>1861C754ДЕС.В.ШЕСТН(N94)</v>
      </c>
      <c r="Z96" s="5" t="s">
        <v>88</v>
      </c>
      <c r="AG96" t="s">
        <v>96</v>
      </c>
      <c r="AH96" t="str">
        <f ca="1">AH95 &amp; AI95</f>
        <v>1861C755ДЕС.В.ШЕСТН(N94)</v>
      </c>
      <c r="AJ96" s="5" t="s">
        <v>88</v>
      </c>
      <c r="AQ96" t="s">
        <v>96</v>
      </c>
      <c r="AR96" t="str">
        <f ca="1">AR95 &amp; AS95</f>
        <v>1861C75AДЕС.В.ШЕСТН(N94)</v>
      </c>
      <c r="AT96" s="5" t="s">
        <v>88</v>
      </c>
    </row>
    <row r="97" spans="12:48" x14ac:dyDescent="0.25">
      <c r="N97">
        <v>1</v>
      </c>
      <c r="O97">
        <f>N97+2</f>
        <v>3</v>
      </c>
      <c r="P97">
        <f t="shared" ref="P97:Q97" si="128">O97+2</f>
        <v>5</v>
      </c>
      <c r="Q97">
        <f t="shared" si="128"/>
        <v>7</v>
      </c>
      <c r="X97">
        <v>1</v>
      </c>
      <c r="Y97">
        <f>X97+2</f>
        <v>3</v>
      </c>
      <c r="Z97">
        <f t="shared" ref="Z97:AA97" si="129">Y97+2</f>
        <v>5</v>
      </c>
      <c r="AA97">
        <f t="shared" si="129"/>
        <v>7</v>
      </c>
      <c r="AH97">
        <v>1</v>
      </c>
      <c r="AI97">
        <f>AH97+2</f>
        <v>3</v>
      </c>
      <c r="AJ97">
        <f t="shared" ref="AJ97:AK97" si="130">AI97+2</f>
        <v>5</v>
      </c>
      <c r="AK97">
        <f t="shared" si="130"/>
        <v>7</v>
      </c>
      <c r="AR97">
        <v>1</v>
      </c>
      <c r="AS97">
        <f>AR97+2</f>
        <v>3</v>
      </c>
      <c r="AT97">
        <f t="shared" ref="AT97:AU97" si="131">AS97+2</f>
        <v>5</v>
      </c>
      <c r="AU97">
        <f t="shared" si="131"/>
        <v>7</v>
      </c>
    </row>
    <row r="98" spans="12:48" x14ac:dyDescent="0.25">
      <c r="M98" t="s">
        <v>97</v>
      </c>
      <c r="N98" t="str">
        <f ca="1">MID($N96, N97, 2)</f>
        <v>18</v>
      </c>
      <c r="O98" t="str">
        <f t="shared" ref="O98:Q98" ca="1" si="132">MID($N96, O97, 2)</f>
        <v>61</v>
      </c>
      <c r="P98" t="str">
        <f t="shared" ca="1" si="132"/>
        <v>C7</v>
      </c>
      <c r="Q98" t="str">
        <f t="shared" ca="1" si="132"/>
        <v>57</v>
      </c>
      <c r="R98" s="5" t="s">
        <v>98</v>
      </c>
      <c r="W98" t="s">
        <v>97</v>
      </c>
      <c r="X98" t="str">
        <f ca="1">MID($X96, X97, 2)</f>
        <v>18</v>
      </c>
      <c r="Y98" t="str">
        <f t="shared" ref="Y98:AA98" ca="1" si="133">MID($X96, Y97, 2)</f>
        <v>61</v>
      </c>
      <c r="Z98" t="str">
        <f t="shared" ca="1" si="133"/>
        <v>C7</v>
      </c>
      <c r="AA98" t="str">
        <f t="shared" ca="1" si="133"/>
        <v>54</v>
      </c>
      <c r="AB98" s="5" t="s">
        <v>98</v>
      </c>
      <c r="AG98" t="s">
        <v>97</v>
      </c>
      <c r="AH98" t="str">
        <f ca="1">MID($X96, AH97, 2)</f>
        <v>18</v>
      </c>
      <c r="AI98" t="str">
        <f t="shared" ref="AI98:AK98" ca="1" si="134">MID($X96, AI97, 2)</f>
        <v>61</v>
      </c>
      <c r="AJ98" t="str">
        <f t="shared" ca="1" si="134"/>
        <v>C7</v>
      </c>
      <c r="AK98" t="str">
        <f t="shared" ca="1" si="134"/>
        <v>54</v>
      </c>
      <c r="AL98" s="5" t="s">
        <v>98</v>
      </c>
      <c r="AQ98" t="s">
        <v>97</v>
      </c>
      <c r="AR98" t="str">
        <f ca="1">MID($X96, AR97, 2)</f>
        <v>18</v>
      </c>
      <c r="AS98" t="str">
        <f t="shared" ref="AS98:AU98" ca="1" si="135">MID($X96, AS97, 2)</f>
        <v>61</v>
      </c>
      <c r="AT98" t="str">
        <f t="shared" ca="1" si="135"/>
        <v>C7</v>
      </c>
      <c r="AU98" t="str">
        <f t="shared" ca="1" si="135"/>
        <v>54</v>
      </c>
      <c r="AV98" s="5" t="s">
        <v>98</v>
      </c>
    </row>
    <row r="99" spans="12:48" x14ac:dyDescent="0.25">
      <c r="M99" t="s">
        <v>23</v>
      </c>
      <c r="N99">
        <f ca="1">HEX2DEC(N98)</f>
        <v>24</v>
      </c>
      <c r="O99">
        <f t="shared" ref="O99:Q99" ca="1" si="136">HEX2DEC(O98)</f>
        <v>97</v>
      </c>
      <c r="P99">
        <f t="shared" ca="1" si="136"/>
        <v>199</v>
      </c>
      <c r="Q99">
        <f t="shared" ca="1" si="136"/>
        <v>87</v>
      </c>
      <c r="R99" s="5" t="s">
        <v>99</v>
      </c>
      <c r="W99" t="s">
        <v>23</v>
      </c>
      <c r="X99">
        <f ca="1">HEX2DEC(X98)</f>
        <v>24</v>
      </c>
      <c r="Y99">
        <f t="shared" ref="Y99:AA99" ca="1" si="137">HEX2DEC(Y98)</f>
        <v>97</v>
      </c>
      <c r="Z99">
        <f t="shared" ca="1" si="137"/>
        <v>199</v>
      </c>
      <c r="AA99">
        <f t="shared" ca="1" si="137"/>
        <v>84</v>
      </c>
      <c r="AB99" s="5" t="s">
        <v>99</v>
      </c>
      <c r="AG99" t="s">
        <v>23</v>
      </c>
      <c r="AH99">
        <f ca="1">HEX2DEC(AH98)</f>
        <v>24</v>
      </c>
      <c r="AI99">
        <f t="shared" ref="AI99:AK99" ca="1" si="138">HEX2DEC(AI98)</f>
        <v>97</v>
      </c>
      <c r="AJ99">
        <f t="shared" ca="1" si="138"/>
        <v>199</v>
      </c>
      <c r="AK99">
        <f t="shared" ca="1" si="138"/>
        <v>84</v>
      </c>
      <c r="AL99" s="5" t="s">
        <v>99</v>
      </c>
      <c r="AQ99" t="s">
        <v>23</v>
      </c>
      <c r="AR99">
        <f ca="1">HEX2DEC(AR98)</f>
        <v>24</v>
      </c>
      <c r="AS99">
        <f t="shared" ref="AS99:AU99" ca="1" si="139">HEX2DEC(AS98)</f>
        <v>97</v>
      </c>
      <c r="AT99">
        <f t="shared" ca="1" si="139"/>
        <v>199</v>
      </c>
      <c r="AU99">
        <f t="shared" ca="1" si="139"/>
        <v>84</v>
      </c>
      <c r="AV99" s="5" t="s">
        <v>99</v>
      </c>
    </row>
    <row r="100" spans="12:48" x14ac:dyDescent="0.25">
      <c r="M100" t="s">
        <v>89</v>
      </c>
      <c r="N100" t="str">
        <f>MID($O$1, M15, 1)</f>
        <v>Д</v>
      </c>
      <c r="O100" t="str">
        <f t="shared" ref="O100:Q100" si="140">MID($O$1, N15, 1)</f>
        <v>р</v>
      </c>
      <c r="P100" t="str">
        <f t="shared" si="140"/>
        <v>о</v>
      </c>
      <c r="Q100" t="str">
        <f t="shared" si="140"/>
        <v>з</v>
      </c>
      <c r="R100" s="5" t="s">
        <v>100</v>
      </c>
      <c r="W100" t="s">
        <v>89</v>
      </c>
      <c r="X100" t="str">
        <f>MID($O$1, W15 + 4*(X7-1), 1)</f>
        <v>д</v>
      </c>
      <c r="Y100" t="str">
        <f>MID($O$1, X15 + 4*(X7-1), 1)</f>
        <v>о</v>
      </c>
      <c r="Z100" t="str">
        <f>MID($O$1, Y15 + 4*(X7-1), 1)</f>
        <v>в</v>
      </c>
      <c r="AA100" t="str">
        <f>MID($O$1, Z15 + 4*(X7-1), 1)</f>
        <v>_</v>
      </c>
      <c r="AB100" s="5" t="s">
        <v>105</v>
      </c>
      <c r="AG100" t="s">
        <v>89</v>
      </c>
      <c r="AH100" t="str">
        <f>MID($O$1, AG15 + 4*(AH7-1), 1)</f>
        <v>К</v>
      </c>
      <c r="AI100" t="str">
        <f>MID($O$1, AH15 + 4*(AH7-1), 1)</f>
        <v>и</v>
      </c>
      <c r="AJ100" t="str">
        <f>MID($O$1, AI15 + 4*(AH7-1), 1)</f>
        <v>р</v>
      </c>
      <c r="AK100" t="str">
        <f>MID($O$1, AJ15 + 4*(AH7-1), 1)</f>
        <v>и</v>
      </c>
      <c r="AL100" s="5" t="s">
        <v>105</v>
      </c>
      <c r="AQ100" t="s">
        <v>89</v>
      </c>
      <c r="AR100" t="str">
        <f>MID($O$1, AQ15 + 4*(AR7-1), 1)</f>
        <v>л</v>
      </c>
      <c r="AS100" t="str">
        <f>MID($O$1, AR15 + 4*(AR7-1), 1)</f>
        <v>л</v>
      </c>
      <c r="AT100" t="str">
        <f>MID($O$1, AS15 + 4*(AR7-1), 1)</f>
        <v>_</v>
      </c>
      <c r="AU100" t="str">
        <f>MID($O$1, AT15 + 4*(AR7-1), 1)</f>
        <v>Н</v>
      </c>
      <c r="AV100" s="5" t="s">
        <v>105</v>
      </c>
    </row>
    <row r="101" spans="12:48" x14ac:dyDescent="0.25">
      <c r="M101" t="s">
        <v>90</v>
      </c>
      <c r="N101">
        <f>CODE(N100)</f>
        <v>196</v>
      </c>
      <c r="O101">
        <f t="shared" ref="O101:Q101" si="141">CODE(O100)</f>
        <v>240</v>
      </c>
      <c r="P101">
        <f t="shared" si="141"/>
        <v>238</v>
      </c>
      <c r="Q101">
        <f t="shared" si="141"/>
        <v>231</v>
      </c>
      <c r="R101" s="5" t="s">
        <v>101</v>
      </c>
      <c r="W101" t="s">
        <v>90</v>
      </c>
      <c r="X101">
        <f>CODE(X100)</f>
        <v>228</v>
      </c>
      <c r="Y101">
        <f t="shared" ref="Y101:AA101" si="142">CODE(Y100)</f>
        <v>238</v>
      </c>
      <c r="Z101">
        <f t="shared" si="142"/>
        <v>226</v>
      </c>
      <c r="AA101">
        <f t="shared" si="142"/>
        <v>95</v>
      </c>
      <c r="AB101" s="5" t="s">
        <v>101</v>
      </c>
      <c r="AG101" t="s">
        <v>90</v>
      </c>
      <c r="AH101">
        <f>CODE(AH100)</f>
        <v>202</v>
      </c>
      <c r="AI101">
        <f t="shared" ref="AI101:AK101" si="143">CODE(AI100)</f>
        <v>232</v>
      </c>
      <c r="AJ101">
        <f t="shared" si="143"/>
        <v>240</v>
      </c>
      <c r="AK101">
        <f t="shared" si="143"/>
        <v>232</v>
      </c>
      <c r="AL101" s="5" t="s">
        <v>101</v>
      </c>
      <c r="AQ101" t="s">
        <v>90</v>
      </c>
      <c r="AR101">
        <f>CODE(AR100)</f>
        <v>235</v>
      </c>
      <c r="AS101">
        <f t="shared" ref="AS101:AU101" si="144">CODE(AS100)</f>
        <v>235</v>
      </c>
      <c r="AT101">
        <f t="shared" si="144"/>
        <v>95</v>
      </c>
      <c r="AU101">
        <f t="shared" si="144"/>
        <v>205</v>
      </c>
      <c r="AV101" s="5" t="s">
        <v>101</v>
      </c>
    </row>
    <row r="102" spans="12:48" x14ac:dyDescent="0.25">
      <c r="M102" t="s">
        <v>91</v>
      </c>
      <c r="N102">
        <f ca="1">_xlfn.BITXOR(N99, N101)</f>
        <v>220</v>
      </c>
      <c r="O102">
        <f t="shared" ref="O102:Q102" ca="1" si="145">_xlfn.BITXOR(O99, O101)</f>
        <v>145</v>
      </c>
      <c r="P102">
        <f t="shared" ca="1" si="145"/>
        <v>41</v>
      </c>
      <c r="Q102">
        <f t="shared" ca="1" si="145"/>
        <v>176</v>
      </c>
      <c r="R102" s="5" t="s">
        <v>102</v>
      </c>
      <c r="W102" t="s">
        <v>91</v>
      </c>
      <c r="X102">
        <f ca="1">_xlfn.BITXOR(X99, X101)</f>
        <v>252</v>
      </c>
      <c r="Y102">
        <f t="shared" ref="Y102:AA102" ca="1" si="146">_xlfn.BITXOR(Y99, Y101)</f>
        <v>143</v>
      </c>
      <c r="Z102">
        <f t="shared" ca="1" si="146"/>
        <v>37</v>
      </c>
      <c r="AA102">
        <f t="shared" ca="1" si="146"/>
        <v>11</v>
      </c>
      <c r="AB102" s="5" t="s">
        <v>102</v>
      </c>
      <c r="AG102" t="s">
        <v>91</v>
      </c>
      <c r="AH102">
        <f ca="1">_xlfn.BITXOR(AH99, AH101)</f>
        <v>210</v>
      </c>
      <c r="AI102">
        <f t="shared" ref="AI102:AK102" ca="1" si="147">_xlfn.BITXOR(AI99, AI101)</f>
        <v>137</v>
      </c>
      <c r="AJ102">
        <f t="shared" ca="1" si="147"/>
        <v>55</v>
      </c>
      <c r="AK102">
        <f t="shared" ca="1" si="147"/>
        <v>188</v>
      </c>
      <c r="AL102" s="5" t="s">
        <v>102</v>
      </c>
      <c r="AQ102" t="s">
        <v>91</v>
      </c>
      <c r="AR102">
        <f ca="1">_xlfn.BITXOR(AR99, AR101)</f>
        <v>243</v>
      </c>
      <c r="AS102">
        <f t="shared" ref="AS102:AU102" ca="1" si="148">_xlfn.BITXOR(AS99, AS101)</f>
        <v>138</v>
      </c>
      <c r="AT102">
        <f t="shared" ca="1" si="148"/>
        <v>152</v>
      </c>
      <c r="AU102">
        <f t="shared" ca="1" si="148"/>
        <v>153</v>
      </c>
      <c r="AV102" s="5" t="s">
        <v>102</v>
      </c>
    </row>
    <row r="103" spans="12:48" x14ac:dyDescent="0.25">
      <c r="M103" t="s">
        <v>92</v>
      </c>
      <c r="N103" t="str">
        <f ca="1">CHAR(N102)</f>
        <v>Ь</v>
      </c>
      <c r="O103" t="str">
        <f t="shared" ref="O103:Q103" ca="1" si="149">CHAR(O102)</f>
        <v>‘</v>
      </c>
      <c r="P103" t="str">
        <f t="shared" ca="1" si="149"/>
        <v>)</v>
      </c>
      <c r="Q103" t="str">
        <f t="shared" ca="1" si="149"/>
        <v>°</v>
      </c>
      <c r="R103" s="5" t="s">
        <v>103</v>
      </c>
      <c r="W103" t="s">
        <v>92</v>
      </c>
      <c r="X103" t="str">
        <f ca="1">CHAR(X102)</f>
        <v>ь</v>
      </c>
      <c r="Y103" t="str">
        <f t="shared" ref="Y103:AA103" ca="1" si="150">CHAR(Y102)</f>
        <v>Џ</v>
      </c>
      <c r="Z103" t="str">
        <f t="shared" ca="1" si="150"/>
        <v>%</v>
      </c>
      <c r="AA103" t="str">
        <f t="shared" ca="1" si="150"/>
        <v>_x000B_</v>
      </c>
      <c r="AB103" s="5" t="s">
        <v>103</v>
      </c>
      <c r="AG103" t="s">
        <v>92</v>
      </c>
      <c r="AH103" t="str">
        <f ca="1">CHAR(AH102)</f>
        <v>Т</v>
      </c>
      <c r="AI103" t="str">
        <f t="shared" ref="AI103:AK103" ca="1" si="151">CHAR(AI102)</f>
        <v>‰</v>
      </c>
      <c r="AJ103" t="str">
        <f t="shared" ca="1" si="151"/>
        <v>7</v>
      </c>
      <c r="AK103" t="str">
        <f t="shared" ca="1" si="151"/>
        <v>ј</v>
      </c>
      <c r="AL103" s="5" t="s">
        <v>103</v>
      </c>
      <c r="AQ103" t="s">
        <v>92</v>
      </c>
      <c r="AR103" t="str">
        <f ca="1">CHAR(AR102)</f>
        <v>у</v>
      </c>
      <c r="AS103" t="str">
        <f t="shared" ref="AS103:AU103" ca="1" si="152">CHAR(AS102)</f>
        <v>Љ</v>
      </c>
      <c r="AT103" t="str">
        <f t="shared" ca="1" si="152"/>
        <v></v>
      </c>
      <c r="AU103" t="str">
        <f t="shared" ca="1" si="152"/>
        <v>™</v>
      </c>
      <c r="AV103" s="5" t="s">
        <v>103</v>
      </c>
    </row>
    <row r="104" spans="12:48" x14ac:dyDescent="0.25">
      <c r="M104" t="s">
        <v>104</v>
      </c>
      <c r="N104" t="str">
        <f ca="1">N103 &amp;O103 &amp;P103 &amp;Q103</f>
        <v>Ь‘)°</v>
      </c>
      <c r="W104" t="s">
        <v>104</v>
      </c>
      <c r="X104" t="str">
        <f ca="1">X103 &amp;Y103 &amp;Z103 &amp;AA103</f>
        <v>ьЏ%_x000B_</v>
      </c>
      <c r="AG104" t="s">
        <v>104</v>
      </c>
      <c r="AH104" t="str">
        <f ca="1">AH103 &amp;AI103 &amp;AJ103 &amp;AK103</f>
        <v>Т‰7ј</v>
      </c>
      <c r="AQ104" t="s">
        <v>104</v>
      </c>
      <c r="AR104" t="str">
        <f ca="1">AR103 &amp;AS103 &amp;AT103 &amp;AU103</f>
        <v>уЉ™</v>
      </c>
    </row>
    <row r="106" spans="12:48" x14ac:dyDescent="0.25">
      <c r="L106" t="s">
        <v>113</v>
      </c>
      <c r="M106" t="str">
        <f ca="1">_xlfn.CONCAT(N104,X104,AH104,AR104,)</f>
        <v>Ь‘)°ьЏ%_x000B_Т‰7јуЉ™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A6140-7F9F-4726-864B-14BED83BE711}">
  <dimension ref="A1:AY106"/>
  <sheetViews>
    <sheetView tabSelected="1" workbookViewId="0">
      <selection activeCell="O2" sqref="O2"/>
    </sheetView>
  </sheetViews>
  <sheetFormatPr defaultRowHeight="15" x14ac:dyDescent="0.25"/>
  <cols>
    <col min="12" max="12" width="11.42578125" customWidth="1"/>
    <col min="13" max="13" width="9.7109375" customWidth="1"/>
    <col min="14" max="16" width="11.42578125" bestFit="1" customWidth="1"/>
    <col min="20" max="20" width="12.42578125" bestFit="1" customWidth="1"/>
    <col min="24" max="26" width="11.42578125" bestFit="1" customWidth="1"/>
    <col min="35" max="35" width="12.42578125" customWidth="1"/>
    <col min="45" max="45" width="12.85546875" customWidth="1"/>
  </cols>
  <sheetData>
    <row r="1" spans="1:51" x14ac:dyDescent="0.25">
      <c r="A1" t="s">
        <v>42</v>
      </c>
      <c r="M1" t="s">
        <v>61</v>
      </c>
      <c r="O1" s="2" t="s">
        <v>114</v>
      </c>
    </row>
    <row r="2" spans="1:51" x14ac:dyDescent="0.25">
      <c r="A2" t="s">
        <v>55</v>
      </c>
      <c r="M2" t="s">
        <v>62</v>
      </c>
      <c r="O2">
        <f>LEN($O$1)</f>
        <v>64</v>
      </c>
    </row>
    <row r="3" spans="1:51" x14ac:dyDescent="0.25">
      <c r="A3" t="s">
        <v>56</v>
      </c>
      <c r="M3" t="s">
        <v>64</v>
      </c>
      <c r="O3">
        <v>32</v>
      </c>
    </row>
    <row r="4" spans="1:51" x14ac:dyDescent="0.25">
      <c r="A4" t="s">
        <v>57</v>
      </c>
      <c r="M4" t="s">
        <v>63</v>
      </c>
      <c r="O4">
        <f ca="1">RANDBETWEEN(1, 2^$O$3)</f>
        <v>1903415504</v>
      </c>
      <c r="Q4" s="5"/>
    </row>
    <row r="5" spans="1:51" x14ac:dyDescent="0.25">
      <c r="A5" t="s">
        <v>58</v>
      </c>
      <c r="O5" t="str">
        <f ca="1">DEC2HEX(O4, 8)</f>
        <v>7173D0D0</v>
      </c>
      <c r="Q5" s="5"/>
    </row>
    <row r="6" spans="1:51" x14ac:dyDescent="0.25">
      <c r="A6" t="s">
        <v>59</v>
      </c>
      <c r="N6" s="4" t="s">
        <v>70</v>
      </c>
      <c r="O6">
        <v>0</v>
      </c>
      <c r="X6" s="4" t="s">
        <v>70</v>
      </c>
      <c r="Y6">
        <f ca="1">N8</f>
        <v>1903415504</v>
      </c>
      <c r="AH6" s="4" t="s">
        <v>70</v>
      </c>
      <c r="AI6">
        <f ca="1">X8</f>
        <v>1903415505</v>
      </c>
      <c r="AR6" s="4" t="s">
        <v>70</v>
      </c>
      <c r="AS6">
        <f ca="1">AH8</f>
        <v>1903415506</v>
      </c>
    </row>
    <row r="7" spans="1:51" x14ac:dyDescent="0.25">
      <c r="A7" t="s">
        <v>60</v>
      </c>
      <c r="M7" s="2" t="s">
        <v>66</v>
      </c>
      <c r="N7" s="2">
        <v>1</v>
      </c>
      <c r="P7" s="5"/>
      <c r="W7" s="2" t="s">
        <v>66</v>
      </c>
      <c r="X7" s="2">
        <f>N7+1</f>
        <v>2</v>
      </c>
      <c r="Z7" s="5"/>
      <c r="AG7" s="2" t="s">
        <v>66</v>
      </c>
      <c r="AH7" s="2">
        <f>X7+1</f>
        <v>3</v>
      </c>
      <c r="AJ7" s="5"/>
      <c r="AQ7" s="2" t="s">
        <v>66</v>
      </c>
      <c r="AR7" s="2">
        <f>AH7+1</f>
        <v>4</v>
      </c>
      <c r="AT7" s="5"/>
    </row>
    <row r="8" spans="1:51" x14ac:dyDescent="0.25">
      <c r="M8" t="str">
        <f>"CTR"&amp;N$7</f>
        <v>CTR1</v>
      </c>
      <c r="N8">
        <f ca="1">O4</f>
        <v>1903415504</v>
      </c>
      <c r="O8">
        <f>O6</f>
        <v>0</v>
      </c>
      <c r="W8" t="str">
        <f>"CTR"&amp;X$7</f>
        <v>CTR2</v>
      </c>
      <c r="X8">
        <f ca="1">MOD(N8+1, 2^$O$2)</f>
        <v>1903415505</v>
      </c>
      <c r="Y8">
        <f ca="1">Y6</f>
        <v>1903415504</v>
      </c>
      <c r="AG8" t="str">
        <f>"CTR"&amp;AH$7</f>
        <v>CTR3</v>
      </c>
      <c r="AH8">
        <f ca="1">MOD(X8+1, 2^$O$2)</f>
        <v>1903415506</v>
      </c>
      <c r="AI8">
        <f ca="1">AI6</f>
        <v>1903415505</v>
      </c>
      <c r="AQ8" t="str">
        <f>"CTR"&amp;AR$7</f>
        <v>CTR4</v>
      </c>
      <c r="AR8">
        <f ca="1">MOD(AH8+1, 2^$O$2)</f>
        <v>1903415507</v>
      </c>
      <c r="AS8">
        <f ca="1">AS6</f>
        <v>1903415506</v>
      </c>
    </row>
    <row r="9" spans="1:51" x14ac:dyDescent="0.25">
      <c r="M9" t="s">
        <v>65</v>
      </c>
      <c r="W9" t="s">
        <v>65</v>
      </c>
      <c r="AG9" t="s">
        <v>65</v>
      </c>
      <c r="AQ9" t="s">
        <v>65</v>
      </c>
    </row>
    <row r="10" spans="1:51" x14ac:dyDescent="0.25">
      <c r="M10" s="7" t="s">
        <v>26</v>
      </c>
      <c r="N10" s="7">
        <v>1</v>
      </c>
      <c r="W10" s="7" t="s">
        <v>26</v>
      </c>
      <c r="X10" s="7">
        <v>1</v>
      </c>
      <c r="AG10" s="7" t="s">
        <v>26</v>
      </c>
      <c r="AH10" s="7">
        <v>1</v>
      </c>
      <c r="AQ10" s="7" t="s">
        <v>26</v>
      </c>
      <c r="AR10" s="7">
        <v>1</v>
      </c>
    </row>
    <row r="11" spans="1:51" x14ac:dyDescent="0.25">
      <c r="M11" t="str">
        <f>"L" &amp; $N10 &amp; " = "</f>
        <v xml:space="preserve">L1 = </v>
      </c>
      <c r="N11">
        <f ca="1">O4</f>
        <v>1903415504</v>
      </c>
      <c r="O11" t="str">
        <f>"R" &amp; $N10 &amp; " = "</f>
        <v xml:space="preserve">R1 = </v>
      </c>
      <c r="P11">
        <f>O8</f>
        <v>0</v>
      </c>
      <c r="W11" t="str">
        <f>"L" &amp; $N10 &amp; " = "</f>
        <v xml:space="preserve">L1 = </v>
      </c>
      <c r="X11">
        <f ca="1">X8</f>
        <v>1903415505</v>
      </c>
      <c r="Y11" t="str">
        <f>"R" &amp; $N10 &amp; " = "</f>
        <v xml:space="preserve">R1 = </v>
      </c>
      <c r="Z11">
        <f ca="1">Y8</f>
        <v>1903415504</v>
      </c>
      <c r="AG11" t="str">
        <f>"L" &amp; $N10 &amp; " = "</f>
        <v xml:space="preserve">L1 = </v>
      </c>
      <c r="AH11">
        <f ca="1">AH8</f>
        <v>1903415506</v>
      </c>
      <c r="AI11" t="str">
        <f>"R" &amp; $N10 &amp; " = "</f>
        <v xml:space="preserve">R1 = </v>
      </c>
      <c r="AJ11">
        <f ca="1">AI8</f>
        <v>1903415505</v>
      </c>
      <c r="AQ11" t="str">
        <f>"L" &amp; $N10 &amp; " = "</f>
        <v xml:space="preserve">L1 = </v>
      </c>
      <c r="AR11">
        <f ca="1">AR8</f>
        <v>1903415507</v>
      </c>
      <c r="AS11" t="str">
        <f>"R" &amp; $N10 &amp; " = "</f>
        <v xml:space="preserve">R1 = </v>
      </c>
      <c r="AT11">
        <f ca="1">AS8</f>
        <v>1903415506</v>
      </c>
    </row>
    <row r="12" spans="1:51" x14ac:dyDescent="0.25">
      <c r="O12" t="str">
        <f>"К" &amp; $N10 &amp; " = "</f>
        <v xml:space="preserve">К1 = </v>
      </c>
      <c r="P12">
        <f>ОДК!J12</f>
        <v>869189825</v>
      </c>
      <c r="Q12" s="5" t="s">
        <v>68</v>
      </c>
      <c r="Y12" t="str">
        <f>"К" &amp; $N10 &amp; " = "</f>
        <v xml:space="preserve">К1 = </v>
      </c>
      <c r="Z12">
        <f>P12</f>
        <v>869189825</v>
      </c>
      <c r="AA12" s="5" t="s">
        <v>68</v>
      </c>
      <c r="AI12" t="str">
        <f>"К" &amp; $N10 &amp; " = "</f>
        <v xml:space="preserve">К1 = </v>
      </c>
      <c r="AJ12">
        <f>Z12</f>
        <v>869189825</v>
      </c>
      <c r="AK12" s="5" t="s">
        <v>68</v>
      </c>
      <c r="AS12" t="str">
        <f>"К" &amp; $N10 &amp; " = "</f>
        <v xml:space="preserve">К1 = </v>
      </c>
      <c r="AT12">
        <f>AJ12</f>
        <v>869189825</v>
      </c>
      <c r="AU12" s="5" t="s">
        <v>68</v>
      </c>
    </row>
    <row r="13" spans="1:51" x14ac:dyDescent="0.25">
      <c r="P13">
        <f>_xlfn.BITXOR(P11,P12)</f>
        <v>869189825</v>
      </c>
      <c r="Q13" s="5" t="s">
        <v>72</v>
      </c>
      <c r="Z13">
        <f ca="1">_xlfn.BITXOR(Z11,Z12)</f>
        <v>1119688721</v>
      </c>
      <c r="AA13" s="5" t="s">
        <v>72</v>
      </c>
      <c r="AJ13">
        <f ca="1">_xlfn.BITXOR(AJ11,AJ12)</f>
        <v>1119688720</v>
      </c>
      <c r="AK13" s="5" t="s">
        <v>72</v>
      </c>
      <c r="AT13">
        <f ca="1">_xlfn.BITXOR(AT11,AT12)</f>
        <v>1119688723</v>
      </c>
      <c r="AU13" s="5" t="s">
        <v>72</v>
      </c>
    </row>
    <row r="14" spans="1:51" x14ac:dyDescent="0.25">
      <c r="P14" t="str">
        <f>DEC2HEX(P13, 8)</f>
        <v>33CEC8C1</v>
      </c>
      <c r="Q14" s="5" t="s">
        <v>71</v>
      </c>
      <c r="Z14" t="str">
        <f ca="1">DEC2HEX(Z13, 8)</f>
        <v>42BD1811</v>
      </c>
      <c r="AA14" s="5" t="s">
        <v>71</v>
      </c>
      <c r="AJ14" t="str">
        <f ca="1">DEC2HEX(AJ13, 8)</f>
        <v>42BD1810</v>
      </c>
      <c r="AK14" s="5" t="s">
        <v>71</v>
      </c>
      <c r="AT14" t="str">
        <f ca="1">DEC2HEX(AT13, 8)</f>
        <v>42BD1813</v>
      </c>
      <c r="AU14" s="5" t="s">
        <v>71</v>
      </c>
    </row>
    <row r="15" spans="1:51" x14ac:dyDescent="0.25">
      <c r="L15" t="s">
        <v>69</v>
      </c>
      <c r="M15">
        <v>1</v>
      </c>
      <c r="N15">
        <f>M15+1</f>
        <v>2</v>
      </c>
      <c r="O15">
        <f t="shared" ref="O15:S15" si="0">N15+1</f>
        <v>3</v>
      </c>
      <c r="P15">
        <f t="shared" si="0"/>
        <v>4</v>
      </c>
      <c r="Q15">
        <f t="shared" si="0"/>
        <v>5</v>
      </c>
      <c r="R15">
        <f t="shared" si="0"/>
        <v>6</v>
      </c>
      <c r="S15">
        <f t="shared" si="0"/>
        <v>7</v>
      </c>
      <c r="T15">
        <f>S15+1</f>
        <v>8</v>
      </c>
      <c r="V15" t="s">
        <v>69</v>
      </c>
      <c r="W15">
        <v>1</v>
      </c>
      <c r="X15">
        <f>W15+1</f>
        <v>2</v>
      </c>
      <c r="Y15">
        <f t="shared" ref="Y15:AC15" si="1">X15+1</f>
        <v>3</v>
      </c>
      <c r="Z15">
        <f t="shared" si="1"/>
        <v>4</v>
      </c>
      <c r="AA15">
        <f t="shared" si="1"/>
        <v>5</v>
      </c>
      <c r="AB15">
        <f t="shared" si="1"/>
        <v>6</v>
      </c>
      <c r="AC15">
        <f t="shared" si="1"/>
        <v>7</v>
      </c>
      <c r="AD15">
        <f>AC15+1</f>
        <v>8</v>
      </c>
      <c r="AF15" t="s">
        <v>69</v>
      </c>
      <c r="AG15">
        <v>1</v>
      </c>
      <c r="AH15">
        <f>AG15+1</f>
        <v>2</v>
      </c>
      <c r="AI15">
        <f t="shared" ref="AI15:AM15" si="2">AH15+1</f>
        <v>3</v>
      </c>
      <c r="AJ15">
        <f t="shared" si="2"/>
        <v>4</v>
      </c>
      <c r="AK15">
        <f t="shared" si="2"/>
        <v>5</v>
      </c>
      <c r="AL15">
        <f t="shared" si="2"/>
        <v>6</v>
      </c>
      <c r="AM15">
        <f t="shared" si="2"/>
        <v>7</v>
      </c>
      <c r="AN15">
        <f>AM15+1</f>
        <v>8</v>
      </c>
      <c r="AP15" t="s">
        <v>69</v>
      </c>
      <c r="AQ15">
        <v>1</v>
      </c>
      <c r="AR15">
        <f>AQ15+1</f>
        <v>2</v>
      </c>
      <c r="AS15">
        <f t="shared" ref="AS15:AW15" si="3">AR15+1</f>
        <v>3</v>
      </c>
      <c r="AT15">
        <f t="shared" si="3"/>
        <v>4</v>
      </c>
      <c r="AU15">
        <f t="shared" si="3"/>
        <v>5</v>
      </c>
      <c r="AV15">
        <f t="shared" si="3"/>
        <v>6</v>
      </c>
      <c r="AW15">
        <f t="shared" si="3"/>
        <v>7</v>
      </c>
      <c r="AX15">
        <f>AW15+1</f>
        <v>8</v>
      </c>
    </row>
    <row r="16" spans="1:51" x14ac:dyDescent="0.25">
      <c r="L16" t="s">
        <v>74</v>
      </c>
      <c r="M16" t="str">
        <f>MID($P14, M15, 1)</f>
        <v>3</v>
      </c>
      <c r="N16" t="str">
        <f t="shared" ref="N16:T16" si="4">MID($P14, N15, 1)</f>
        <v>3</v>
      </c>
      <c r="O16" t="str">
        <f t="shared" si="4"/>
        <v>C</v>
      </c>
      <c r="P16" t="str">
        <f t="shared" si="4"/>
        <v>E</v>
      </c>
      <c r="Q16" t="str">
        <f t="shared" si="4"/>
        <v>C</v>
      </c>
      <c r="R16" t="str">
        <f t="shared" si="4"/>
        <v>8</v>
      </c>
      <c r="S16" t="str">
        <f t="shared" si="4"/>
        <v>C</v>
      </c>
      <c r="T16" t="str">
        <f t="shared" si="4"/>
        <v>1</v>
      </c>
      <c r="U16" s="5" t="s">
        <v>76</v>
      </c>
      <c r="V16" t="s">
        <v>74</v>
      </c>
      <c r="W16" t="str">
        <f>MID($P14, W15, 1)</f>
        <v>3</v>
      </c>
      <c r="X16" t="str">
        <f t="shared" ref="X16:AD16" si="5">MID($P14, X15, 1)</f>
        <v>3</v>
      </c>
      <c r="Y16" t="str">
        <f t="shared" si="5"/>
        <v>C</v>
      </c>
      <c r="Z16" t="str">
        <f t="shared" si="5"/>
        <v>E</v>
      </c>
      <c r="AA16" t="str">
        <f t="shared" si="5"/>
        <v>C</v>
      </c>
      <c r="AB16" t="str">
        <f t="shared" si="5"/>
        <v>8</v>
      </c>
      <c r="AC16" t="str">
        <f t="shared" si="5"/>
        <v>C</v>
      </c>
      <c r="AD16" t="str">
        <f t="shared" si="5"/>
        <v>1</v>
      </c>
      <c r="AE16" s="5" t="s">
        <v>76</v>
      </c>
      <c r="AF16" t="s">
        <v>74</v>
      </c>
      <c r="AG16" t="str">
        <f>MID($P14, AG15, 1)</f>
        <v>3</v>
      </c>
      <c r="AH16" t="str">
        <f t="shared" ref="AH16:AN16" si="6">MID($P14, AH15, 1)</f>
        <v>3</v>
      </c>
      <c r="AI16" t="str">
        <f t="shared" si="6"/>
        <v>C</v>
      </c>
      <c r="AJ16" t="str">
        <f t="shared" si="6"/>
        <v>E</v>
      </c>
      <c r="AK16" t="str">
        <f t="shared" si="6"/>
        <v>C</v>
      </c>
      <c r="AL16" t="str">
        <f t="shared" si="6"/>
        <v>8</v>
      </c>
      <c r="AM16" t="str">
        <f t="shared" si="6"/>
        <v>C</v>
      </c>
      <c r="AN16" t="str">
        <f t="shared" si="6"/>
        <v>1</v>
      </c>
      <c r="AO16" s="5" t="s">
        <v>76</v>
      </c>
      <c r="AP16" t="s">
        <v>74</v>
      </c>
      <c r="AQ16" t="str">
        <f>MID($P14, AQ15, 1)</f>
        <v>3</v>
      </c>
      <c r="AR16" t="str">
        <f t="shared" ref="AR16:AX16" si="7">MID($P14, AR15, 1)</f>
        <v>3</v>
      </c>
      <c r="AS16" t="str">
        <f t="shared" si="7"/>
        <v>C</v>
      </c>
      <c r="AT16" t="str">
        <f t="shared" si="7"/>
        <v>E</v>
      </c>
      <c r="AU16" t="str">
        <f t="shared" si="7"/>
        <v>C</v>
      </c>
      <c r="AV16" t="str">
        <f t="shared" si="7"/>
        <v>8</v>
      </c>
      <c r="AW16" t="str">
        <f t="shared" si="7"/>
        <v>C</v>
      </c>
      <c r="AX16" t="str">
        <f t="shared" si="7"/>
        <v>1</v>
      </c>
      <c r="AY16" s="5" t="s">
        <v>76</v>
      </c>
    </row>
    <row r="17" spans="11:51" x14ac:dyDescent="0.25">
      <c r="L17" t="s">
        <v>75</v>
      </c>
      <c r="M17">
        <f>HEX2DEC(M16)</f>
        <v>3</v>
      </c>
      <c r="N17">
        <f t="shared" ref="N17:T17" si="8">HEX2DEC(N16)</f>
        <v>3</v>
      </c>
      <c r="O17">
        <f t="shared" si="8"/>
        <v>12</v>
      </c>
      <c r="P17">
        <f t="shared" si="8"/>
        <v>14</v>
      </c>
      <c r="Q17">
        <f t="shared" si="8"/>
        <v>12</v>
      </c>
      <c r="R17">
        <f t="shared" si="8"/>
        <v>8</v>
      </c>
      <c r="S17">
        <f t="shared" si="8"/>
        <v>12</v>
      </c>
      <c r="T17">
        <f t="shared" si="8"/>
        <v>1</v>
      </c>
      <c r="U17" s="5" t="s">
        <v>77</v>
      </c>
      <c r="V17" t="s">
        <v>75</v>
      </c>
      <c r="W17">
        <f>HEX2DEC(W16)</f>
        <v>3</v>
      </c>
      <c r="X17">
        <f t="shared" ref="X17:AD17" si="9">HEX2DEC(X16)</f>
        <v>3</v>
      </c>
      <c r="Y17">
        <f t="shared" si="9"/>
        <v>12</v>
      </c>
      <c r="Z17">
        <f t="shared" si="9"/>
        <v>14</v>
      </c>
      <c r="AA17">
        <f t="shared" si="9"/>
        <v>12</v>
      </c>
      <c r="AB17">
        <f t="shared" si="9"/>
        <v>8</v>
      </c>
      <c r="AC17">
        <f t="shared" si="9"/>
        <v>12</v>
      </c>
      <c r="AD17">
        <f t="shared" si="9"/>
        <v>1</v>
      </c>
      <c r="AE17" s="5" t="s">
        <v>77</v>
      </c>
      <c r="AF17" t="s">
        <v>75</v>
      </c>
      <c r="AG17">
        <f>HEX2DEC(AG16)</f>
        <v>3</v>
      </c>
      <c r="AH17">
        <f t="shared" ref="AH17:AN17" si="10">HEX2DEC(AH16)</f>
        <v>3</v>
      </c>
      <c r="AI17">
        <f t="shared" si="10"/>
        <v>12</v>
      </c>
      <c r="AJ17">
        <f t="shared" si="10"/>
        <v>14</v>
      </c>
      <c r="AK17">
        <f t="shared" si="10"/>
        <v>12</v>
      </c>
      <c r="AL17">
        <f t="shared" si="10"/>
        <v>8</v>
      </c>
      <c r="AM17">
        <f t="shared" si="10"/>
        <v>12</v>
      </c>
      <c r="AN17">
        <f t="shared" si="10"/>
        <v>1</v>
      </c>
      <c r="AO17" s="5" t="s">
        <v>77</v>
      </c>
      <c r="AP17" t="s">
        <v>75</v>
      </c>
      <c r="AQ17">
        <f>HEX2DEC(AQ16)</f>
        <v>3</v>
      </c>
      <c r="AR17">
        <f t="shared" ref="AR17:AX17" si="11">HEX2DEC(AR16)</f>
        <v>3</v>
      </c>
      <c r="AS17">
        <f t="shared" si="11"/>
        <v>12</v>
      </c>
      <c r="AT17">
        <f t="shared" si="11"/>
        <v>14</v>
      </c>
      <c r="AU17">
        <f t="shared" si="11"/>
        <v>12</v>
      </c>
      <c r="AV17">
        <f t="shared" si="11"/>
        <v>8</v>
      </c>
      <c r="AW17">
        <f t="shared" si="11"/>
        <v>12</v>
      </c>
      <c r="AX17">
        <f t="shared" si="11"/>
        <v>1</v>
      </c>
      <c r="AY17" s="5" t="s">
        <v>77</v>
      </c>
    </row>
    <row r="18" spans="11:51" x14ac:dyDescent="0.25">
      <c r="M18" t="str">
        <f>"S"&amp;M15&amp;"("&amp;M17&amp;"):"</f>
        <v>S1(3):</v>
      </c>
      <c r="N18" t="str">
        <f t="shared" ref="N18:T18" si="12">"S"&amp;N15&amp;"("&amp;N17&amp;"):"</f>
        <v>S2(3):</v>
      </c>
      <c r="O18" t="str">
        <f t="shared" si="12"/>
        <v>S3(12):</v>
      </c>
      <c r="P18" t="str">
        <f t="shared" si="12"/>
        <v>S4(14):</v>
      </c>
      <c r="Q18" t="str">
        <f t="shared" si="12"/>
        <v>S5(12):</v>
      </c>
      <c r="R18" t="str">
        <f t="shared" si="12"/>
        <v>S6(8):</v>
      </c>
      <c r="S18" t="str">
        <f t="shared" si="12"/>
        <v>S7(12):</v>
      </c>
      <c r="T18" t="str">
        <f t="shared" si="12"/>
        <v>S8(1):</v>
      </c>
      <c r="U18" s="6" t="s">
        <v>78</v>
      </c>
      <c r="W18" t="str">
        <f>"S"&amp;W15&amp;"("&amp;W17&amp;"):"</f>
        <v>S1(3):</v>
      </c>
      <c r="X18" t="str">
        <f t="shared" ref="X18:AD18" si="13">"S"&amp;X15&amp;"("&amp;X17&amp;"):"</f>
        <v>S2(3):</v>
      </c>
      <c r="Y18" t="str">
        <f t="shared" si="13"/>
        <v>S3(12):</v>
      </c>
      <c r="Z18" t="str">
        <f t="shared" si="13"/>
        <v>S4(14):</v>
      </c>
      <c r="AA18" t="str">
        <f t="shared" si="13"/>
        <v>S5(12):</v>
      </c>
      <c r="AB18" t="str">
        <f t="shared" si="13"/>
        <v>S6(8):</v>
      </c>
      <c r="AC18" t="str">
        <f t="shared" si="13"/>
        <v>S7(12):</v>
      </c>
      <c r="AD18" t="str">
        <f t="shared" si="13"/>
        <v>S8(1):</v>
      </c>
      <c r="AE18" s="6" t="s">
        <v>78</v>
      </c>
      <c r="AG18" t="str">
        <f>"S"&amp;AG15&amp;"("&amp;AG17&amp;"):"</f>
        <v>S1(3):</v>
      </c>
      <c r="AH18" t="str">
        <f t="shared" ref="AH18:AN18" si="14">"S"&amp;AH15&amp;"("&amp;AH17&amp;"):"</f>
        <v>S2(3):</v>
      </c>
      <c r="AI18" t="str">
        <f t="shared" si="14"/>
        <v>S3(12):</v>
      </c>
      <c r="AJ18" t="str">
        <f t="shared" si="14"/>
        <v>S4(14):</v>
      </c>
      <c r="AK18" t="str">
        <f t="shared" si="14"/>
        <v>S5(12):</v>
      </c>
      <c r="AL18" t="str">
        <f t="shared" si="14"/>
        <v>S6(8):</v>
      </c>
      <c r="AM18" t="str">
        <f t="shared" si="14"/>
        <v>S7(12):</v>
      </c>
      <c r="AN18" t="str">
        <f t="shared" si="14"/>
        <v>S8(1):</v>
      </c>
      <c r="AO18" s="6" t="s">
        <v>78</v>
      </c>
      <c r="AQ18" t="str">
        <f>"S"&amp;AQ15&amp;"("&amp;AQ17&amp;"):"</f>
        <v>S1(3):</v>
      </c>
      <c r="AR18" t="str">
        <f t="shared" ref="AR18:AX18" si="15">"S"&amp;AR15&amp;"("&amp;AR17&amp;"):"</f>
        <v>S2(3):</v>
      </c>
      <c r="AS18" t="str">
        <f t="shared" si="15"/>
        <v>S3(12):</v>
      </c>
      <c r="AT18" t="str">
        <f t="shared" si="15"/>
        <v>S4(14):</v>
      </c>
      <c r="AU18" t="str">
        <f t="shared" si="15"/>
        <v>S5(12):</v>
      </c>
      <c r="AV18" t="str">
        <f t="shared" si="15"/>
        <v>S6(8):</v>
      </c>
      <c r="AW18" t="str">
        <f t="shared" si="15"/>
        <v>S7(12):</v>
      </c>
      <c r="AX18" t="str">
        <f t="shared" si="15"/>
        <v>S8(1):</v>
      </c>
      <c r="AY18" s="6" t="s">
        <v>78</v>
      </c>
    </row>
    <row r="19" spans="11:51" x14ac:dyDescent="0.25">
      <c r="M19">
        <f>INDEX(Ключ!$B$17:$Q$17,M17+1)</f>
        <v>2</v>
      </c>
      <c r="N19">
        <f>INDEX(Ключ!$B$17:$Q$17,N17+1)</f>
        <v>2</v>
      </c>
      <c r="O19">
        <f>INDEX(Ключ!$B$17:$Q$17,O17+1)</f>
        <v>7</v>
      </c>
      <c r="P19">
        <f>INDEX(Ключ!$B$17:$Q$17,P17+1)</f>
        <v>5</v>
      </c>
      <c r="Q19">
        <f>INDEX(Ключ!$B$17:$Q$17,Q17+1)</f>
        <v>7</v>
      </c>
      <c r="R19">
        <f>INDEX(Ключ!$B$17:$Q$17,R17+1)</f>
        <v>6</v>
      </c>
      <c r="S19">
        <f>INDEX(Ключ!$B$17:$Q$17,S17+1)</f>
        <v>7</v>
      </c>
      <c r="T19">
        <f>INDEX(Ключ!$B$17:$Q$17,T17+1)</f>
        <v>10</v>
      </c>
      <c r="U19" s="5" t="s">
        <v>79</v>
      </c>
      <c r="W19">
        <f>INDEX(Ключ!$B$17:$Q$17,W17+1)</f>
        <v>2</v>
      </c>
      <c r="X19">
        <f>INDEX(Ключ!$B$17:$Q$17,X17+1)</f>
        <v>2</v>
      </c>
      <c r="Y19">
        <f>INDEX(Ключ!$B$17:$Q$17,Y17+1)</f>
        <v>7</v>
      </c>
      <c r="Z19">
        <f>INDEX(Ключ!$B$17:$Q$17,Z17+1)</f>
        <v>5</v>
      </c>
      <c r="AA19">
        <f>INDEX(Ключ!$B$17:$Q$17,AA17+1)</f>
        <v>7</v>
      </c>
      <c r="AB19">
        <f>INDEX(Ключ!$B$17:$Q$17,AB17+1)</f>
        <v>6</v>
      </c>
      <c r="AC19">
        <f>INDEX(Ключ!$B$17:$Q$17,AC17+1)</f>
        <v>7</v>
      </c>
      <c r="AD19">
        <f>INDEX(Ключ!$B$17:$Q$17,AD17+1)</f>
        <v>10</v>
      </c>
      <c r="AE19" s="5" t="s">
        <v>79</v>
      </c>
      <c r="AG19">
        <f>INDEX(Ключ!$B$17:$Q$17,AG17+1)</f>
        <v>2</v>
      </c>
      <c r="AH19">
        <f>INDEX(Ключ!$B$17:$Q$17,AH17+1)</f>
        <v>2</v>
      </c>
      <c r="AI19">
        <f>INDEX(Ключ!$B$17:$Q$17,AI17+1)</f>
        <v>7</v>
      </c>
      <c r="AJ19">
        <f>INDEX(Ключ!$B$17:$Q$17,AJ17+1)</f>
        <v>5</v>
      </c>
      <c r="AK19">
        <f>INDEX(Ключ!$B$17:$Q$17,AK17+1)</f>
        <v>7</v>
      </c>
      <c r="AL19">
        <f>INDEX(Ключ!$B$17:$Q$17,AL17+1)</f>
        <v>6</v>
      </c>
      <c r="AM19">
        <f>INDEX(Ключ!$B$17:$Q$17,AM17+1)</f>
        <v>7</v>
      </c>
      <c r="AN19">
        <f>INDEX(Ключ!$B$17:$Q$17,AN17+1)</f>
        <v>10</v>
      </c>
      <c r="AO19" s="5" t="s">
        <v>79</v>
      </c>
      <c r="AQ19">
        <f>INDEX(Ключ!$B$17:$Q$17,AQ17+1)</f>
        <v>2</v>
      </c>
      <c r="AR19">
        <f>INDEX(Ключ!$B$17:$Q$17,AR17+1)</f>
        <v>2</v>
      </c>
      <c r="AS19">
        <f>INDEX(Ключ!$B$17:$Q$17,AS17+1)</f>
        <v>7</v>
      </c>
      <c r="AT19">
        <f>INDEX(Ключ!$B$17:$Q$17,AT17+1)</f>
        <v>5</v>
      </c>
      <c r="AU19">
        <f>INDEX(Ключ!$B$17:$Q$17,AU17+1)</f>
        <v>7</v>
      </c>
      <c r="AV19">
        <f>INDEX(Ключ!$B$17:$Q$17,AV17+1)</f>
        <v>6</v>
      </c>
      <c r="AW19">
        <f>INDEX(Ключ!$B$17:$Q$17,AW17+1)</f>
        <v>7</v>
      </c>
      <c r="AX19">
        <f>INDEX(Ключ!$B$17:$Q$17,AX17+1)</f>
        <v>10</v>
      </c>
      <c r="AY19" s="5" t="s">
        <v>79</v>
      </c>
    </row>
    <row r="20" spans="11:51" x14ac:dyDescent="0.25">
      <c r="M20" t="str">
        <f>DEC2HEX(M19)</f>
        <v>2</v>
      </c>
      <c r="N20" t="str">
        <f t="shared" ref="N20:T20" si="16">DEC2HEX(N19)</f>
        <v>2</v>
      </c>
      <c r="O20" t="str">
        <f t="shared" si="16"/>
        <v>7</v>
      </c>
      <c r="P20" t="str">
        <f t="shared" si="16"/>
        <v>5</v>
      </c>
      <c r="Q20" t="str">
        <f t="shared" si="16"/>
        <v>7</v>
      </c>
      <c r="R20" t="str">
        <f t="shared" si="16"/>
        <v>6</v>
      </c>
      <c r="S20" t="str">
        <f t="shared" si="16"/>
        <v>7</v>
      </c>
      <c r="T20" t="str">
        <f t="shared" si="16"/>
        <v>A</v>
      </c>
      <c r="U20" s="5" t="s">
        <v>80</v>
      </c>
      <c r="W20" t="str">
        <f>DEC2HEX(W19)</f>
        <v>2</v>
      </c>
      <c r="X20" t="str">
        <f t="shared" ref="X20:AD20" si="17">DEC2HEX(X19)</f>
        <v>2</v>
      </c>
      <c r="Y20" t="str">
        <f t="shared" si="17"/>
        <v>7</v>
      </c>
      <c r="Z20" t="str">
        <f t="shared" si="17"/>
        <v>5</v>
      </c>
      <c r="AA20" t="str">
        <f t="shared" si="17"/>
        <v>7</v>
      </c>
      <c r="AB20" t="str">
        <f t="shared" si="17"/>
        <v>6</v>
      </c>
      <c r="AC20" t="str">
        <f t="shared" si="17"/>
        <v>7</v>
      </c>
      <c r="AD20" t="str">
        <f t="shared" si="17"/>
        <v>A</v>
      </c>
      <c r="AE20" s="5" t="s">
        <v>80</v>
      </c>
      <c r="AG20" t="str">
        <f>DEC2HEX(AG19)</f>
        <v>2</v>
      </c>
      <c r="AH20" t="str">
        <f t="shared" ref="AH20:AN20" si="18">DEC2HEX(AH19)</f>
        <v>2</v>
      </c>
      <c r="AI20" t="str">
        <f t="shared" si="18"/>
        <v>7</v>
      </c>
      <c r="AJ20" t="str">
        <f t="shared" si="18"/>
        <v>5</v>
      </c>
      <c r="AK20" t="str">
        <f t="shared" si="18"/>
        <v>7</v>
      </c>
      <c r="AL20" t="str">
        <f t="shared" si="18"/>
        <v>6</v>
      </c>
      <c r="AM20" t="str">
        <f t="shared" si="18"/>
        <v>7</v>
      </c>
      <c r="AN20" t="str">
        <f t="shared" si="18"/>
        <v>A</v>
      </c>
      <c r="AO20" s="5" t="s">
        <v>80</v>
      </c>
      <c r="AQ20" t="str">
        <f>DEC2HEX(AQ19)</f>
        <v>2</v>
      </c>
      <c r="AR20" t="str">
        <f t="shared" ref="AR20:AX20" si="19">DEC2HEX(AR19)</f>
        <v>2</v>
      </c>
      <c r="AS20" t="str">
        <f t="shared" si="19"/>
        <v>7</v>
      </c>
      <c r="AT20" t="str">
        <f t="shared" si="19"/>
        <v>5</v>
      </c>
      <c r="AU20" t="str">
        <f t="shared" si="19"/>
        <v>7</v>
      </c>
      <c r="AV20" t="str">
        <f t="shared" si="19"/>
        <v>6</v>
      </c>
      <c r="AW20" t="str">
        <f t="shared" si="19"/>
        <v>7</v>
      </c>
      <c r="AX20" t="str">
        <f t="shared" si="19"/>
        <v>A</v>
      </c>
      <c r="AY20" s="5" t="s">
        <v>80</v>
      </c>
    </row>
    <row r="21" spans="11:51" x14ac:dyDescent="0.25">
      <c r="M21" t="str">
        <f xml:space="preserve"> M20&amp;N20&amp;O20&amp;P20&amp;Q20&amp;R20&amp;S20&amp;T20</f>
        <v>2275767A</v>
      </c>
      <c r="N21" s="5" t="s">
        <v>81</v>
      </c>
      <c r="W21" t="str">
        <f xml:space="preserve"> W20&amp;X20&amp;Y20&amp;Z20&amp;AA20&amp;AB20&amp;AC20&amp;AD20</f>
        <v>2275767A</v>
      </c>
      <c r="X21" s="5" t="s">
        <v>81</v>
      </c>
      <c r="AG21" t="str">
        <f xml:space="preserve"> AG20&amp;AH20&amp;AI20&amp;AJ20&amp;AK20&amp;AL20&amp;AM20&amp;AN20</f>
        <v>2275767A</v>
      </c>
      <c r="AH21" s="5" t="s">
        <v>81</v>
      </c>
      <c r="AQ21" t="str">
        <f xml:space="preserve"> AQ20&amp;AR20&amp;AS20&amp;AT20&amp;AU20&amp;AV20&amp;AW20&amp;AX20</f>
        <v>2275767A</v>
      </c>
      <c r="AR21" s="5" t="s">
        <v>81</v>
      </c>
    </row>
    <row r="22" spans="11:51" x14ac:dyDescent="0.25">
      <c r="M22" t="str">
        <f>HEX2BIN(M20, 4) &amp; HEX2BIN(N20, 4) &amp; HEX2BIN(O20, 4) &amp; HEX2BIN(P20, 4) &amp; HEX2BIN(Q20, 4) &amp; HEX2BIN(R20, 4) &amp; HEX2BIN(S20, 4) &amp; HEX2BIN(T20, 4)</f>
        <v>00100010011101010111011001111010</v>
      </c>
      <c r="Q22" s="5" t="s">
        <v>82</v>
      </c>
      <c r="W22" t="str">
        <f>HEX2BIN(W20, 4) &amp; HEX2BIN(X20, 4) &amp; HEX2BIN(Y20, 4) &amp; HEX2BIN(Z20, 4) &amp; HEX2BIN(AA20, 4) &amp; HEX2BIN(AB20, 4) &amp; HEX2BIN(AC20, 4) &amp; HEX2BIN(AD20, 4)</f>
        <v>00100010011101010111011001111010</v>
      </c>
      <c r="AA22" s="5" t="s">
        <v>82</v>
      </c>
      <c r="AG22" t="str">
        <f>HEX2BIN(AG20, 4) &amp; HEX2BIN(AH20, 4) &amp; HEX2BIN(AI20, 4) &amp; HEX2BIN(AJ20, 4) &amp; HEX2BIN(AK20, 4) &amp; HEX2BIN(AL20, 4) &amp; HEX2BIN(AM20, 4) &amp; HEX2BIN(AN20, 4)</f>
        <v>00100010011101010111011001111010</v>
      </c>
      <c r="AK22" s="5" t="s">
        <v>82</v>
      </c>
      <c r="AQ22" t="str">
        <f>HEX2BIN(AQ20, 4) &amp; HEX2BIN(AR20, 4) &amp; HEX2BIN(AS20, 4) &amp; HEX2BIN(AT20, 4) &amp; HEX2BIN(AU20, 4) &amp; HEX2BIN(AV20, 4) &amp; HEX2BIN(AW20, 4) &amp; HEX2BIN(AX20, 4)</f>
        <v>00100010011101010111011001111010</v>
      </c>
      <c r="AU22" s="5" t="s">
        <v>82</v>
      </c>
    </row>
    <row r="23" spans="11:51" x14ac:dyDescent="0.25">
      <c r="K23" t="s">
        <v>67</v>
      </c>
      <c r="M23" t="str">
        <f>MID(M22, 12, 21) &amp; MID(M22, 1, 11)</f>
        <v>10101011101100111101000100010011</v>
      </c>
      <c r="Q23" s="5" t="s">
        <v>73</v>
      </c>
      <c r="W23" t="str">
        <f>MID(W22, 12, 21) &amp; MID(W22, 1, 11)</f>
        <v>10101011101100111101000100010011</v>
      </c>
      <c r="AA23" s="5" t="s">
        <v>73</v>
      </c>
      <c r="AG23" t="str">
        <f>MID(AG22, 12, 21) &amp; MID(AG22, 1, 11)</f>
        <v>10101011101100111101000100010011</v>
      </c>
      <c r="AK23" s="5" t="s">
        <v>73</v>
      </c>
      <c r="AQ23" t="str">
        <f>MID(AQ22, 12, 21) &amp; MID(AQ22, 1, 11)</f>
        <v>10101011101100111101000100010011</v>
      </c>
      <c r="AU23" s="5" t="s">
        <v>73</v>
      </c>
    </row>
    <row r="24" spans="11:51" x14ac:dyDescent="0.25">
      <c r="L24" t="s">
        <v>69</v>
      </c>
      <c r="M24">
        <v>1</v>
      </c>
      <c r="N24">
        <f>M24+8</f>
        <v>9</v>
      </c>
      <c r="O24">
        <f t="shared" ref="O24:P24" si="20">N24+8</f>
        <v>17</v>
      </c>
      <c r="P24">
        <f t="shared" si="20"/>
        <v>25</v>
      </c>
      <c r="V24" t="s">
        <v>69</v>
      </c>
      <c r="W24">
        <v>1</v>
      </c>
      <c r="X24">
        <f>W24+8</f>
        <v>9</v>
      </c>
      <c r="Y24">
        <f t="shared" ref="Y24:Z24" si="21">X24+8</f>
        <v>17</v>
      </c>
      <c r="Z24">
        <f t="shared" si="21"/>
        <v>25</v>
      </c>
      <c r="AF24" t="s">
        <v>69</v>
      </c>
      <c r="AG24">
        <v>1</v>
      </c>
      <c r="AH24">
        <f>AG24+8</f>
        <v>9</v>
      </c>
      <c r="AI24">
        <f t="shared" ref="AI24:AJ24" si="22">AH24+8</f>
        <v>17</v>
      </c>
      <c r="AJ24">
        <f t="shared" si="22"/>
        <v>25</v>
      </c>
      <c r="AP24" t="s">
        <v>69</v>
      </c>
      <c r="AQ24">
        <v>1</v>
      </c>
      <c r="AR24">
        <f>AQ24+8</f>
        <v>9</v>
      </c>
      <c r="AS24">
        <f t="shared" ref="AS24:AT24" si="23">AR24+8</f>
        <v>17</v>
      </c>
      <c r="AT24">
        <f t="shared" si="23"/>
        <v>25</v>
      </c>
    </row>
    <row r="25" spans="11:51" x14ac:dyDescent="0.25">
      <c r="M25" t="str">
        <f>MID($M23, M24, 8)</f>
        <v>10101011</v>
      </c>
      <c r="N25" t="str">
        <f t="shared" ref="N25:P25" si="24">MID($M23, N24, 8)</f>
        <v>10110011</v>
      </c>
      <c r="O25" t="str">
        <f t="shared" si="24"/>
        <v>11010001</v>
      </c>
      <c r="P25" t="str">
        <f t="shared" si="24"/>
        <v>00010011</v>
      </c>
      <c r="Q25" s="5" t="s">
        <v>83</v>
      </c>
      <c r="W25" t="str">
        <f>MID($M23, W24, 8)</f>
        <v>10101011</v>
      </c>
      <c r="X25" t="str">
        <f t="shared" ref="X25:Z25" si="25">MID($M23, X24, 8)</f>
        <v>10110011</v>
      </c>
      <c r="Y25" t="str">
        <f t="shared" si="25"/>
        <v>11010001</v>
      </c>
      <c r="Z25" t="str">
        <f t="shared" si="25"/>
        <v>00010011</v>
      </c>
      <c r="AA25" s="5" t="s">
        <v>83</v>
      </c>
      <c r="AG25" t="str">
        <f>MID($M23, AG24, 8)</f>
        <v>10101011</v>
      </c>
      <c r="AH25" t="str">
        <f t="shared" ref="AH25:AJ25" si="26">MID($M23, AH24, 8)</f>
        <v>10110011</v>
      </c>
      <c r="AI25" t="str">
        <f t="shared" si="26"/>
        <v>11010001</v>
      </c>
      <c r="AJ25" t="str">
        <f t="shared" si="26"/>
        <v>00010011</v>
      </c>
      <c r="AK25" s="5" t="s">
        <v>83</v>
      </c>
      <c r="AQ25" t="str">
        <f>MID($M23, AQ24, 8)</f>
        <v>10101011</v>
      </c>
      <c r="AR25" t="str">
        <f t="shared" ref="AR25:AT25" si="27">MID($M23, AR24, 8)</f>
        <v>10110011</v>
      </c>
      <c r="AS25" t="str">
        <f t="shared" si="27"/>
        <v>11010001</v>
      </c>
      <c r="AT25" t="str">
        <f t="shared" si="27"/>
        <v>00010011</v>
      </c>
      <c r="AU25" s="5" t="s">
        <v>83</v>
      </c>
    </row>
    <row r="26" spans="11:51" x14ac:dyDescent="0.25">
      <c r="M26" t="str">
        <f>BIN2HEX(M25, 2)</f>
        <v>AB</v>
      </c>
      <c r="N26" t="str">
        <f t="shared" ref="N26:P26" si="28">BIN2HEX(N25, 2)</f>
        <v>B3</v>
      </c>
      <c r="O26" t="str">
        <f t="shared" si="28"/>
        <v>D1</v>
      </c>
      <c r="P26" t="str">
        <f t="shared" si="28"/>
        <v>13</v>
      </c>
      <c r="Q26" s="5" t="s">
        <v>84</v>
      </c>
      <c r="W26" t="str">
        <f>BIN2HEX(W25, 2)</f>
        <v>AB</v>
      </c>
      <c r="X26" t="str">
        <f t="shared" ref="X26:Z26" si="29">BIN2HEX(X25, 2)</f>
        <v>B3</v>
      </c>
      <c r="Y26" t="str">
        <f t="shared" si="29"/>
        <v>D1</v>
      </c>
      <c r="Z26" t="str">
        <f t="shared" si="29"/>
        <v>13</v>
      </c>
      <c r="AA26" s="5" t="s">
        <v>84</v>
      </c>
      <c r="AG26" t="str">
        <f>BIN2HEX(AG25, 2)</f>
        <v>AB</v>
      </c>
      <c r="AH26" t="str">
        <f t="shared" ref="AH26:AJ26" si="30">BIN2HEX(AH25, 2)</f>
        <v>B3</v>
      </c>
      <c r="AI26" t="str">
        <f t="shared" si="30"/>
        <v>D1</v>
      </c>
      <c r="AJ26" t="str">
        <f t="shared" si="30"/>
        <v>13</v>
      </c>
      <c r="AK26" s="5" t="s">
        <v>84</v>
      </c>
      <c r="AQ26" t="str">
        <f>BIN2HEX(AQ25, 2)</f>
        <v>AB</v>
      </c>
      <c r="AR26" t="str">
        <f t="shared" ref="AR26:AT26" si="31">BIN2HEX(AR25, 2)</f>
        <v>B3</v>
      </c>
      <c r="AS26" t="str">
        <f t="shared" si="31"/>
        <v>D1</v>
      </c>
      <c r="AT26" t="str">
        <f t="shared" si="31"/>
        <v>13</v>
      </c>
      <c r="AU26" s="5" t="s">
        <v>84</v>
      </c>
    </row>
    <row r="27" spans="11:51" x14ac:dyDescent="0.25">
      <c r="P27" t="str">
        <f>M26 &amp;N26 &amp;O26 &amp;P26</f>
        <v>ABB3D113</v>
      </c>
      <c r="Q27" s="5" t="s">
        <v>85</v>
      </c>
      <c r="Z27" t="str">
        <f>W26 &amp;X26 &amp;Y26 &amp;Z26</f>
        <v>ABB3D113</v>
      </c>
      <c r="AA27" s="5" t="s">
        <v>85</v>
      </c>
      <c r="AJ27" t="str">
        <f>AG26 &amp;AH26 &amp;AI26 &amp;AJ26</f>
        <v>ABB3D113</v>
      </c>
      <c r="AK27" s="5" t="s">
        <v>85</v>
      </c>
      <c r="AT27" t="str">
        <f>AQ26 &amp;AR26 &amp;AS26 &amp;AT26</f>
        <v>ABB3D113</v>
      </c>
      <c r="AU27" s="5" t="s">
        <v>85</v>
      </c>
    </row>
    <row r="28" spans="11:51" x14ac:dyDescent="0.25">
      <c r="P28">
        <f>HEX2DEC(P27)</f>
        <v>2880688403</v>
      </c>
      <c r="Q28" s="5" t="s">
        <v>86</v>
      </c>
      <c r="Z28">
        <f>HEX2DEC(Z27)</f>
        <v>2880688403</v>
      </c>
      <c r="AA28" s="5" t="s">
        <v>86</v>
      </c>
      <c r="AJ28">
        <f>HEX2DEC(AJ27)</f>
        <v>2880688403</v>
      </c>
      <c r="AK28" s="5" t="s">
        <v>86</v>
      </c>
      <c r="AT28">
        <f>HEX2DEC(AT27)</f>
        <v>2880688403</v>
      </c>
      <c r="AU28" s="5" t="s">
        <v>86</v>
      </c>
    </row>
    <row r="29" spans="11:51" x14ac:dyDescent="0.25">
      <c r="O29" t="str">
        <f>"L" &amp; $N10 &amp; " = "</f>
        <v xml:space="preserve">L1 = </v>
      </c>
      <c r="P29">
        <f ca="1">N11</f>
        <v>1903415504</v>
      </c>
      <c r="Y29" t="str">
        <f>"L" &amp; $N10 &amp; " = "</f>
        <v xml:space="preserve">L1 = </v>
      </c>
      <c r="Z29">
        <f ca="1">X11</f>
        <v>1903415505</v>
      </c>
      <c r="AI29" t="str">
        <f>"L" &amp; $N10 &amp; " = "</f>
        <v xml:space="preserve">L1 = </v>
      </c>
      <c r="AJ29">
        <f ca="1">AH11</f>
        <v>1903415506</v>
      </c>
      <c r="AS29" t="str">
        <f>"L" &amp; $N10 &amp; " = "</f>
        <v xml:space="preserve">L1 = </v>
      </c>
      <c r="AT29">
        <f ca="1">AR11</f>
        <v>1903415507</v>
      </c>
    </row>
    <row r="30" spans="11:51" x14ac:dyDescent="0.25">
      <c r="P30">
        <f ca="1">_xlfn.BITXOR(P28,P29)</f>
        <v>3670016451</v>
      </c>
      <c r="Q30" s="5" t="s">
        <v>87</v>
      </c>
      <c r="Z30">
        <f ca="1">_xlfn.BITXOR(Z28,Z29)</f>
        <v>3670016450</v>
      </c>
      <c r="AA30" s="5" t="s">
        <v>87</v>
      </c>
      <c r="AJ30">
        <f ca="1">_xlfn.BITXOR(AJ28,AJ29)</f>
        <v>3670016449</v>
      </c>
      <c r="AK30" s="5" t="s">
        <v>87</v>
      </c>
      <c r="AT30">
        <f ca="1">_xlfn.BITXOR(AT28,AT29)</f>
        <v>3670016448</v>
      </c>
      <c r="AU30" s="5" t="s">
        <v>87</v>
      </c>
    </row>
    <row r="31" spans="11:51" x14ac:dyDescent="0.25">
      <c r="M31" s="7" t="s">
        <v>26</v>
      </c>
      <c r="N31" s="7">
        <f>N10+1</f>
        <v>2</v>
      </c>
      <c r="W31" s="7" t="s">
        <v>26</v>
      </c>
      <c r="X31" s="7">
        <f>X10+1</f>
        <v>2</v>
      </c>
      <c r="AG31" s="7" t="s">
        <v>26</v>
      </c>
      <c r="AH31" s="7">
        <f>AH10+1</f>
        <v>2</v>
      </c>
      <c r="AQ31" s="7" t="s">
        <v>26</v>
      </c>
      <c r="AR31" s="7">
        <f>AR10+1</f>
        <v>2</v>
      </c>
    </row>
    <row r="32" spans="11:51" x14ac:dyDescent="0.25">
      <c r="M32" t="str">
        <f>"L" &amp; $N31 &amp; " = "</f>
        <v xml:space="preserve">L2 = </v>
      </c>
      <c r="N32">
        <f ca="1">P30</f>
        <v>3670016451</v>
      </c>
      <c r="O32" t="str">
        <f>"R" &amp; $N31 &amp; " = "</f>
        <v xml:space="preserve">R2 = </v>
      </c>
      <c r="P32">
        <f ca="1">N11</f>
        <v>1903415504</v>
      </c>
      <c r="W32" t="str">
        <f>"L" &amp; $N31 &amp; " = "</f>
        <v xml:space="preserve">L2 = </v>
      </c>
      <c r="X32">
        <f ca="1">Z30</f>
        <v>3670016450</v>
      </c>
      <c r="Y32" t="str">
        <f>"R" &amp; $N31 &amp; " = "</f>
        <v xml:space="preserve">R2 = </v>
      </c>
      <c r="Z32">
        <f ca="1">X11</f>
        <v>1903415505</v>
      </c>
      <c r="AG32" t="str">
        <f>"L" &amp; $N31 &amp; " = "</f>
        <v xml:space="preserve">L2 = </v>
      </c>
      <c r="AH32">
        <f ca="1">AJ30</f>
        <v>3670016449</v>
      </c>
      <c r="AI32" t="str">
        <f>"R" &amp; $N31 &amp; " = "</f>
        <v xml:space="preserve">R2 = </v>
      </c>
      <c r="AJ32">
        <f ca="1">AH11</f>
        <v>1903415506</v>
      </c>
      <c r="AQ32" t="str">
        <f>"L" &amp; $N31 &amp; " = "</f>
        <v xml:space="preserve">L2 = </v>
      </c>
      <c r="AR32">
        <f ca="1">AT30</f>
        <v>3670016448</v>
      </c>
      <c r="AS32" t="str">
        <f>"R" &amp; $N31 &amp; " = "</f>
        <v xml:space="preserve">R2 = </v>
      </c>
      <c r="AT32">
        <f ca="1">AR11</f>
        <v>1903415507</v>
      </c>
    </row>
    <row r="33" spans="11:51" x14ac:dyDescent="0.25">
      <c r="O33" t="str">
        <f>"К" &amp; $N31 &amp; " = "</f>
        <v xml:space="preserve">К2 = </v>
      </c>
      <c r="P33">
        <f>ОДК!J30</f>
        <v>3234934065</v>
      </c>
      <c r="Q33" s="5" t="s">
        <v>68</v>
      </c>
      <c r="Y33" t="str">
        <f>"К" &amp; $N31 &amp; " = "</f>
        <v xml:space="preserve">К2 = </v>
      </c>
      <c r="Z33">
        <f>P33</f>
        <v>3234934065</v>
      </c>
      <c r="AA33" s="5" t="s">
        <v>68</v>
      </c>
      <c r="AI33" t="str">
        <f>"К" &amp; $N31 &amp; " = "</f>
        <v xml:space="preserve">К2 = </v>
      </c>
      <c r="AJ33">
        <f>Z33</f>
        <v>3234934065</v>
      </c>
      <c r="AK33" s="5" t="s">
        <v>68</v>
      </c>
      <c r="AS33" t="str">
        <f>"К" &amp; $N31 &amp; " = "</f>
        <v xml:space="preserve">К2 = </v>
      </c>
      <c r="AT33">
        <f>AJ33</f>
        <v>3234934065</v>
      </c>
      <c r="AU33" s="5" t="s">
        <v>68</v>
      </c>
    </row>
    <row r="34" spans="11:51" x14ac:dyDescent="0.25">
      <c r="P34">
        <f ca="1">_xlfn.BITXOR(P32,P33)</f>
        <v>2980249057</v>
      </c>
      <c r="Q34" s="5" t="s">
        <v>72</v>
      </c>
      <c r="Z34">
        <f ca="1">_xlfn.BITXOR(Z32,Z33)</f>
        <v>2980249056</v>
      </c>
      <c r="AA34" s="5" t="s">
        <v>72</v>
      </c>
      <c r="AJ34">
        <f ca="1">_xlfn.BITXOR(AJ32,AJ33)</f>
        <v>2980249059</v>
      </c>
      <c r="AK34" s="5" t="s">
        <v>72</v>
      </c>
      <c r="AT34">
        <f ca="1">_xlfn.BITXOR(AT32,AT33)</f>
        <v>2980249058</v>
      </c>
      <c r="AU34" s="5" t="s">
        <v>72</v>
      </c>
    </row>
    <row r="35" spans="11:51" x14ac:dyDescent="0.25">
      <c r="P35" t="str">
        <f ca="1">DEC2HEX(P34, 8)</f>
        <v>B1A2FDE1</v>
      </c>
      <c r="Q35" s="5" t="s">
        <v>71</v>
      </c>
      <c r="Z35" t="str">
        <f ca="1">DEC2HEX(Z34, 8)</f>
        <v>B1A2FDE0</v>
      </c>
      <c r="AA35" s="5" t="s">
        <v>71</v>
      </c>
      <c r="AJ35" t="str">
        <f ca="1">DEC2HEX(AJ34, 8)</f>
        <v>B1A2FDE3</v>
      </c>
      <c r="AK35" s="5" t="s">
        <v>71</v>
      </c>
      <c r="AT35" t="str">
        <f ca="1">DEC2HEX(AT34, 8)</f>
        <v>B1A2FDE2</v>
      </c>
      <c r="AU35" s="5" t="s">
        <v>71</v>
      </c>
    </row>
    <row r="36" spans="11:51" x14ac:dyDescent="0.25">
      <c r="L36" t="s">
        <v>69</v>
      </c>
      <c r="M36">
        <v>1</v>
      </c>
      <c r="N36">
        <f>M36+1</f>
        <v>2</v>
      </c>
      <c r="O36">
        <f t="shared" ref="O36:S36" si="32">N36+1</f>
        <v>3</v>
      </c>
      <c r="P36">
        <f t="shared" si="32"/>
        <v>4</v>
      </c>
      <c r="Q36">
        <f t="shared" si="32"/>
        <v>5</v>
      </c>
      <c r="R36">
        <f t="shared" si="32"/>
        <v>6</v>
      </c>
      <c r="S36">
        <f t="shared" si="32"/>
        <v>7</v>
      </c>
      <c r="T36">
        <f>S36+1</f>
        <v>8</v>
      </c>
      <c r="V36" t="s">
        <v>69</v>
      </c>
      <c r="W36">
        <v>1</v>
      </c>
      <c r="X36">
        <f>W36+1</f>
        <v>2</v>
      </c>
      <c r="Y36">
        <f t="shared" ref="Y36:AC36" si="33">X36+1</f>
        <v>3</v>
      </c>
      <c r="Z36">
        <f t="shared" si="33"/>
        <v>4</v>
      </c>
      <c r="AA36">
        <f t="shared" si="33"/>
        <v>5</v>
      </c>
      <c r="AB36">
        <f t="shared" si="33"/>
        <v>6</v>
      </c>
      <c r="AC36">
        <f t="shared" si="33"/>
        <v>7</v>
      </c>
      <c r="AD36">
        <f>AC36+1</f>
        <v>8</v>
      </c>
      <c r="AF36" t="s">
        <v>69</v>
      </c>
      <c r="AG36">
        <v>1</v>
      </c>
      <c r="AH36">
        <f>AG36+1</f>
        <v>2</v>
      </c>
      <c r="AI36">
        <f t="shared" ref="AI36:AM36" si="34">AH36+1</f>
        <v>3</v>
      </c>
      <c r="AJ36">
        <f t="shared" si="34"/>
        <v>4</v>
      </c>
      <c r="AK36">
        <f t="shared" si="34"/>
        <v>5</v>
      </c>
      <c r="AL36">
        <f t="shared" si="34"/>
        <v>6</v>
      </c>
      <c r="AM36">
        <f t="shared" si="34"/>
        <v>7</v>
      </c>
      <c r="AN36">
        <f>AM36+1</f>
        <v>8</v>
      </c>
      <c r="AP36" t="s">
        <v>69</v>
      </c>
      <c r="AQ36">
        <v>1</v>
      </c>
      <c r="AR36">
        <f>AQ36+1</f>
        <v>2</v>
      </c>
      <c r="AS36">
        <f t="shared" ref="AS36:AW36" si="35">AR36+1</f>
        <v>3</v>
      </c>
      <c r="AT36">
        <f t="shared" si="35"/>
        <v>4</v>
      </c>
      <c r="AU36">
        <f t="shared" si="35"/>
        <v>5</v>
      </c>
      <c r="AV36">
        <f t="shared" si="35"/>
        <v>6</v>
      </c>
      <c r="AW36">
        <f t="shared" si="35"/>
        <v>7</v>
      </c>
      <c r="AX36">
        <f>AW36+1</f>
        <v>8</v>
      </c>
    </row>
    <row r="37" spans="11:51" x14ac:dyDescent="0.25">
      <c r="L37" t="s">
        <v>74</v>
      </c>
      <c r="M37" t="str">
        <f ca="1">MID($P35, M36, 1)</f>
        <v>B</v>
      </c>
      <c r="N37" t="str">
        <f t="shared" ref="N37:T37" ca="1" si="36">MID($P35, N36, 1)</f>
        <v>1</v>
      </c>
      <c r="O37" t="str">
        <f t="shared" ca="1" si="36"/>
        <v>A</v>
      </c>
      <c r="P37" t="str">
        <f t="shared" ca="1" si="36"/>
        <v>2</v>
      </c>
      <c r="Q37" t="str">
        <f t="shared" ca="1" si="36"/>
        <v>F</v>
      </c>
      <c r="R37" t="str">
        <f t="shared" ca="1" si="36"/>
        <v>D</v>
      </c>
      <c r="S37" t="str">
        <f t="shared" ca="1" si="36"/>
        <v>E</v>
      </c>
      <c r="T37" t="str">
        <f t="shared" ca="1" si="36"/>
        <v>1</v>
      </c>
      <c r="U37" s="5" t="s">
        <v>76</v>
      </c>
      <c r="V37" t="s">
        <v>74</v>
      </c>
      <c r="W37" t="str">
        <f ca="1">MID($P35, W36, 1)</f>
        <v>B</v>
      </c>
      <c r="X37" t="str">
        <f t="shared" ref="X37:AD37" ca="1" si="37">MID($P35, X36, 1)</f>
        <v>1</v>
      </c>
      <c r="Y37" t="str">
        <f t="shared" ca="1" si="37"/>
        <v>A</v>
      </c>
      <c r="Z37" t="str">
        <f t="shared" ca="1" si="37"/>
        <v>2</v>
      </c>
      <c r="AA37" t="str">
        <f t="shared" ca="1" si="37"/>
        <v>F</v>
      </c>
      <c r="AB37" t="str">
        <f t="shared" ca="1" si="37"/>
        <v>D</v>
      </c>
      <c r="AC37" t="str">
        <f t="shared" ca="1" si="37"/>
        <v>E</v>
      </c>
      <c r="AD37" t="str">
        <f t="shared" ca="1" si="37"/>
        <v>1</v>
      </c>
      <c r="AE37" s="5" t="s">
        <v>76</v>
      </c>
      <c r="AF37" t="s">
        <v>74</v>
      </c>
      <c r="AG37" t="str">
        <f ca="1">MID($P35, AG36, 1)</f>
        <v>B</v>
      </c>
      <c r="AH37" t="str">
        <f t="shared" ref="AH37:AN37" ca="1" si="38">MID($P35, AH36, 1)</f>
        <v>1</v>
      </c>
      <c r="AI37" t="str">
        <f t="shared" ca="1" si="38"/>
        <v>A</v>
      </c>
      <c r="AJ37" t="str">
        <f t="shared" ca="1" si="38"/>
        <v>2</v>
      </c>
      <c r="AK37" t="str">
        <f t="shared" ca="1" si="38"/>
        <v>F</v>
      </c>
      <c r="AL37" t="str">
        <f t="shared" ca="1" si="38"/>
        <v>D</v>
      </c>
      <c r="AM37" t="str">
        <f t="shared" ca="1" si="38"/>
        <v>E</v>
      </c>
      <c r="AN37" t="str">
        <f t="shared" ca="1" si="38"/>
        <v>1</v>
      </c>
      <c r="AO37" s="5" t="s">
        <v>76</v>
      </c>
      <c r="AP37" t="s">
        <v>74</v>
      </c>
      <c r="AQ37" t="str">
        <f ca="1">MID($P35, AQ36, 1)</f>
        <v>B</v>
      </c>
      <c r="AR37" t="str">
        <f t="shared" ref="AR37:AX37" ca="1" si="39">MID($P35, AR36, 1)</f>
        <v>1</v>
      </c>
      <c r="AS37" t="str">
        <f t="shared" ca="1" si="39"/>
        <v>A</v>
      </c>
      <c r="AT37" t="str">
        <f t="shared" ca="1" si="39"/>
        <v>2</v>
      </c>
      <c r="AU37" t="str">
        <f t="shared" ca="1" si="39"/>
        <v>F</v>
      </c>
      <c r="AV37" t="str">
        <f t="shared" ca="1" si="39"/>
        <v>D</v>
      </c>
      <c r="AW37" t="str">
        <f t="shared" ca="1" si="39"/>
        <v>E</v>
      </c>
      <c r="AX37" t="str">
        <f t="shared" ca="1" si="39"/>
        <v>1</v>
      </c>
      <c r="AY37" s="5" t="s">
        <v>76</v>
      </c>
    </row>
    <row r="38" spans="11:51" x14ac:dyDescent="0.25">
      <c r="L38" t="s">
        <v>75</v>
      </c>
      <c r="M38">
        <f ca="1">HEX2DEC(M37)</f>
        <v>11</v>
      </c>
      <c r="N38">
        <f t="shared" ref="N38:T38" ca="1" si="40">HEX2DEC(N37)</f>
        <v>1</v>
      </c>
      <c r="O38">
        <f t="shared" ca="1" si="40"/>
        <v>10</v>
      </c>
      <c r="P38">
        <f t="shared" ca="1" si="40"/>
        <v>2</v>
      </c>
      <c r="Q38">
        <f t="shared" ca="1" si="40"/>
        <v>15</v>
      </c>
      <c r="R38">
        <f t="shared" ca="1" si="40"/>
        <v>13</v>
      </c>
      <c r="S38">
        <f t="shared" ca="1" si="40"/>
        <v>14</v>
      </c>
      <c r="T38">
        <f t="shared" ca="1" si="40"/>
        <v>1</v>
      </c>
      <c r="U38" s="5" t="s">
        <v>77</v>
      </c>
      <c r="V38" t="s">
        <v>75</v>
      </c>
      <c r="W38">
        <f ca="1">HEX2DEC(W37)</f>
        <v>11</v>
      </c>
      <c r="X38">
        <f t="shared" ref="X38:AD38" ca="1" si="41">HEX2DEC(X37)</f>
        <v>1</v>
      </c>
      <c r="Y38">
        <f t="shared" ca="1" si="41"/>
        <v>10</v>
      </c>
      <c r="Z38">
        <f t="shared" ca="1" si="41"/>
        <v>2</v>
      </c>
      <c r="AA38">
        <f t="shared" ca="1" si="41"/>
        <v>15</v>
      </c>
      <c r="AB38">
        <f t="shared" ca="1" si="41"/>
        <v>13</v>
      </c>
      <c r="AC38">
        <f t="shared" ca="1" si="41"/>
        <v>14</v>
      </c>
      <c r="AD38">
        <f t="shared" ca="1" si="41"/>
        <v>1</v>
      </c>
      <c r="AE38" s="5" t="s">
        <v>77</v>
      </c>
      <c r="AF38" t="s">
        <v>75</v>
      </c>
      <c r="AG38">
        <f ca="1">HEX2DEC(AG37)</f>
        <v>11</v>
      </c>
      <c r="AH38">
        <f t="shared" ref="AH38:AN38" ca="1" si="42">HEX2DEC(AH37)</f>
        <v>1</v>
      </c>
      <c r="AI38">
        <f t="shared" ca="1" si="42"/>
        <v>10</v>
      </c>
      <c r="AJ38">
        <f t="shared" ca="1" si="42"/>
        <v>2</v>
      </c>
      <c r="AK38">
        <f t="shared" ca="1" si="42"/>
        <v>15</v>
      </c>
      <c r="AL38">
        <f t="shared" ca="1" si="42"/>
        <v>13</v>
      </c>
      <c r="AM38">
        <f t="shared" ca="1" si="42"/>
        <v>14</v>
      </c>
      <c r="AN38">
        <f t="shared" ca="1" si="42"/>
        <v>1</v>
      </c>
      <c r="AO38" s="5" t="s">
        <v>77</v>
      </c>
      <c r="AP38" t="s">
        <v>75</v>
      </c>
      <c r="AQ38">
        <f ca="1">HEX2DEC(AQ37)</f>
        <v>11</v>
      </c>
      <c r="AR38">
        <f t="shared" ref="AR38:AX38" ca="1" si="43">HEX2DEC(AR37)</f>
        <v>1</v>
      </c>
      <c r="AS38">
        <f t="shared" ca="1" si="43"/>
        <v>10</v>
      </c>
      <c r="AT38">
        <f t="shared" ca="1" si="43"/>
        <v>2</v>
      </c>
      <c r="AU38">
        <f t="shared" ca="1" si="43"/>
        <v>15</v>
      </c>
      <c r="AV38">
        <f t="shared" ca="1" si="43"/>
        <v>13</v>
      </c>
      <c r="AW38">
        <f t="shared" ca="1" si="43"/>
        <v>14</v>
      </c>
      <c r="AX38">
        <f t="shared" ca="1" si="43"/>
        <v>1</v>
      </c>
      <c r="AY38" s="5" t="s">
        <v>77</v>
      </c>
    </row>
    <row r="39" spans="11:51" x14ac:dyDescent="0.25">
      <c r="M39" t="str">
        <f ca="1">"S"&amp;M36&amp;"("&amp;M38&amp;"):"</f>
        <v>S1(11):</v>
      </c>
      <c r="N39" t="str">
        <f t="shared" ref="N39:T39" ca="1" si="44">"S"&amp;N36&amp;"("&amp;N38&amp;"):"</f>
        <v>S2(1):</v>
      </c>
      <c r="O39" t="str">
        <f t="shared" ca="1" si="44"/>
        <v>S3(10):</v>
      </c>
      <c r="P39" t="str">
        <f t="shared" ca="1" si="44"/>
        <v>S4(2):</v>
      </c>
      <c r="Q39" t="str">
        <f t="shared" ca="1" si="44"/>
        <v>S5(15):</v>
      </c>
      <c r="R39" t="str">
        <f t="shared" ca="1" si="44"/>
        <v>S6(13):</v>
      </c>
      <c r="S39" t="str">
        <f t="shared" ca="1" si="44"/>
        <v>S7(14):</v>
      </c>
      <c r="T39" t="str">
        <f t="shared" ca="1" si="44"/>
        <v>S8(1):</v>
      </c>
      <c r="U39" s="6" t="s">
        <v>78</v>
      </c>
      <c r="W39" t="str">
        <f ca="1">"S"&amp;W36&amp;"("&amp;W38&amp;"):"</f>
        <v>S1(11):</v>
      </c>
      <c r="X39" t="str">
        <f t="shared" ref="X39:AD39" ca="1" si="45">"S"&amp;X36&amp;"("&amp;X38&amp;"):"</f>
        <v>S2(1):</v>
      </c>
      <c r="Y39" t="str">
        <f t="shared" ca="1" si="45"/>
        <v>S3(10):</v>
      </c>
      <c r="Z39" t="str">
        <f t="shared" ca="1" si="45"/>
        <v>S4(2):</v>
      </c>
      <c r="AA39" t="str">
        <f t="shared" ca="1" si="45"/>
        <v>S5(15):</v>
      </c>
      <c r="AB39" t="str">
        <f t="shared" ca="1" si="45"/>
        <v>S6(13):</v>
      </c>
      <c r="AC39" t="str">
        <f t="shared" ca="1" si="45"/>
        <v>S7(14):</v>
      </c>
      <c r="AD39" t="str">
        <f t="shared" ca="1" si="45"/>
        <v>S8(1):</v>
      </c>
      <c r="AE39" s="6" t="s">
        <v>78</v>
      </c>
      <c r="AG39" t="str">
        <f ca="1">"S"&amp;AG36&amp;"("&amp;AG38&amp;"):"</f>
        <v>S1(11):</v>
      </c>
      <c r="AH39" t="str">
        <f t="shared" ref="AH39:AN39" ca="1" si="46">"S"&amp;AH36&amp;"("&amp;AH38&amp;"):"</f>
        <v>S2(1):</v>
      </c>
      <c r="AI39" t="str">
        <f t="shared" ca="1" si="46"/>
        <v>S3(10):</v>
      </c>
      <c r="AJ39" t="str">
        <f t="shared" ca="1" si="46"/>
        <v>S4(2):</v>
      </c>
      <c r="AK39" t="str">
        <f t="shared" ca="1" si="46"/>
        <v>S5(15):</v>
      </c>
      <c r="AL39" t="str">
        <f t="shared" ca="1" si="46"/>
        <v>S6(13):</v>
      </c>
      <c r="AM39" t="str">
        <f t="shared" ca="1" si="46"/>
        <v>S7(14):</v>
      </c>
      <c r="AN39" t="str">
        <f t="shared" ca="1" si="46"/>
        <v>S8(1):</v>
      </c>
      <c r="AO39" s="6" t="s">
        <v>78</v>
      </c>
      <c r="AQ39" t="str">
        <f ca="1">"S"&amp;AQ36&amp;"("&amp;AQ38&amp;"):"</f>
        <v>S1(11):</v>
      </c>
      <c r="AR39" t="str">
        <f t="shared" ref="AR39:AX39" ca="1" si="47">"S"&amp;AR36&amp;"("&amp;AR38&amp;"):"</f>
        <v>S2(1):</v>
      </c>
      <c r="AS39" t="str">
        <f t="shared" ca="1" si="47"/>
        <v>S3(10):</v>
      </c>
      <c r="AT39" t="str">
        <f t="shared" ca="1" si="47"/>
        <v>S4(2):</v>
      </c>
      <c r="AU39" t="str">
        <f t="shared" ca="1" si="47"/>
        <v>S5(15):</v>
      </c>
      <c r="AV39" t="str">
        <f t="shared" ca="1" si="47"/>
        <v>S6(13):</v>
      </c>
      <c r="AW39" t="str">
        <f t="shared" ca="1" si="47"/>
        <v>S7(14):</v>
      </c>
      <c r="AX39" t="str">
        <f t="shared" ca="1" si="47"/>
        <v>S8(1):</v>
      </c>
      <c r="AY39" s="6" t="s">
        <v>78</v>
      </c>
    </row>
    <row r="40" spans="11:51" x14ac:dyDescent="0.25">
      <c r="M40">
        <f ca="1">INDEX(Ключ!$B$17:$Q$17,M38+1)</f>
        <v>12</v>
      </c>
      <c r="N40">
        <f ca="1">INDEX(Ключ!$B$17:$Q$17,N38+1)</f>
        <v>10</v>
      </c>
      <c r="O40">
        <f ca="1">INDEX(Ключ!$B$17:$Q$17,O38+1)</f>
        <v>1</v>
      </c>
      <c r="P40">
        <f ca="1">INDEX(Ключ!$B$17:$Q$17,P38+1)</f>
        <v>9</v>
      </c>
      <c r="Q40">
        <f ca="1">INDEX(Ключ!$B$17:$Q$17,Q38+1)</f>
        <v>3</v>
      </c>
      <c r="R40">
        <f ca="1">INDEX(Ключ!$B$17:$Q$17,R38+1)</f>
        <v>15</v>
      </c>
      <c r="S40">
        <f ca="1">INDEX(Ключ!$B$17:$Q$17,S38+1)</f>
        <v>5</v>
      </c>
      <c r="T40">
        <f ca="1">INDEX(Ключ!$B$17:$Q$17,T38+1)</f>
        <v>10</v>
      </c>
      <c r="U40" s="5" t="s">
        <v>79</v>
      </c>
      <c r="W40">
        <f ca="1">INDEX(Ключ!$B$17:$Q$17,W38+1)</f>
        <v>12</v>
      </c>
      <c r="X40">
        <f ca="1">INDEX(Ключ!$B$17:$Q$17,X38+1)</f>
        <v>10</v>
      </c>
      <c r="Y40">
        <f ca="1">INDEX(Ключ!$B$17:$Q$17,Y38+1)</f>
        <v>1</v>
      </c>
      <c r="Z40">
        <f ca="1">INDEX(Ключ!$B$17:$Q$17,Z38+1)</f>
        <v>9</v>
      </c>
      <c r="AA40">
        <f ca="1">INDEX(Ключ!$B$17:$Q$17,AA38+1)</f>
        <v>3</v>
      </c>
      <c r="AB40">
        <f ca="1">INDEX(Ключ!$B$17:$Q$17,AB38+1)</f>
        <v>15</v>
      </c>
      <c r="AC40">
        <f ca="1">INDEX(Ключ!$B$17:$Q$17,AC38+1)</f>
        <v>5</v>
      </c>
      <c r="AD40">
        <f ca="1">INDEX(Ключ!$B$17:$Q$17,AD38+1)</f>
        <v>10</v>
      </c>
      <c r="AE40" s="5" t="s">
        <v>79</v>
      </c>
      <c r="AG40">
        <f ca="1">INDEX(Ключ!$B$17:$Q$17,AG38+1)</f>
        <v>12</v>
      </c>
      <c r="AH40">
        <f ca="1">INDEX(Ключ!$B$17:$Q$17,AH38+1)</f>
        <v>10</v>
      </c>
      <c r="AI40">
        <f ca="1">INDEX(Ключ!$B$17:$Q$17,AI38+1)</f>
        <v>1</v>
      </c>
      <c r="AJ40">
        <f ca="1">INDEX(Ключ!$B$17:$Q$17,AJ38+1)</f>
        <v>9</v>
      </c>
      <c r="AK40">
        <f ca="1">INDEX(Ключ!$B$17:$Q$17,AK38+1)</f>
        <v>3</v>
      </c>
      <c r="AL40">
        <f ca="1">INDEX(Ключ!$B$17:$Q$17,AL38+1)</f>
        <v>15</v>
      </c>
      <c r="AM40">
        <f ca="1">INDEX(Ключ!$B$17:$Q$17,AM38+1)</f>
        <v>5</v>
      </c>
      <c r="AN40">
        <f ca="1">INDEX(Ключ!$B$17:$Q$17,AN38+1)</f>
        <v>10</v>
      </c>
      <c r="AO40" s="5" t="s">
        <v>79</v>
      </c>
      <c r="AQ40">
        <f ca="1">INDEX(Ключ!$B$17:$Q$17,AQ38+1)</f>
        <v>12</v>
      </c>
      <c r="AR40">
        <f ca="1">INDEX(Ключ!$B$17:$Q$17,AR38+1)</f>
        <v>10</v>
      </c>
      <c r="AS40">
        <f ca="1">INDEX(Ключ!$B$17:$Q$17,AS38+1)</f>
        <v>1</v>
      </c>
      <c r="AT40">
        <f ca="1">INDEX(Ключ!$B$17:$Q$17,AT38+1)</f>
        <v>9</v>
      </c>
      <c r="AU40">
        <f ca="1">INDEX(Ключ!$B$17:$Q$17,AU38+1)</f>
        <v>3</v>
      </c>
      <c r="AV40">
        <f ca="1">INDEX(Ключ!$B$17:$Q$17,AV38+1)</f>
        <v>15</v>
      </c>
      <c r="AW40">
        <f ca="1">INDEX(Ключ!$B$17:$Q$17,AW38+1)</f>
        <v>5</v>
      </c>
      <c r="AX40">
        <f ca="1">INDEX(Ключ!$B$17:$Q$17,AX38+1)</f>
        <v>10</v>
      </c>
      <c r="AY40" s="5" t="s">
        <v>79</v>
      </c>
    </row>
    <row r="41" spans="11:51" x14ac:dyDescent="0.25">
      <c r="M41" t="str">
        <f ca="1">DEC2HEX(M40)</f>
        <v>C</v>
      </c>
      <c r="N41" t="str">
        <f t="shared" ref="N41:T41" ca="1" si="48">DEC2HEX(N40)</f>
        <v>A</v>
      </c>
      <c r="O41" t="str">
        <f t="shared" ca="1" si="48"/>
        <v>1</v>
      </c>
      <c r="P41" t="str">
        <f t="shared" ca="1" si="48"/>
        <v>9</v>
      </c>
      <c r="Q41" t="str">
        <f t="shared" ca="1" si="48"/>
        <v>3</v>
      </c>
      <c r="R41" t="str">
        <f t="shared" ca="1" si="48"/>
        <v>F</v>
      </c>
      <c r="S41" t="str">
        <f t="shared" ca="1" si="48"/>
        <v>5</v>
      </c>
      <c r="T41" t="str">
        <f t="shared" ca="1" si="48"/>
        <v>A</v>
      </c>
      <c r="U41" s="5" t="s">
        <v>80</v>
      </c>
      <c r="W41" t="str">
        <f ca="1">DEC2HEX(W40)</f>
        <v>C</v>
      </c>
      <c r="X41" t="str">
        <f t="shared" ref="X41:AD41" ca="1" si="49">DEC2HEX(X40)</f>
        <v>A</v>
      </c>
      <c r="Y41" t="str">
        <f t="shared" ca="1" si="49"/>
        <v>1</v>
      </c>
      <c r="Z41" t="str">
        <f t="shared" ca="1" si="49"/>
        <v>9</v>
      </c>
      <c r="AA41" t="str">
        <f t="shared" ca="1" si="49"/>
        <v>3</v>
      </c>
      <c r="AB41" t="str">
        <f t="shared" ca="1" si="49"/>
        <v>F</v>
      </c>
      <c r="AC41" t="str">
        <f t="shared" ca="1" si="49"/>
        <v>5</v>
      </c>
      <c r="AD41" t="str">
        <f t="shared" ca="1" si="49"/>
        <v>A</v>
      </c>
      <c r="AE41" s="5" t="s">
        <v>80</v>
      </c>
      <c r="AG41" t="str">
        <f ca="1">DEC2HEX(AG40)</f>
        <v>C</v>
      </c>
      <c r="AH41" t="str">
        <f t="shared" ref="AH41:AN41" ca="1" si="50">DEC2HEX(AH40)</f>
        <v>A</v>
      </c>
      <c r="AI41" t="str">
        <f t="shared" ca="1" si="50"/>
        <v>1</v>
      </c>
      <c r="AJ41" t="str">
        <f t="shared" ca="1" si="50"/>
        <v>9</v>
      </c>
      <c r="AK41" t="str">
        <f t="shared" ca="1" si="50"/>
        <v>3</v>
      </c>
      <c r="AL41" t="str">
        <f t="shared" ca="1" si="50"/>
        <v>F</v>
      </c>
      <c r="AM41" t="str">
        <f t="shared" ca="1" si="50"/>
        <v>5</v>
      </c>
      <c r="AN41" t="str">
        <f t="shared" ca="1" si="50"/>
        <v>A</v>
      </c>
      <c r="AO41" s="5" t="s">
        <v>80</v>
      </c>
      <c r="AQ41" t="str">
        <f ca="1">DEC2HEX(AQ40)</f>
        <v>C</v>
      </c>
      <c r="AR41" t="str">
        <f t="shared" ref="AR41:AX41" ca="1" si="51">DEC2HEX(AR40)</f>
        <v>A</v>
      </c>
      <c r="AS41" t="str">
        <f t="shared" ca="1" si="51"/>
        <v>1</v>
      </c>
      <c r="AT41" t="str">
        <f t="shared" ca="1" si="51"/>
        <v>9</v>
      </c>
      <c r="AU41" t="str">
        <f t="shared" ca="1" si="51"/>
        <v>3</v>
      </c>
      <c r="AV41" t="str">
        <f t="shared" ca="1" si="51"/>
        <v>F</v>
      </c>
      <c r="AW41" t="str">
        <f t="shared" ca="1" si="51"/>
        <v>5</v>
      </c>
      <c r="AX41" t="str">
        <f t="shared" ca="1" si="51"/>
        <v>A</v>
      </c>
      <c r="AY41" s="5" t="s">
        <v>80</v>
      </c>
    </row>
    <row r="42" spans="11:51" x14ac:dyDescent="0.25">
      <c r="M42" t="str">
        <f ca="1" xml:space="preserve"> M41&amp;N41&amp;O41&amp;P41&amp;Q41&amp;R41&amp;S41&amp;T41</f>
        <v>CA193F5A</v>
      </c>
      <c r="N42" s="5" t="s">
        <v>81</v>
      </c>
      <c r="W42" t="str">
        <f ca="1" xml:space="preserve"> W41&amp;X41&amp;Y41&amp;Z41&amp;AA41&amp;AB41&amp;AC41&amp;AD41</f>
        <v>CA193F5A</v>
      </c>
      <c r="X42" s="5" t="s">
        <v>81</v>
      </c>
      <c r="AG42" t="str">
        <f ca="1" xml:space="preserve"> AG41&amp;AH41&amp;AI41&amp;AJ41&amp;AK41&amp;AL41&amp;AM41&amp;AN41</f>
        <v>CA193F5A</v>
      </c>
      <c r="AH42" s="5" t="s">
        <v>81</v>
      </c>
      <c r="AQ42" t="str">
        <f ca="1" xml:space="preserve"> AQ41&amp;AR41&amp;AS41&amp;AT41&amp;AU41&amp;AV41&amp;AW41&amp;AX41</f>
        <v>CA193F5A</v>
      </c>
      <c r="AR42" s="5" t="s">
        <v>81</v>
      </c>
    </row>
    <row r="43" spans="11:51" x14ac:dyDescent="0.25">
      <c r="M43" t="str">
        <f ca="1">HEX2BIN(M41, 4) &amp; HEX2BIN(N41, 4) &amp; HEX2BIN(O41, 4) &amp; HEX2BIN(P41, 4) &amp; HEX2BIN(Q41, 4) &amp; HEX2BIN(R41, 4) &amp; HEX2BIN(S41, 4) &amp; HEX2BIN(T41, 4)</f>
        <v>11001010000110010011111101011010</v>
      </c>
      <c r="Q43" s="5" t="s">
        <v>82</v>
      </c>
      <c r="W43" t="str">
        <f ca="1">HEX2BIN(W41, 4) &amp; HEX2BIN(X41, 4) &amp; HEX2BIN(Y41, 4) &amp; HEX2BIN(Z41, 4) &amp; HEX2BIN(AA41, 4) &amp; HEX2BIN(AB41, 4) &amp; HEX2BIN(AC41, 4) &amp; HEX2BIN(AD41, 4)</f>
        <v>11001010000110010011111101011010</v>
      </c>
      <c r="AA43" s="5" t="s">
        <v>82</v>
      </c>
      <c r="AG43" t="str">
        <f ca="1">HEX2BIN(AG41, 4) &amp; HEX2BIN(AH41, 4) &amp; HEX2BIN(AI41, 4) &amp; HEX2BIN(AJ41, 4) &amp; HEX2BIN(AK41, 4) &amp; HEX2BIN(AL41, 4) &amp; HEX2BIN(AM41, 4) &amp; HEX2BIN(AN41, 4)</f>
        <v>11001010000110010011111101011010</v>
      </c>
      <c r="AK43" s="5" t="s">
        <v>82</v>
      </c>
      <c r="AQ43" t="str">
        <f ca="1">HEX2BIN(AQ41, 4) &amp; HEX2BIN(AR41, 4) &amp; HEX2BIN(AS41, 4) &amp; HEX2BIN(AT41, 4) &amp; HEX2BIN(AU41, 4) &amp; HEX2BIN(AV41, 4) &amp; HEX2BIN(AW41, 4) &amp; HEX2BIN(AX41, 4)</f>
        <v>11001010000110010011111101011010</v>
      </c>
      <c r="AU43" s="5" t="s">
        <v>82</v>
      </c>
    </row>
    <row r="44" spans="11:51" x14ac:dyDescent="0.25">
      <c r="K44" t="s">
        <v>67</v>
      </c>
      <c r="M44" t="str">
        <f ca="1">MID(M43, 12, 21) &amp; MID(M43, 1, 11)</f>
        <v>11001001111110101101011001010000</v>
      </c>
      <c r="Q44" s="5" t="s">
        <v>73</v>
      </c>
      <c r="W44" t="str">
        <f ca="1">MID(W43, 12, 21) &amp; MID(W43, 1, 11)</f>
        <v>11001001111110101101011001010000</v>
      </c>
      <c r="AA44" s="5" t="s">
        <v>73</v>
      </c>
      <c r="AG44" t="str">
        <f ca="1">MID(AG43, 12, 21) &amp; MID(AG43, 1, 11)</f>
        <v>11001001111110101101011001010000</v>
      </c>
      <c r="AK44" s="5" t="s">
        <v>73</v>
      </c>
      <c r="AQ44" t="str">
        <f ca="1">MID(AQ43, 12, 21) &amp; MID(AQ43, 1, 11)</f>
        <v>11001001111110101101011001010000</v>
      </c>
      <c r="AU44" s="5" t="s">
        <v>73</v>
      </c>
    </row>
    <row r="45" spans="11:51" x14ac:dyDescent="0.25">
      <c r="L45" t="s">
        <v>69</v>
      </c>
      <c r="M45">
        <v>1</v>
      </c>
      <c r="N45">
        <f>M45+8</f>
        <v>9</v>
      </c>
      <c r="O45">
        <f t="shared" ref="O45:P45" si="52">N45+8</f>
        <v>17</v>
      </c>
      <c r="P45">
        <f t="shared" si="52"/>
        <v>25</v>
      </c>
      <c r="V45" t="s">
        <v>69</v>
      </c>
      <c r="W45">
        <v>1</v>
      </c>
      <c r="X45">
        <f>W45+8</f>
        <v>9</v>
      </c>
      <c r="Y45">
        <f t="shared" ref="Y45:Z45" si="53">X45+8</f>
        <v>17</v>
      </c>
      <c r="Z45">
        <f t="shared" si="53"/>
        <v>25</v>
      </c>
      <c r="AF45" t="s">
        <v>69</v>
      </c>
      <c r="AG45">
        <v>1</v>
      </c>
      <c r="AH45">
        <f>AG45+8</f>
        <v>9</v>
      </c>
      <c r="AI45">
        <f t="shared" ref="AI45:AJ45" si="54">AH45+8</f>
        <v>17</v>
      </c>
      <c r="AJ45">
        <f t="shared" si="54"/>
        <v>25</v>
      </c>
      <c r="AP45" t="s">
        <v>69</v>
      </c>
      <c r="AQ45">
        <v>1</v>
      </c>
      <c r="AR45">
        <f>AQ45+8</f>
        <v>9</v>
      </c>
      <c r="AS45">
        <f t="shared" ref="AS45:AT45" si="55">AR45+8</f>
        <v>17</v>
      </c>
      <c r="AT45">
        <f t="shared" si="55"/>
        <v>25</v>
      </c>
    </row>
    <row r="46" spans="11:51" x14ac:dyDescent="0.25">
      <c r="M46" t="str">
        <f ca="1">MID($M44, M45, 8)</f>
        <v>11001001</v>
      </c>
      <c r="N46" t="str">
        <f t="shared" ref="N46:P46" ca="1" si="56">MID($M44, N45, 8)</f>
        <v>11111010</v>
      </c>
      <c r="O46" t="str">
        <f t="shared" ca="1" si="56"/>
        <v>11010110</v>
      </c>
      <c r="P46" t="str">
        <f t="shared" ca="1" si="56"/>
        <v>01010000</v>
      </c>
      <c r="Q46" s="5" t="s">
        <v>83</v>
      </c>
      <c r="W46" t="str">
        <f ca="1">MID($M44, W45, 8)</f>
        <v>11001001</v>
      </c>
      <c r="X46" t="str">
        <f t="shared" ref="X46:Z46" ca="1" si="57">MID($M44, X45, 8)</f>
        <v>11111010</v>
      </c>
      <c r="Y46" t="str">
        <f t="shared" ca="1" si="57"/>
        <v>11010110</v>
      </c>
      <c r="Z46" t="str">
        <f t="shared" ca="1" si="57"/>
        <v>01010000</v>
      </c>
      <c r="AA46" s="5" t="s">
        <v>83</v>
      </c>
      <c r="AG46" t="str">
        <f ca="1">MID($M44, AG45, 8)</f>
        <v>11001001</v>
      </c>
      <c r="AH46" t="str">
        <f t="shared" ref="AH46:AJ46" ca="1" si="58">MID($M44, AH45, 8)</f>
        <v>11111010</v>
      </c>
      <c r="AI46" t="str">
        <f t="shared" ca="1" si="58"/>
        <v>11010110</v>
      </c>
      <c r="AJ46" t="str">
        <f t="shared" ca="1" si="58"/>
        <v>01010000</v>
      </c>
      <c r="AK46" s="5" t="s">
        <v>83</v>
      </c>
      <c r="AQ46" t="str">
        <f ca="1">MID($M44, AQ45, 8)</f>
        <v>11001001</v>
      </c>
      <c r="AR46" t="str">
        <f t="shared" ref="AR46:AT46" ca="1" si="59">MID($M44, AR45, 8)</f>
        <v>11111010</v>
      </c>
      <c r="AS46" t="str">
        <f t="shared" ca="1" si="59"/>
        <v>11010110</v>
      </c>
      <c r="AT46" t="str">
        <f t="shared" ca="1" si="59"/>
        <v>01010000</v>
      </c>
      <c r="AU46" s="5" t="s">
        <v>83</v>
      </c>
    </row>
    <row r="47" spans="11:51" x14ac:dyDescent="0.25">
      <c r="M47" t="str">
        <f ca="1">BIN2HEX(M46, 2)</f>
        <v>C9</v>
      </c>
      <c r="N47" t="str">
        <f t="shared" ref="N47:P47" ca="1" si="60">BIN2HEX(N46, 2)</f>
        <v>FA</v>
      </c>
      <c r="O47" t="str">
        <f t="shared" ca="1" si="60"/>
        <v>D6</v>
      </c>
      <c r="P47" t="str">
        <f t="shared" ca="1" si="60"/>
        <v>50</v>
      </c>
      <c r="Q47" s="5" t="s">
        <v>84</v>
      </c>
      <c r="W47" t="str">
        <f ca="1">BIN2HEX(W46, 2)</f>
        <v>C9</v>
      </c>
      <c r="X47" t="str">
        <f t="shared" ref="X47:Z47" ca="1" si="61">BIN2HEX(X46, 2)</f>
        <v>FA</v>
      </c>
      <c r="Y47" t="str">
        <f t="shared" ca="1" si="61"/>
        <v>D6</v>
      </c>
      <c r="Z47" t="str">
        <f t="shared" ca="1" si="61"/>
        <v>50</v>
      </c>
      <c r="AA47" s="5" t="s">
        <v>84</v>
      </c>
      <c r="AG47" t="str">
        <f ca="1">BIN2HEX(AG46, 2)</f>
        <v>C9</v>
      </c>
      <c r="AH47" t="str">
        <f t="shared" ref="AH47:AJ47" ca="1" si="62">BIN2HEX(AH46, 2)</f>
        <v>FA</v>
      </c>
      <c r="AI47" t="str">
        <f t="shared" ca="1" si="62"/>
        <v>D6</v>
      </c>
      <c r="AJ47" t="str">
        <f t="shared" ca="1" si="62"/>
        <v>50</v>
      </c>
      <c r="AK47" s="5" t="s">
        <v>84</v>
      </c>
      <c r="AQ47" t="str">
        <f ca="1">BIN2HEX(AQ46, 2)</f>
        <v>C9</v>
      </c>
      <c r="AR47" t="str">
        <f t="shared" ref="AR47:AT47" ca="1" si="63">BIN2HEX(AR46, 2)</f>
        <v>FA</v>
      </c>
      <c r="AS47" t="str">
        <f t="shared" ca="1" si="63"/>
        <v>D6</v>
      </c>
      <c r="AT47" t="str">
        <f t="shared" ca="1" si="63"/>
        <v>50</v>
      </c>
      <c r="AU47" s="5" t="s">
        <v>84</v>
      </c>
    </row>
    <row r="48" spans="11:51" x14ac:dyDescent="0.25">
      <c r="P48" t="str">
        <f ca="1">M47 &amp;N47 &amp;O47 &amp;P47</f>
        <v>C9FAD650</v>
      </c>
      <c r="Q48" s="5" t="s">
        <v>85</v>
      </c>
      <c r="Z48" t="str">
        <f ca="1">W47 &amp;X47 &amp;Y47 &amp;Z47</f>
        <v>C9FAD650</v>
      </c>
      <c r="AA48" s="5" t="s">
        <v>85</v>
      </c>
      <c r="AJ48" t="str">
        <f ca="1">AG47 &amp;AH47 &amp;AI47 &amp;AJ47</f>
        <v>C9FAD650</v>
      </c>
      <c r="AK48" s="5" t="s">
        <v>85</v>
      </c>
      <c r="AT48" t="str">
        <f ca="1">AQ47 &amp;AR47 &amp;AS47 &amp;AT47</f>
        <v>C9FAD650</v>
      </c>
      <c r="AU48" s="5" t="s">
        <v>85</v>
      </c>
    </row>
    <row r="49" spans="12:51" x14ac:dyDescent="0.25">
      <c r="P49">
        <f ca="1">HEX2DEC(P48)</f>
        <v>3388659280</v>
      </c>
      <c r="Q49" s="5" t="s">
        <v>86</v>
      </c>
      <c r="Z49">
        <f ca="1">HEX2DEC(Z48)</f>
        <v>3388659280</v>
      </c>
      <c r="AA49" s="5" t="s">
        <v>86</v>
      </c>
      <c r="AJ49">
        <f ca="1">HEX2DEC(AJ48)</f>
        <v>3388659280</v>
      </c>
      <c r="AK49" s="5" t="s">
        <v>86</v>
      </c>
      <c r="AT49">
        <f ca="1">HEX2DEC(AT48)</f>
        <v>3388659280</v>
      </c>
      <c r="AU49" s="5" t="s">
        <v>86</v>
      </c>
    </row>
    <row r="50" spans="12:51" x14ac:dyDescent="0.25">
      <c r="O50" t="str">
        <f>"L" &amp; $N31 &amp; " = "</f>
        <v xml:space="preserve">L2 = </v>
      </c>
      <c r="P50">
        <f ca="1">N32</f>
        <v>3670016451</v>
      </c>
      <c r="Y50" t="str">
        <f>"L" &amp; $N31 &amp; " = "</f>
        <v xml:space="preserve">L2 = </v>
      </c>
      <c r="Z50">
        <f ca="1">X32</f>
        <v>3670016450</v>
      </c>
      <c r="AI50" t="str">
        <f>"L" &amp; $N31 &amp; " = "</f>
        <v xml:space="preserve">L2 = </v>
      </c>
      <c r="AJ50">
        <f ca="1">AH32</f>
        <v>3670016449</v>
      </c>
      <c r="AS50" t="str">
        <f>"L" &amp; $N31 &amp; " = "</f>
        <v xml:space="preserve">L2 = </v>
      </c>
      <c r="AT50">
        <f ca="1">AR32</f>
        <v>3670016448</v>
      </c>
    </row>
    <row r="51" spans="12:51" x14ac:dyDescent="0.25">
      <c r="P51">
        <f ca="1">_xlfn.BITXOR(P49,P50)</f>
        <v>322623379</v>
      </c>
      <c r="Q51" s="5" t="s">
        <v>87</v>
      </c>
      <c r="Z51">
        <f ca="1">_xlfn.BITXOR(Z49,Z50)</f>
        <v>322623378</v>
      </c>
      <c r="AA51" s="5" t="s">
        <v>87</v>
      </c>
      <c r="AJ51">
        <f ca="1">_xlfn.BITXOR(AJ49,AJ50)</f>
        <v>322623377</v>
      </c>
      <c r="AK51" s="5" t="s">
        <v>87</v>
      </c>
      <c r="AT51">
        <f ca="1">_xlfn.BITXOR(AT49,AT50)</f>
        <v>322623376</v>
      </c>
      <c r="AU51" s="5" t="s">
        <v>87</v>
      </c>
    </row>
    <row r="52" spans="12:51" x14ac:dyDescent="0.25">
      <c r="M52" s="7" t="s">
        <v>26</v>
      </c>
      <c r="N52" s="7">
        <f>N31+1</f>
        <v>3</v>
      </c>
      <c r="W52" s="7" t="s">
        <v>26</v>
      </c>
      <c r="X52" s="7">
        <f>X31+1</f>
        <v>3</v>
      </c>
      <c r="AG52" s="7" t="s">
        <v>26</v>
      </c>
      <c r="AH52" s="7">
        <f>AH31+1</f>
        <v>3</v>
      </c>
      <c r="AQ52" s="7" t="s">
        <v>26</v>
      </c>
      <c r="AR52" s="7">
        <f>AR31+1</f>
        <v>3</v>
      </c>
    </row>
    <row r="53" spans="12:51" x14ac:dyDescent="0.25">
      <c r="M53" t="str">
        <f>"L" &amp; $N52 &amp; " = "</f>
        <v xml:space="preserve">L3 = </v>
      </c>
      <c r="N53">
        <f ca="1">P51</f>
        <v>322623379</v>
      </c>
      <c r="O53" t="str">
        <f>"R" &amp; $N52 &amp; " = "</f>
        <v xml:space="preserve">R3 = </v>
      </c>
      <c r="P53">
        <f ca="1">N32</f>
        <v>3670016451</v>
      </c>
      <c r="W53" t="str">
        <f>"L" &amp; $N52 &amp; " = "</f>
        <v xml:space="preserve">L3 = </v>
      </c>
      <c r="X53">
        <f ca="1">Z51</f>
        <v>322623378</v>
      </c>
      <c r="Y53" t="str">
        <f>"R" &amp; $N52 &amp; " = "</f>
        <v xml:space="preserve">R3 = </v>
      </c>
      <c r="Z53">
        <f ca="1">X32</f>
        <v>3670016450</v>
      </c>
      <c r="AG53" t="str">
        <f>"L" &amp; $N52 &amp; " = "</f>
        <v xml:space="preserve">L3 = </v>
      </c>
      <c r="AH53">
        <f ca="1">AJ51</f>
        <v>322623377</v>
      </c>
      <c r="AI53" t="str">
        <f>"R" &amp; $N52 &amp; " = "</f>
        <v xml:space="preserve">R3 = </v>
      </c>
      <c r="AJ53">
        <f ca="1">AH32</f>
        <v>3670016449</v>
      </c>
      <c r="AQ53" t="str">
        <f>"L" &amp; $N52 &amp; " = "</f>
        <v xml:space="preserve">L3 = </v>
      </c>
      <c r="AR53">
        <f ca="1">AT51</f>
        <v>322623376</v>
      </c>
      <c r="AS53" t="str">
        <f>"R" &amp; $N52 &amp; " = "</f>
        <v xml:space="preserve">R3 = </v>
      </c>
      <c r="AT53">
        <f ca="1">AR32</f>
        <v>3670016448</v>
      </c>
    </row>
    <row r="54" spans="12:51" x14ac:dyDescent="0.25">
      <c r="O54" t="str">
        <f>"К" &amp; $N52 &amp; " = "</f>
        <v xml:space="preserve">К3 = </v>
      </c>
      <c r="P54">
        <f>ОДК!J48</f>
        <v>825372717</v>
      </c>
      <c r="Q54" s="5" t="s">
        <v>68</v>
      </c>
      <c r="Y54" t="str">
        <f>"К" &amp; $N52 &amp; " = "</f>
        <v xml:space="preserve">К3 = </v>
      </c>
      <c r="Z54">
        <f>P54</f>
        <v>825372717</v>
      </c>
      <c r="AA54" s="5" t="s">
        <v>68</v>
      </c>
      <c r="AI54" t="str">
        <f>"К" &amp; $N52 &amp; " = "</f>
        <v xml:space="preserve">К3 = </v>
      </c>
      <c r="AJ54">
        <f>Z54</f>
        <v>825372717</v>
      </c>
      <c r="AK54" s="5" t="s">
        <v>68</v>
      </c>
      <c r="AS54" t="str">
        <f>"К" &amp; $N52 &amp; " = "</f>
        <v xml:space="preserve">К3 = </v>
      </c>
      <c r="AT54">
        <f>AJ54</f>
        <v>825372717</v>
      </c>
      <c r="AU54" s="5" t="s">
        <v>68</v>
      </c>
    </row>
    <row r="55" spans="12:51" x14ac:dyDescent="0.25">
      <c r="P55">
        <f ca="1">_xlfn.BITXOR(P53,P54)</f>
        <v>3958518254</v>
      </c>
      <c r="Q55" s="5" t="s">
        <v>72</v>
      </c>
      <c r="Z55">
        <f ca="1">_xlfn.BITXOR(Z53,Z54)</f>
        <v>3958518255</v>
      </c>
      <c r="AA55" s="5" t="s">
        <v>72</v>
      </c>
      <c r="AJ55">
        <f ca="1">_xlfn.BITXOR(AJ53,AJ54)</f>
        <v>3958518252</v>
      </c>
      <c r="AK55" s="5" t="s">
        <v>72</v>
      </c>
      <c r="AT55">
        <f ca="1">_xlfn.BITXOR(AT53,AT54)</f>
        <v>3958518253</v>
      </c>
      <c r="AU55" s="5" t="s">
        <v>72</v>
      </c>
    </row>
    <row r="56" spans="12:51" x14ac:dyDescent="0.25">
      <c r="P56" t="str">
        <f ca="1">DEC2HEX(P55, 8)</f>
        <v>EBF231EE</v>
      </c>
      <c r="Q56" s="5" t="s">
        <v>71</v>
      </c>
      <c r="Z56" t="str">
        <f ca="1">DEC2HEX(Z55, 8)</f>
        <v>EBF231EF</v>
      </c>
      <c r="AA56" s="5" t="s">
        <v>71</v>
      </c>
      <c r="AJ56" t="str">
        <f ca="1">DEC2HEX(AJ55, 8)</f>
        <v>EBF231EC</v>
      </c>
      <c r="AK56" s="5" t="s">
        <v>71</v>
      </c>
      <c r="AT56" t="str">
        <f ca="1">DEC2HEX(AT55, 8)</f>
        <v>EBF231ED</v>
      </c>
      <c r="AU56" s="5" t="s">
        <v>71</v>
      </c>
    </row>
    <row r="57" spans="12:51" x14ac:dyDescent="0.25">
      <c r="L57" t="s">
        <v>69</v>
      </c>
      <c r="M57">
        <v>1</v>
      </c>
      <c r="N57">
        <f>M57+1</f>
        <v>2</v>
      </c>
      <c r="O57">
        <f t="shared" ref="O57:S57" si="64">N57+1</f>
        <v>3</v>
      </c>
      <c r="P57">
        <f t="shared" si="64"/>
        <v>4</v>
      </c>
      <c r="Q57">
        <f t="shared" si="64"/>
        <v>5</v>
      </c>
      <c r="R57">
        <f t="shared" si="64"/>
        <v>6</v>
      </c>
      <c r="S57">
        <f t="shared" si="64"/>
        <v>7</v>
      </c>
      <c r="T57">
        <f>S57+1</f>
        <v>8</v>
      </c>
      <c r="V57" t="s">
        <v>69</v>
      </c>
      <c r="W57">
        <v>1</v>
      </c>
      <c r="X57">
        <f>W57+1</f>
        <v>2</v>
      </c>
      <c r="Y57">
        <f t="shared" ref="Y57:AC57" si="65">X57+1</f>
        <v>3</v>
      </c>
      <c r="Z57">
        <f t="shared" si="65"/>
        <v>4</v>
      </c>
      <c r="AA57">
        <f t="shared" si="65"/>
        <v>5</v>
      </c>
      <c r="AB57">
        <f t="shared" si="65"/>
        <v>6</v>
      </c>
      <c r="AC57">
        <f t="shared" si="65"/>
        <v>7</v>
      </c>
      <c r="AD57">
        <f>AC57+1</f>
        <v>8</v>
      </c>
      <c r="AF57" t="s">
        <v>69</v>
      </c>
      <c r="AG57">
        <v>1</v>
      </c>
      <c r="AH57">
        <f>AG57+1</f>
        <v>2</v>
      </c>
      <c r="AI57">
        <f t="shared" ref="AI57:AM57" si="66">AH57+1</f>
        <v>3</v>
      </c>
      <c r="AJ57">
        <f t="shared" si="66"/>
        <v>4</v>
      </c>
      <c r="AK57">
        <f t="shared" si="66"/>
        <v>5</v>
      </c>
      <c r="AL57">
        <f t="shared" si="66"/>
        <v>6</v>
      </c>
      <c r="AM57">
        <f t="shared" si="66"/>
        <v>7</v>
      </c>
      <c r="AN57">
        <f>AM57+1</f>
        <v>8</v>
      </c>
      <c r="AP57" t="s">
        <v>69</v>
      </c>
      <c r="AQ57">
        <v>1</v>
      </c>
      <c r="AR57">
        <f>AQ57+1</f>
        <v>2</v>
      </c>
      <c r="AS57">
        <f t="shared" ref="AS57:AW57" si="67">AR57+1</f>
        <v>3</v>
      </c>
      <c r="AT57">
        <f t="shared" si="67"/>
        <v>4</v>
      </c>
      <c r="AU57">
        <f t="shared" si="67"/>
        <v>5</v>
      </c>
      <c r="AV57">
        <f t="shared" si="67"/>
        <v>6</v>
      </c>
      <c r="AW57">
        <f t="shared" si="67"/>
        <v>7</v>
      </c>
      <c r="AX57">
        <f>AW57+1</f>
        <v>8</v>
      </c>
    </row>
    <row r="58" spans="12:51" x14ac:dyDescent="0.25">
      <c r="L58" t="s">
        <v>74</v>
      </c>
      <c r="M58" t="str">
        <f ca="1">MID($P56, M57, 1)</f>
        <v>E</v>
      </c>
      <c r="N58" t="str">
        <f t="shared" ref="N58:T58" ca="1" si="68">MID($P56, N57, 1)</f>
        <v>B</v>
      </c>
      <c r="O58" t="str">
        <f t="shared" ca="1" si="68"/>
        <v>F</v>
      </c>
      <c r="P58" t="str">
        <f t="shared" ca="1" si="68"/>
        <v>2</v>
      </c>
      <c r="Q58" t="str">
        <f t="shared" ca="1" si="68"/>
        <v>3</v>
      </c>
      <c r="R58" t="str">
        <f t="shared" ca="1" si="68"/>
        <v>1</v>
      </c>
      <c r="S58" t="str">
        <f t="shared" ca="1" si="68"/>
        <v>E</v>
      </c>
      <c r="T58" t="str">
        <f t="shared" ca="1" si="68"/>
        <v>E</v>
      </c>
      <c r="U58" s="5" t="s">
        <v>76</v>
      </c>
      <c r="V58" t="s">
        <v>74</v>
      </c>
      <c r="W58" t="str">
        <f ca="1">MID($P56, W57, 1)</f>
        <v>E</v>
      </c>
      <c r="X58" t="str">
        <f t="shared" ref="X58:AD58" ca="1" si="69">MID($P56, X57, 1)</f>
        <v>B</v>
      </c>
      <c r="Y58" t="str">
        <f t="shared" ca="1" si="69"/>
        <v>F</v>
      </c>
      <c r="Z58" t="str">
        <f t="shared" ca="1" si="69"/>
        <v>2</v>
      </c>
      <c r="AA58" t="str">
        <f t="shared" ca="1" si="69"/>
        <v>3</v>
      </c>
      <c r="AB58" t="str">
        <f t="shared" ca="1" si="69"/>
        <v>1</v>
      </c>
      <c r="AC58" t="str">
        <f t="shared" ca="1" si="69"/>
        <v>E</v>
      </c>
      <c r="AD58" t="str">
        <f t="shared" ca="1" si="69"/>
        <v>E</v>
      </c>
      <c r="AE58" s="5" t="s">
        <v>76</v>
      </c>
      <c r="AF58" t="s">
        <v>74</v>
      </c>
      <c r="AG58" t="str">
        <f ca="1">MID($P56, AG57, 1)</f>
        <v>E</v>
      </c>
      <c r="AH58" t="str">
        <f t="shared" ref="AH58:AN58" ca="1" si="70">MID($P56, AH57, 1)</f>
        <v>B</v>
      </c>
      <c r="AI58" t="str">
        <f t="shared" ca="1" si="70"/>
        <v>F</v>
      </c>
      <c r="AJ58" t="str">
        <f t="shared" ca="1" si="70"/>
        <v>2</v>
      </c>
      <c r="AK58" t="str">
        <f t="shared" ca="1" si="70"/>
        <v>3</v>
      </c>
      <c r="AL58" t="str">
        <f t="shared" ca="1" si="70"/>
        <v>1</v>
      </c>
      <c r="AM58" t="str">
        <f t="shared" ca="1" si="70"/>
        <v>E</v>
      </c>
      <c r="AN58" t="str">
        <f t="shared" ca="1" si="70"/>
        <v>E</v>
      </c>
      <c r="AO58" s="5" t="s">
        <v>76</v>
      </c>
      <c r="AP58" t="s">
        <v>74</v>
      </c>
      <c r="AQ58" t="str">
        <f ca="1">MID($P56, AQ57, 1)</f>
        <v>E</v>
      </c>
      <c r="AR58" t="str">
        <f t="shared" ref="AR58:AX58" ca="1" si="71">MID($P56, AR57, 1)</f>
        <v>B</v>
      </c>
      <c r="AS58" t="str">
        <f t="shared" ca="1" si="71"/>
        <v>F</v>
      </c>
      <c r="AT58" t="str">
        <f t="shared" ca="1" si="71"/>
        <v>2</v>
      </c>
      <c r="AU58" t="str">
        <f t="shared" ca="1" si="71"/>
        <v>3</v>
      </c>
      <c r="AV58" t="str">
        <f t="shared" ca="1" si="71"/>
        <v>1</v>
      </c>
      <c r="AW58" t="str">
        <f t="shared" ca="1" si="71"/>
        <v>E</v>
      </c>
      <c r="AX58" t="str">
        <f t="shared" ca="1" si="71"/>
        <v>E</v>
      </c>
      <c r="AY58" s="5" t="s">
        <v>76</v>
      </c>
    </row>
    <row r="59" spans="12:51" x14ac:dyDescent="0.25">
      <c r="L59" t="s">
        <v>75</v>
      </c>
      <c r="M59">
        <f ca="1">HEX2DEC(M58)</f>
        <v>14</v>
      </c>
      <c r="N59">
        <f t="shared" ref="N59:T59" ca="1" si="72">HEX2DEC(N58)</f>
        <v>11</v>
      </c>
      <c r="O59">
        <f t="shared" ca="1" si="72"/>
        <v>15</v>
      </c>
      <c r="P59">
        <f t="shared" ca="1" si="72"/>
        <v>2</v>
      </c>
      <c r="Q59">
        <f t="shared" ca="1" si="72"/>
        <v>3</v>
      </c>
      <c r="R59">
        <f t="shared" ca="1" si="72"/>
        <v>1</v>
      </c>
      <c r="S59">
        <f t="shared" ca="1" si="72"/>
        <v>14</v>
      </c>
      <c r="T59">
        <f t="shared" ca="1" si="72"/>
        <v>14</v>
      </c>
      <c r="U59" s="5" t="s">
        <v>77</v>
      </c>
      <c r="V59" t="s">
        <v>75</v>
      </c>
      <c r="W59">
        <f ca="1">HEX2DEC(W58)</f>
        <v>14</v>
      </c>
      <c r="X59">
        <f t="shared" ref="X59:AD59" ca="1" si="73">HEX2DEC(X58)</f>
        <v>11</v>
      </c>
      <c r="Y59">
        <f t="shared" ca="1" si="73"/>
        <v>15</v>
      </c>
      <c r="Z59">
        <f t="shared" ca="1" si="73"/>
        <v>2</v>
      </c>
      <c r="AA59">
        <f t="shared" ca="1" si="73"/>
        <v>3</v>
      </c>
      <c r="AB59">
        <f t="shared" ca="1" si="73"/>
        <v>1</v>
      </c>
      <c r="AC59">
        <f t="shared" ca="1" si="73"/>
        <v>14</v>
      </c>
      <c r="AD59">
        <f t="shared" ca="1" si="73"/>
        <v>14</v>
      </c>
      <c r="AE59" s="5" t="s">
        <v>77</v>
      </c>
      <c r="AF59" t="s">
        <v>75</v>
      </c>
      <c r="AG59">
        <f ca="1">HEX2DEC(AG58)</f>
        <v>14</v>
      </c>
      <c r="AH59">
        <f t="shared" ref="AH59:AN59" ca="1" si="74">HEX2DEC(AH58)</f>
        <v>11</v>
      </c>
      <c r="AI59">
        <f t="shared" ca="1" si="74"/>
        <v>15</v>
      </c>
      <c r="AJ59">
        <f t="shared" ca="1" si="74"/>
        <v>2</v>
      </c>
      <c r="AK59">
        <f t="shared" ca="1" si="74"/>
        <v>3</v>
      </c>
      <c r="AL59">
        <f t="shared" ca="1" si="74"/>
        <v>1</v>
      </c>
      <c r="AM59">
        <f t="shared" ca="1" si="74"/>
        <v>14</v>
      </c>
      <c r="AN59">
        <f t="shared" ca="1" si="74"/>
        <v>14</v>
      </c>
      <c r="AO59" s="5" t="s">
        <v>77</v>
      </c>
      <c r="AP59" t="s">
        <v>75</v>
      </c>
      <c r="AQ59">
        <f ca="1">HEX2DEC(AQ58)</f>
        <v>14</v>
      </c>
      <c r="AR59">
        <f t="shared" ref="AR59:AX59" ca="1" si="75">HEX2DEC(AR58)</f>
        <v>11</v>
      </c>
      <c r="AS59">
        <f t="shared" ca="1" si="75"/>
        <v>15</v>
      </c>
      <c r="AT59">
        <f t="shared" ca="1" si="75"/>
        <v>2</v>
      </c>
      <c r="AU59">
        <f t="shared" ca="1" si="75"/>
        <v>3</v>
      </c>
      <c r="AV59">
        <f t="shared" ca="1" si="75"/>
        <v>1</v>
      </c>
      <c r="AW59">
        <f t="shared" ca="1" si="75"/>
        <v>14</v>
      </c>
      <c r="AX59">
        <f t="shared" ca="1" si="75"/>
        <v>14</v>
      </c>
      <c r="AY59" s="5" t="s">
        <v>77</v>
      </c>
    </row>
    <row r="60" spans="12:51" x14ac:dyDescent="0.25">
      <c r="M60" t="str">
        <f ca="1">"S"&amp;M57&amp;"("&amp;M59&amp;"):"</f>
        <v>S1(14):</v>
      </c>
      <c r="N60" t="str">
        <f t="shared" ref="N60:T60" ca="1" si="76">"S"&amp;N57&amp;"("&amp;N59&amp;"):"</f>
        <v>S2(11):</v>
      </c>
      <c r="O60" t="str">
        <f t="shared" ca="1" si="76"/>
        <v>S3(15):</v>
      </c>
      <c r="P60" t="str">
        <f t="shared" ca="1" si="76"/>
        <v>S4(2):</v>
      </c>
      <c r="Q60" t="str">
        <f t="shared" ca="1" si="76"/>
        <v>S5(3):</v>
      </c>
      <c r="R60" t="str">
        <f t="shared" ca="1" si="76"/>
        <v>S6(1):</v>
      </c>
      <c r="S60" t="str">
        <f t="shared" ca="1" si="76"/>
        <v>S7(14):</v>
      </c>
      <c r="T60" t="str">
        <f t="shared" ca="1" si="76"/>
        <v>S8(14):</v>
      </c>
      <c r="U60" s="6" t="s">
        <v>78</v>
      </c>
      <c r="W60" t="str">
        <f ca="1">"S"&amp;W57&amp;"("&amp;W59&amp;"):"</f>
        <v>S1(14):</v>
      </c>
      <c r="X60" t="str">
        <f t="shared" ref="X60:AD60" ca="1" si="77">"S"&amp;X57&amp;"("&amp;X59&amp;"):"</f>
        <v>S2(11):</v>
      </c>
      <c r="Y60" t="str">
        <f t="shared" ca="1" si="77"/>
        <v>S3(15):</v>
      </c>
      <c r="Z60" t="str">
        <f t="shared" ca="1" si="77"/>
        <v>S4(2):</v>
      </c>
      <c r="AA60" t="str">
        <f t="shared" ca="1" si="77"/>
        <v>S5(3):</v>
      </c>
      <c r="AB60" t="str">
        <f t="shared" ca="1" si="77"/>
        <v>S6(1):</v>
      </c>
      <c r="AC60" t="str">
        <f t="shared" ca="1" si="77"/>
        <v>S7(14):</v>
      </c>
      <c r="AD60" t="str">
        <f t="shared" ca="1" si="77"/>
        <v>S8(14):</v>
      </c>
      <c r="AE60" s="6" t="s">
        <v>78</v>
      </c>
      <c r="AG60" t="str">
        <f ca="1">"S"&amp;AG57&amp;"("&amp;AG59&amp;"):"</f>
        <v>S1(14):</v>
      </c>
      <c r="AH60" t="str">
        <f t="shared" ref="AH60:AN60" ca="1" si="78">"S"&amp;AH57&amp;"("&amp;AH59&amp;"):"</f>
        <v>S2(11):</v>
      </c>
      <c r="AI60" t="str">
        <f t="shared" ca="1" si="78"/>
        <v>S3(15):</v>
      </c>
      <c r="AJ60" t="str">
        <f t="shared" ca="1" si="78"/>
        <v>S4(2):</v>
      </c>
      <c r="AK60" t="str">
        <f t="shared" ca="1" si="78"/>
        <v>S5(3):</v>
      </c>
      <c r="AL60" t="str">
        <f t="shared" ca="1" si="78"/>
        <v>S6(1):</v>
      </c>
      <c r="AM60" t="str">
        <f t="shared" ca="1" si="78"/>
        <v>S7(14):</v>
      </c>
      <c r="AN60" t="str">
        <f t="shared" ca="1" si="78"/>
        <v>S8(14):</v>
      </c>
      <c r="AO60" s="6" t="s">
        <v>78</v>
      </c>
      <c r="AQ60" t="str">
        <f ca="1">"S"&amp;AQ57&amp;"("&amp;AQ59&amp;"):"</f>
        <v>S1(14):</v>
      </c>
      <c r="AR60" t="str">
        <f t="shared" ref="AR60:AX60" ca="1" si="79">"S"&amp;AR57&amp;"("&amp;AR59&amp;"):"</f>
        <v>S2(11):</v>
      </c>
      <c r="AS60" t="str">
        <f t="shared" ca="1" si="79"/>
        <v>S3(15):</v>
      </c>
      <c r="AT60" t="str">
        <f t="shared" ca="1" si="79"/>
        <v>S4(2):</v>
      </c>
      <c r="AU60" t="str">
        <f t="shared" ca="1" si="79"/>
        <v>S5(3):</v>
      </c>
      <c r="AV60" t="str">
        <f t="shared" ca="1" si="79"/>
        <v>S6(1):</v>
      </c>
      <c r="AW60" t="str">
        <f t="shared" ca="1" si="79"/>
        <v>S7(14):</v>
      </c>
      <c r="AX60" t="str">
        <f t="shared" ca="1" si="79"/>
        <v>S8(14):</v>
      </c>
      <c r="AY60" s="6" t="s">
        <v>78</v>
      </c>
    </row>
    <row r="61" spans="12:51" x14ac:dyDescent="0.25">
      <c r="M61">
        <f ca="1">INDEX(Ключ!$B$17:$Q$17,M59+1)</f>
        <v>5</v>
      </c>
      <c r="N61">
        <f ca="1">INDEX(Ключ!$B$17:$Q$17,N59+1)</f>
        <v>12</v>
      </c>
      <c r="O61">
        <f ca="1">INDEX(Ключ!$B$17:$Q$17,O59+1)</f>
        <v>3</v>
      </c>
      <c r="P61">
        <f ca="1">INDEX(Ключ!$B$17:$Q$17,P59+1)</f>
        <v>9</v>
      </c>
      <c r="Q61">
        <f ca="1">INDEX(Ключ!$B$17:$Q$17,Q59+1)</f>
        <v>2</v>
      </c>
      <c r="R61">
        <f ca="1">INDEX(Ключ!$B$17:$Q$17,R59+1)</f>
        <v>10</v>
      </c>
      <c r="S61">
        <f ca="1">INDEX(Ключ!$B$17:$Q$17,S59+1)</f>
        <v>5</v>
      </c>
      <c r="T61">
        <f ca="1">INDEX(Ключ!$B$17:$Q$17,T59+1)</f>
        <v>5</v>
      </c>
      <c r="U61" s="5" t="s">
        <v>79</v>
      </c>
      <c r="W61">
        <f ca="1">INDEX(Ключ!$B$17:$Q$17,W59+1)</f>
        <v>5</v>
      </c>
      <c r="X61">
        <f ca="1">INDEX(Ключ!$B$17:$Q$17,X59+1)</f>
        <v>12</v>
      </c>
      <c r="Y61">
        <f ca="1">INDEX(Ключ!$B$17:$Q$17,Y59+1)</f>
        <v>3</v>
      </c>
      <c r="Z61">
        <f ca="1">INDEX(Ключ!$B$17:$Q$17,Z59+1)</f>
        <v>9</v>
      </c>
      <c r="AA61">
        <f ca="1">INDEX(Ключ!$B$17:$Q$17,AA59+1)</f>
        <v>2</v>
      </c>
      <c r="AB61">
        <f ca="1">INDEX(Ключ!$B$17:$Q$17,AB59+1)</f>
        <v>10</v>
      </c>
      <c r="AC61">
        <f ca="1">INDEX(Ключ!$B$17:$Q$17,AC59+1)</f>
        <v>5</v>
      </c>
      <c r="AD61">
        <f ca="1">INDEX(Ключ!$B$17:$Q$17,AD59+1)</f>
        <v>5</v>
      </c>
      <c r="AE61" s="5" t="s">
        <v>79</v>
      </c>
      <c r="AG61">
        <f ca="1">INDEX(Ключ!$B$17:$Q$17,AG59+1)</f>
        <v>5</v>
      </c>
      <c r="AH61">
        <f ca="1">INDEX(Ключ!$B$17:$Q$17,AH59+1)</f>
        <v>12</v>
      </c>
      <c r="AI61">
        <f ca="1">INDEX(Ключ!$B$17:$Q$17,AI59+1)</f>
        <v>3</v>
      </c>
      <c r="AJ61">
        <f ca="1">INDEX(Ключ!$B$17:$Q$17,AJ59+1)</f>
        <v>9</v>
      </c>
      <c r="AK61">
        <f ca="1">INDEX(Ключ!$B$17:$Q$17,AK59+1)</f>
        <v>2</v>
      </c>
      <c r="AL61">
        <f ca="1">INDEX(Ключ!$B$17:$Q$17,AL59+1)</f>
        <v>10</v>
      </c>
      <c r="AM61">
        <f ca="1">INDEX(Ключ!$B$17:$Q$17,AM59+1)</f>
        <v>5</v>
      </c>
      <c r="AN61">
        <f ca="1">INDEX(Ключ!$B$17:$Q$17,AN59+1)</f>
        <v>5</v>
      </c>
      <c r="AO61" s="5" t="s">
        <v>79</v>
      </c>
      <c r="AQ61">
        <f ca="1">INDEX(Ключ!$B$17:$Q$17,AQ59+1)</f>
        <v>5</v>
      </c>
      <c r="AR61">
        <f ca="1">INDEX(Ключ!$B$17:$Q$17,AR59+1)</f>
        <v>12</v>
      </c>
      <c r="AS61">
        <f ca="1">INDEX(Ключ!$B$17:$Q$17,AS59+1)</f>
        <v>3</v>
      </c>
      <c r="AT61">
        <f ca="1">INDEX(Ключ!$B$17:$Q$17,AT59+1)</f>
        <v>9</v>
      </c>
      <c r="AU61">
        <f ca="1">INDEX(Ключ!$B$17:$Q$17,AU59+1)</f>
        <v>2</v>
      </c>
      <c r="AV61">
        <f ca="1">INDEX(Ключ!$B$17:$Q$17,AV59+1)</f>
        <v>10</v>
      </c>
      <c r="AW61">
        <f ca="1">INDEX(Ключ!$B$17:$Q$17,AW59+1)</f>
        <v>5</v>
      </c>
      <c r="AX61">
        <f ca="1">INDEX(Ключ!$B$17:$Q$17,AX59+1)</f>
        <v>5</v>
      </c>
      <c r="AY61" s="5" t="s">
        <v>79</v>
      </c>
    </row>
    <row r="62" spans="12:51" x14ac:dyDescent="0.25">
      <c r="M62" t="str">
        <f ca="1">DEC2HEX(M61)</f>
        <v>5</v>
      </c>
      <c r="N62" t="str">
        <f t="shared" ref="N62:T62" ca="1" si="80">DEC2HEX(N61)</f>
        <v>C</v>
      </c>
      <c r="O62" t="str">
        <f t="shared" ca="1" si="80"/>
        <v>3</v>
      </c>
      <c r="P62" t="str">
        <f t="shared" ca="1" si="80"/>
        <v>9</v>
      </c>
      <c r="Q62" t="str">
        <f t="shared" ca="1" si="80"/>
        <v>2</v>
      </c>
      <c r="R62" t="str">
        <f t="shared" ca="1" si="80"/>
        <v>A</v>
      </c>
      <c r="S62" t="str">
        <f t="shared" ca="1" si="80"/>
        <v>5</v>
      </c>
      <c r="T62" t="str">
        <f t="shared" ca="1" si="80"/>
        <v>5</v>
      </c>
      <c r="U62" s="5" t="s">
        <v>80</v>
      </c>
      <c r="W62" t="str">
        <f ca="1">DEC2HEX(W61)</f>
        <v>5</v>
      </c>
      <c r="X62" t="str">
        <f t="shared" ref="X62:AD62" ca="1" si="81">DEC2HEX(X61)</f>
        <v>C</v>
      </c>
      <c r="Y62" t="str">
        <f t="shared" ca="1" si="81"/>
        <v>3</v>
      </c>
      <c r="Z62" t="str">
        <f t="shared" ca="1" si="81"/>
        <v>9</v>
      </c>
      <c r="AA62" t="str">
        <f t="shared" ca="1" si="81"/>
        <v>2</v>
      </c>
      <c r="AB62" t="str">
        <f t="shared" ca="1" si="81"/>
        <v>A</v>
      </c>
      <c r="AC62" t="str">
        <f t="shared" ca="1" si="81"/>
        <v>5</v>
      </c>
      <c r="AD62" t="str">
        <f t="shared" ca="1" si="81"/>
        <v>5</v>
      </c>
      <c r="AE62" s="5" t="s">
        <v>80</v>
      </c>
      <c r="AG62" t="str">
        <f ca="1">DEC2HEX(AG61)</f>
        <v>5</v>
      </c>
      <c r="AH62" t="str">
        <f t="shared" ref="AH62:AN62" ca="1" si="82">DEC2HEX(AH61)</f>
        <v>C</v>
      </c>
      <c r="AI62" t="str">
        <f t="shared" ca="1" si="82"/>
        <v>3</v>
      </c>
      <c r="AJ62" t="str">
        <f t="shared" ca="1" si="82"/>
        <v>9</v>
      </c>
      <c r="AK62" t="str">
        <f t="shared" ca="1" si="82"/>
        <v>2</v>
      </c>
      <c r="AL62" t="str">
        <f t="shared" ca="1" si="82"/>
        <v>A</v>
      </c>
      <c r="AM62" t="str">
        <f t="shared" ca="1" si="82"/>
        <v>5</v>
      </c>
      <c r="AN62" t="str">
        <f t="shared" ca="1" si="82"/>
        <v>5</v>
      </c>
      <c r="AO62" s="5" t="s">
        <v>80</v>
      </c>
      <c r="AQ62" t="str">
        <f ca="1">DEC2HEX(AQ61)</f>
        <v>5</v>
      </c>
      <c r="AR62" t="str">
        <f t="shared" ref="AR62:AX62" ca="1" si="83">DEC2HEX(AR61)</f>
        <v>C</v>
      </c>
      <c r="AS62" t="str">
        <f t="shared" ca="1" si="83"/>
        <v>3</v>
      </c>
      <c r="AT62" t="str">
        <f t="shared" ca="1" si="83"/>
        <v>9</v>
      </c>
      <c r="AU62" t="str">
        <f t="shared" ca="1" si="83"/>
        <v>2</v>
      </c>
      <c r="AV62" t="str">
        <f t="shared" ca="1" si="83"/>
        <v>A</v>
      </c>
      <c r="AW62" t="str">
        <f t="shared" ca="1" si="83"/>
        <v>5</v>
      </c>
      <c r="AX62" t="str">
        <f t="shared" ca="1" si="83"/>
        <v>5</v>
      </c>
      <c r="AY62" s="5" t="s">
        <v>80</v>
      </c>
    </row>
    <row r="63" spans="12:51" x14ac:dyDescent="0.25">
      <c r="M63" t="str">
        <f ca="1" xml:space="preserve"> M62&amp;N62&amp;O62&amp;P62&amp;Q62&amp;R62&amp;S62&amp;T62</f>
        <v>5C392A55</v>
      </c>
      <c r="N63" s="5" t="s">
        <v>81</v>
      </c>
      <c r="W63" t="str">
        <f ca="1" xml:space="preserve"> W62&amp;X62&amp;Y62&amp;Z62&amp;AA62&amp;AB62&amp;AC62&amp;AD62</f>
        <v>5C392A55</v>
      </c>
      <c r="X63" s="5" t="s">
        <v>81</v>
      </c>
      <c r="AG63" t="str">
        <f ca="1" xml:space="preserve"> AG62&amp;AH62&amp;AI62&amp;AJ62&amp;AK62&amp;AL62&amp;AM62&amp;AN62</f>
        <v>5C392A55</v>
      </c>
      <c r="AH63" s="5" t="s">
        <v>81</v>
      </c>
      <c r="AQ63" t="str">
        <f ca="1" xml:space="preserve"> AQ62&amp;AR62&amp;AS62&amp;AT62&amp;AU62&amp;AV62&amp;AW62&amp;AX62</f>
        <v>5C392A55</v>
      </c>
      <c r="AR63" s="5" t="s">
        <v>81</v>
      </c>
    </row>
    <row r="64" spans="12:51" x14ac:dyDescent="0.25">
      <c r="M64" t="str">
        <f ca="1">HEX2BIN(M62, 4) &amp; HEX2BIN(N62, 4) &amp; HEX2BIN(O62, 4) &amp; HEX2BIN(P62, 4) &amp; HEX2BIN(Q62, 4) &amp; HEX2BIN(R62, 4) &amp; HEX2BIN(S62, 4) &amp; HEX2BIN(T62, 4)</f>
        <v>01011100001110010010101001010101</v>
      </c>
      <c r="Q64" s="5" t="s">
        <v>82</v>
      </c>
      <c r="W64" t="str">
        <f ca="1">HEX2BIN(W62, 4) &amp; HEX2BIN(X62, 4) &amp; HEX2BIN(Y62, 4) &amp; HEX2BIN(Z62, 4) &amp; HEX2BIN(AA62, 4) &amp; HEX2BIN(AB62, 4) &amp; HEX2BIN(AC62, 4) &amp; HEX2BIN(AD62, 4)</f>
        <v>01011100001110010010101001010101</v>
      </c>
      <c r="AA64" s="5" t="s">
        <v>82</v>
      </c>
      <c r="AG64" t="str">
        <f ca="1">HEX2BIN(AG62, 4) &amp; HEX2BIN(AH62, 4) &amp; HEX2BIN(AI62, 4) &amp; HEX2BIN(AJ62, 4) &amp; HEX2BIN(AK62, 4) &amp; HEX2BIN(AL62, 4) &amp; HEX2BIN(AM62, 4) &amp; HEX2BIN(AN62, 4)</f>
        <v>01011100001110010010101001010101</v>
      </c>
      <c r="AK64" s="5" t="s">
        <v>82</v>
      </c>
      <c r="AQ64" t="str">
        <f ca="1">HEX2BIN(AQ62, 4) &amp; HEX2BIN(AR62, 4) &amp; HEX2BIN(AS62, 4) &amp; HEX2BIN(AT62, 4) &amp; HEX2BIN(AU62, 4) &amp; HEX2BIN(AV62, 4) &amp; HEX2BIN(AW62, 4) &amp; HEX2BIN(AX62, 4)</f>
        <v>01011100001110010010101001010101</v>
      </c>
      <c r="AU64" s="5" t="s">
        <v>82</v>
      </c>
    </row>
    <row r="65" spans="11:51" x14ac:dyDescent="0.25">
      <c r="K65" t="s">
        <v>67</v>
      </c>
      <c r="M65" t="str">
        <f ca="1">MID(M64, 12, 21) &amp; MID(M64, 1, 11)</f>
        <v>11001001010100101010101011100001</v>
      </c>
      <c r="Q65" s="5" t="s">
        <v>73</v>
      </c>
      <c r="W65" t="str">
        <f ca="1">MID(W64, 12, 21) &amp; MID(W64, 1, 11)</f>
        <v>11001001010100101010101011100001</v>
      </c>
      <c r="AA65" s="5" t="s">
        <v>73</v>
      </c>
      <c r="AG65" t="str">
        <f ca="1">MID(AG64, 12, 21) &amp; MID(AG64, 1, 11)</f>
        <v>11001001010100101010101011100001</v>
      </c>
      <c r="AK65" s="5" t="s">
        <v>73</v>
      </c>
      <c r="AQ65" t="str">
        <f ca="1">MID(AQ64, 12, 21) &amp; MID(AQ64, 1, 11)</f>
        <v>11001001010100101010101011100001</v>
      </c>
      <c r="AU65" s="5" t="s">
        <v>73</v>
      </c>
    </row>
    <row r="66" spans="11:51" x14ac:dyDescent="0.25">
      <c r="L66" t="s">
        <v>69</v>
      </c>
      <c r="M66">
        <v>1</v>
      </c>
      <c r="N66">
        <f>M66+8</f>
        <v>9</v>
      </c>
      <c r="O66">
        <f t="shared" ref="O66:P66" si="84">N66+8</f>
        <v>17</v>
      </c>
      <c r="P66">
        <f t="shared" si="84"/>
        <v>25</v>
      </c>
      <c r="V66" t="s">
        <v>69</v>
      </c>
      <c r="W66">
        <v>1</v>
      </c>
      <c r="X66">
        <f>W66+8</f>
        <v>9</v>
      </c>
      <c r="Y66">
        <f t="shared" ref="Y66:Z66" si="85">X66+8</f>
        <v>17</v>
      </c>
      <c r="Z66">
        <f t="shared" si="85"/>
        <v>25</v>
      </c>
      <c r="AF66" t="s">
        <v>69</v>
      </c>
      <c r="AG66">
        <v>1</v>
      </c>
      <c r="AH66">
        <f>AG66+8</f>
        <v>9</v>
      </c>
      <c r="AI66">
        <f t="shared" ref="AI66:AJ66" si="86">AH66+8</f>
        <v>17</v>
      </c>
      <c r="AJ66">
        <f t="shared" si="86"/>
        <v>25</v>
      </c>
      <c r="AP66" t="s">
        <v>69</v>
      </c>
      <c r="AQ66">
        <v>1</v>
      </c>
      <c r="AR66">
        <f>AQ66+8</f>
        <v>9</v>
      </c>
      <c r="AS66">
        <f t="shared" ref="AS66:AT66" si="87">AR66+8</f>
        <v>17</v>
      </c>
      <c r="AT66">
        <f t="shared" si="87"/>
        <v>25</v>
      </c>
    </row>
    <row r="67" spans="11:51" x14ac:dyDescent="0.25">
      <c r="M67" t="str">
        <f ca="1">MID($M65, M66, 8)</f>
        <v>11001001</v>
      </c>
      <c r="N67" t="str">
        <f t="shared" ref="N67:P67" ca="1" si="88">MID($M65, N66, 8)</f>
        <v>01010010</v>
      </c>
      <c r="O67" t="str">
        <f t="shared" ca="1" si="88"/>
        <v>10101010</v>
      </c>
      <c r="P67" t="str">
        <f t="shared" ca="1" si="88"/>
        <v>11100001</v>
      </c>
      <c r="Q67" s="5" t="s">
        <v>83</v>
      </c>
      <c r="W67" t="str">
        <f ca="1">MID($M65, W66, 8)</f>
        <v>11001001</v>
      </c>
      <c r="X67" t="str">
        <f t="shared" ref="X67:Z67" ca="1" si="89">MID($M65, X66, 8)</f>
        <v>01010010</v>
      </c>
      <c r="Y67" t="str">
        <f t="shared" ca="1" si="89"/>
        <v>10101010</v>
      </c>
      <c r="Z67" t="str">
        <f t="shared" ca="1" si="89"/>
        <v>11100001</v>
      </c>
      <c r="AA67" s="5" t="s">
        <v>83</v>
      </c>
      <c r="AG67" t="str">
        <f ca="1">MID($M65, AG66, 8)</f>
        <v>11001001</v>
      </c>
      <c r="AH67" t="str">
        <f t="shared" ref="AH67:AJ67" ca="1" si="90">MID($M65, AH66, 8)</f>
        <v>01010010</v>
      </c>
      <c r="AI67" t="str">
        <f t="shared" ca="1" si="90"/>
        <v>10101010</v>
      </c>
      <c r="AJ67" t="str">
        <f t="shared" ca="1" si="90"/>
        <v>11100001</v>
      </c>
      <c r="AK67" s="5" t="s">
        <v>83</v>
      </c>
      <c r="AQ67" t="str">
        <f ca="1">MID($M65, AQ66, 8)</f>
        <v>11001001</v>
      </c>
      <c r="AR67" t="str">
        <f t="shared" ref="AR67:AT67" ca="1" si="91">MID($M65, AR66, 8)</f>
        <v>01010010</v>
      </c>
      <c r="AS67" t="str">
        <f t="shared" ca="1" si="91"/>
        <v>10101010</v>
      </c>
      <c r="AT67" t="str">
        <f t="shared" ca="1" si="91"/>
        <v>11100001</v>
      </c>
      <c r="AU67" s="5" t="s">
        <v>83</v>
      </c>
    </row>
    <row r="68" spans="11:51" x14ac:dyDescent="0.25">
      <c r="M68" t="str">
        <f ca="1">BIN2HEX(M67, 2)</f>
        <v>C9</v>
      </c>
      <c r="N68" t="str">
        <f t="shared" ref="N68:P68" ca="1" si="92">BIN2HEX(N67, 2)</f>
        <v>52</v>
      </c>
      <c r="O68" t="str">
        <f t="shared" ca="1" si="92"/>
        <v>AA</v>
      </c>
      <c r="P68" t="str">
        <f t="shared" ca="1" si="92"/>
        <v>E1</v>
      </c>
      <c r="Q68" s="5" t="s">
        <v>84</v>
      </c>
      <c r="W68" t="str">
        <f ca="1">BIN2HEX(W67, 2)</f>
        <v>C9</v>
      </c>
      <c r="X68" t="str">
        <f t="shared" ref="X68:Z68" ca="1" si="93">BIN2HEX(X67, 2)</f>
        <v>52</v>
      </c>
      <c r="Y68" t="str">
        <f t="shared" ca="1" si="93"/>
        <v>AA</v>
      </c>
      <c r="Z68" t="str">
        <f t="shared" ca="1" si="93"/>
        <v>E1</v>
      </c>
      <c r="AA68" s="5" t="s">
        <v>84</v>
      </c>
      <c r="AG68" t="str">
        <f ca="1">BIN2HEX(AG67, 2)</f>
        <v>C9</v>
      </c>
      <c r="AH68" t="str">
        <f t="shared" ref="AH68:AJ68" ca="1" si="94">BIN2HEX(AH67, 2)</f>
        <v>52</v>
      </c>
      <c r="AI68" t="str">
        <f t="shared" ca="1" si="94"/>
        <v>AA</v>
      </c>
      <c r="AJ68" t="str">
        <f t="shared" ca="1" si="94"/>
        <v>E1</v>
      </c>
      <c r="AK68" s="5" t="s">
        <v>84</v>
      </c>
      <c r="AQ68" t="str">
        <f ca="1">BIN2HEX(AQ67, 2)</f>
        <v>C9</v>
      </c>
      <c r="AR68" t="str">
        <f t="shared" ref="AR68:AT68" ca="1" si="95">BIN2HEX(AR67, 2)</f>
        <v>52</v>
      </c>
      <c r="AS68" t="str">
        <f t="shared" ca="1" si="95"/>
        <v>AA</v>
      </c>
      <c r="AT68" t="str">
        <f t="shared" ca="1" si="95"/>
        <v>E1</v>
      </c>
      <c r="AU68" s="5" t="s">
        <v>84</v>
      </c>
    </row>
    <row r="69" spans="11:51" x14ac:dyDescent="0.25">
      <c r="P69" t="str">
        <f ca="1">M68 &amp;N68 &amp;O68 &amp;P68</f>
        <v>C952AAE1</v>
      </c>
      <c r="Q69" s="5" t="s">
        <v>85</v>
      </c>
      <c r="Z69" t="str">
        <f ca="1">W68 &amp;X68 &amp;Y68 &amp;Z68</f>
        <v>C952AAE1</v>
      </c>
      <c r="AA69" s="5" t="s">
        <v>85</v>
      </c>
      <c r="AJ69" t="str">
        <f ca="1">AG68 &amp;AH68 &amp;AI68 &amp;AJ68</f>
        <v>C952AAE1</v>
      </c>
      <c r="AK69" s="5" t="s">
        <v>85</v>
      </c>
      <c r="AT69" t="str">
        <f ca="1">AQ68 &amp;AR68 &amp;AS68 &amp;AT68</f>
        <v>C952AAE1</v>
      </c>
      <c r="AU69" s="5" t="s">
        <v>85</v>
      </c>
    </row>
    <row r="70" spans="11:51" x14ac:dyDescent="0.25">
      <c r="P70">
        <f ca="1">HEX2DEC(P69)</f>
        <v>3377638113</v>
      </c>
      <c r="Q70" s="5" t="s">
        <v>86</v>
      </c>
      <c r="Z70">
        <f ca="1">HEX2DEC(Z69)</f>
        <v>3377638113</v>
      </c>
      <c r="AA70" s="5" t="s">
        <v>86</v>
      </c>
      <c r="AJ70">
        <f ca="1">HEX2DEC(AJ69)</f>
        <v>3377638113</v>
      </c>
      <c r="AK70" s="5" t="s">
        <v>86</v>
      </c>
      <c r="AT70">
        <f ca="1">HEX2DEC(AT69)</f>
        <v>3377638113</v>
      </c>
      <c r="AU70" s="5" t="s">
        <v>86</v>
      </c>
    </row>
    <row r="71" spans="11:51" x14ac:dyDescent="0.25">
      <c r="O71" t="str">
        <f>"L" &amp; $N52 &amp; " = "</f>
        <v xml:space="preserve">L3 = </v>
      </c>
      <c r="P71">
        <f ca="1">N53</f>
        <v>322623379</v>
      </c>
      <c r="Y71" t="str">
        <f>"L" &amp; $N52 &amp; " = "</f>
        <v xml:space="preserve">L3 = </v>
      </c>
      <c r="Z71">
        <f ca="1">X53</f>
        <v>322623378</v>
      </c>
      <c r="AI71" t="str">
        <f>"L" &amp; $N52 &amp; " = "</f>
        <v xml:space="preserve">L3 = </v>
      </c>
      <c r="AJ71">
        <f ca="1">AH53</f>
        <v>322623377</v>
      </c>
      <c r="AS71" t="str">
        <f>"L" &amp; $N52 &amp; " = "</f>
        <v xml:space="preserve">L3 = </v>
      </c>
      <c r="AT71">
        <f ca="1">AR53</f>
        <v>322623376</v>
      </c>
    </row>
    <row r="72" spans="11:51" x14ac:dyDescent="0.25">
      <c r="P72">
        <f ca="1">_xlfn.BITXOR(P70,P71)</f>
        <v>3664280946</v>
      </c>
      <c r="Q72" s="5" t="s">
        <v>87</v>
      </c>
      <c r="Z72">
        <f ca="1">_xlfn.BITXOR(Z70,Z71)</f>
        <v>3664280947</v>
      </c>
      <c r="AA72" s="5" t="s">
        <v>87</v>
      </c>
      <c r="AJ72">
        <f ca="1">_xlfn.BITXOR(AJ70,AJ71)</f>
        <v>3664280944</v>
      </c>
      <c r="AK72" s="5" t="s">
        <v>87</v>
      </c>
      <c r="AT72">
        <f ca="1">_xlfn.BITXOR(AT70,AT71)</f>
        <v>3664280945</v>
      </c>
      <c r="AU72" s="5" t="s">
        <v>87</v>
      </c>
    </row>
    <row r="73" spans="11:51" x14ac:dyDescent="0.25">
      <c r="M73" s="7" t="s">
        <v>26</v>
      </c>
      <c r="N73" s="7">
        <f>N52+1</f>
        <v>4</v>
      </c>
      <c r="W73" s="7" t="s">
        <v>26</v>
      </c>
      <c r="X73" s="7">
        <f>X52+1</f>
        <v>4</v>
      </c>
      <c r="AG73" s="7" t="s">
        <v>26</v>
      </c>
      <c r="AH73" s="7">
        <f>AH52+1</f>
        <v>4</v>
      </c>
      <c r="AQ73" s="7" t="s">
        <v>26</v>
      </c>
      <c r="AR73" s="7">
        <f>AR52+1</f>
        <v>4</v>
      </c>
    </row>
    <row r="74" spans="11:51" x14ac:dyDescent="0.25">
      <c r="M74" t="str">
        <f>"L" &amp; $N73 &amp; " = "</f>
        <v xml:space="preserve">L4 = </v>
      </c>
      <c r="N74">
        <f ca="1">P72</f>
        <v>3664280946</v>
      </c>
      <c r="O74" t="str">
        <f>"R" &amp; $N73 &amp; " = "</f>
        <v xml:space="preserve">R4 = </v>
      </c>
      <c r="P74">
        <f ca="1">N53</f>
        <v>322623379</v>
      </c>
      <c r="W74" t="str">
        <f>"L" &amp; $N73 &amp; " = "</f>
        <v xml:space="preserve">L4 = </v>
      </c>
      <c r="X74">
        <f ca="1">Z72</f>
        <v>3664280947</v>
      </c>
      <c r="Y74" t="str">
        <f>"R" &amp; $N73 &amp; " = "</f>
        <v xml:space="preserve">R4 = </v>
      </c>
      <c r="Z74">
        <f ca="1">X53</f>
        <v>322623378</v>
      </c>
      <c r="AG74" t="str">
        <f>"L" &amp; $N73 &amp; " = "</f>
        <v xml:space="preserve">L4 = </v>
      </c>
      <c r="AH74">
        <f ca="1">AJ72</f>
        <v>3664280944</v>
      </c>
      <c r="AI74" t="str">
        <f>"R" &amp; $N73 &amp; " = "</f>
        <v xml:space="preserve">R4 = </v>
      </c>
      <c r="AJ74">
        <f ca="1">AH53</f>
        <v>322623377</v>
      </c>
      <c r="AQ74" t="str">
        <f>"L" &amp; $N73 &amp; " = "</f>
        <v xml:space="preserve">L4 = </v>
      </c>
      <c r="AR74">
        <f ca="1">AT72</f>
        <v>3664280945</v>
      </c>
      <c r="AS74" t="str">
        <f>"R" &amp; $N73 &amp; " = "</f>
        <v xml:space="preserve">R4 = </v>
      </c>
      <c r="AT74">
        <f ca="1">AR53</f>
        <v>322623376</v>
      </c>
    </row>
    <row r="75" spans="11:51" x14ac:dyDescent="0.25">
      <c r="O75" t="str">
        <f>"К" &amp; $N73 &amp; " = "</f>
        <v xml:space="preserve">К4 = </v>
      </c>
      <c r="P75">
        <f>ОДК!J66</f>
        <v>808595551</v>
      </c>
      <c r="Q75" s="5" t="s">
        <v>68</v>
      </c>
      <c r="Y75" t="str">
        <f>"К" &amp; $N73 &amp; " = "</f>
        <v xml:space="preserve">К4 = </v>
      </c>
      <c r="Z75">
        <f>P75</f>
        <v>808595551</v>
      </c>
      <c r="AA75" s="5" t="s">
        <v>68</v>
      </c>
      <c r="AI75" t="str">
        <f>"К" &amp; $N73 &amp; " = "</f>
        <v xml:space="preserve">К4 = </v>
      </c>
      <c r="AJ75">
        <f>Z75</f>
        <v>808595551</v>
      </c>
      <c r="AK75" s="5" t="s">
        <v>68</v>
      </c>
      <c r="AS75" t="str">
        <f>"К" &amp; $N73 &amp; " = "</f>
        <v xml:space="preserve">К4 = </v>
      </c>
      <c r="AT75">
        <f>AJ75</f>
        <v>808595551</v>
      </c>
      <c r="AU75" s="5" t="s">
        <v>68</v>
      </c>
    </row>
    <row r="76" spans="11:51" x14ac:dyDescent="0.25">
      <c r="P76">
        <f ca="1">_xlfn.BITXOR(P74,P75)</f>
        <v>587786188</v>
      </c>
      <c r="Q76" s="5" t="s">
        <v>72</v>
      </c>
      <c r="Z76">
        <f ca="1">_xlfn.BITXOR(Z74,Z75)</f>
        <v>587786189</v>
      </c>
      <c r="AA76" s="5" t="s">
        <v>72</v>
      </c>
      <c r="AJ76">
        <f ca="1">_xlfn.BITXOR(AJ74,AJ75)</f>
        <v>587786190</v>
      </c>
      <c r="AK76" s="5" t="s">
        <v>72</v>
      </c>
      <c r="AT76">
        <f ca="1">_xlfn.BITXOR(AT74,AT75)</f>
        <v>587786191</v>
      </c>
      <c r="AU76" s="5" t="s">
        <v>72</v>
      </c>
    </row>
    <row r="77" spans="11:51" x14ac:dyDescent="0.25">
      <c r="P77" t="str">
        <f ca="1">DEC2HEX(P76, 8)</f>
        <v>2308E7CC</v>
      </c>
      <c r="Q77" s="5" t="s">
        <v>71</v>
      </c>
      <c r="Z77" t="str">
        <f ca="1">DEC2HEX(Z76, 8)</f>
        <v>2308E7CD</v>
      </c>
      <c r="AA77" s="5" t="s">
        <v>71</v>
      </c>
      <c r="AJ77" t="str">
        <f ca="1">DEC2HEX(AJ76, 8)</f>
        <v>2308E7CE</v>
      </c>
      <c r="AK77" s="5" t="s">
        <v>71</v>
      </c>
      <c r="AT77" t="str">
        <f ca="1">DEC2HEX(AT76, 8)</f>
        <v>2308E7CF</v>
      </c>
      <c r="AU77" s="5" t="s">
        <v>71</v>
      </c>
    </row>
    <row r="78" spans="11:51" x14ac:dyDescent="0.25">
      <c r="L78" t="s">
        <v>69</v>
      </c>
      <c r="M78">
        <v>1</v>
      </c>
      <c r="N78">
        <f>M78+1</f>
        <v>2</v>
      </c>
      <c r="O78">
        <f t="shared" ref="O78:S78" si="96">N78+1</f>
        <v>3</v>
      </c>
      <c r="P78">
        <f t="shared" si="96"/>
        <v>4</v>
      </c>
      <c r="Q78">
        <f t="shared" si="96"/>
        <v>5</v>
      </c>
      <c r="R78">
        <f t="shared" si="96"/>
        <v>6</v>
      </c>
      <c r="S78">
        <f t="shared" si="96"/>
        <v>7</v>
      </c>
      <c r="T78">
        <f>S78+1</f>
        <v>8</v>
      </c>
      <c r="V78" t="s">
        <v>69</v>
      </c>
      <c r="W78">
        <v>1</v>
      </c>
      <c r="X78">
        <f>W78+1</f>
        <v>2</v>
      </c>
      <c r="Y78">
        <f t="shared" ref="Y78:AC78" si="97">X78+1</f>
        <v>3</v>
      </c>
      <c r="Z78">
        <f t="shared" si="97"/>
        <v>4</v>
      </c>
      <c r="AA78">
        <f t="shared" si="97"/>
        <v>5</v>
      </c>
      <c r="AB78">
        <f t="shared" si="97"/>
        <v>6</v>
      </c>
      <c r="AC78">
        <f t="shared" si="97"/>
        <v>7</v>
      </c>
      <c r="AD78">
        <f>AC78+1</f>
        <v>8</v>
      </c>
      <c r="AF78" t="s">
        <v>69</v>
      </c>
      <c r="AG78">
        <v>1</v>
      </c>
      <c r="AH78">
        <f>AG78+1</f>
        <v>2</v>
      </c>
      <c r="AI78">
        <f t="shared" ref="AI78:AM78" si="98">AH78+1</f>
        <v>3</v>
      </c>
      <c r="AJ78">
        <f t="shared" si="98"/>
        <v>4</v>
      </c>
      <c r="AK78">
        <f t="shared" si="98"/>
        <v>5</v>
      </c>
      <c r="AL78">
        <f t="shared" si="98"/>
        <v>6</v>
      </c>
      <c r="AM78">
        <f t="shared" si="98"/>
        <v>7</v>
      </c>
      <c r="AN78">
        <f>AM78+1</f>
        <v>8</v>
      </c>
      <c r="AP78" t="s">
        <v>69</v>
      </c>
      <c r="AQ78">
        <v>1</v>
      </c>
      <c r="AR78">
        <f>AQ78+1</f>
        <v>2</v>
      </c>
      <c r="AS78">
        <f t="shared" ref="AS78:AW78" si="99">AR78+1</f>
        <v>3</v>
      </c>
      <c r="AT78">
        <f t="shared" si="99"/>
        <v>4</v>
      </c>
      <c r="AU78">
        <f t="shared" si="99"/>
        <v>5</v>
      </c>
      <c r="AV78">
        <f t="shared" si="99"/>
        <v>6</v>
      </c>
      <c r="AW78">
        <f t="shared" si="99"/>
        <v>7</v>
      </c>
      <c r="AX78">
        <f>AW78+1</f>
        <v>8</v>
      </c>
    </row>
    <row r="79" spans="11:51" x14ac:dyDescent="0.25">
      <c r="L79" t="s">
        <v>74</v>
      </c>
      <c r="M79" t="str">
        <f ca="1">MID($P77, M78, 1)</f>
        <v>2</v>
      </c>
      <c r="N79" t="str">
        <f t="shared" ref="N79:T79" ca="1" si="100">MID($P77, N78, 1)</f>
        <v>3</v>
      </c>
      <c r="O79" t="str">
        <f t="shared" ca="1" si="100"/>
        <v>0</v>
      </c>
      <c r="P79" t="str">
        <f t="shared" ca="1" si="100"/>
        <v>8</v>
      </c>
      <c r="Q79" t="str">
        <f t="shared" ca="1" si="100"/>
        <v>E</v>
      </c>
      <c r="R79" t="str">
        <f t="shared" ca="1" si="100"/>
        <v>7</v>
      </c>
      <c r="S79" t="str">
        <f t="shared" ca="1" si="100"/>
        <v>C</v>
      </c>
      <c r="T79" t="str">
        <f t="shared" ca="1" si="100"/>
        <v>C</v>
      </c>
      <c r="U79" s="5" t="s">
        <v>76</v>
      </c>
      <c r="V79" t="s">
        <v>74</v>
      </c>
      <c r="W79" t="str">
        <f ca="1">MID($P77, W78, 1)</f>
        <v>2</v>
      </c>
      <c r="X79" t="str">
        <f t="shared" ref="X79:AD79" ca="1" si="101">MID($P77, X78, 1)</f>
        <v>3</v>
      </c>
      <c r="Y79" t="str">
        <f t="shared" ca="1" si="101"/>
        <v>0</v>
      </c>
      <c r="Z79" t="str">
        <f t="shared" ca="1" si="101"/>
        <v>8</v>
      </c>
      <c r="AA79" t="str">
        <f t="shared" ca="1" si="101"/>
        <v>E</v>
      </c>
      <c r="AB79" t="str">
        <f t="shared" ca="1" si="101"/>
        <v>7</v>
      </c>
      <c r="AC79" t="str">
        <f t="shared" ca="1" si="101"/>
        <v>C</v>
      </c>
      <c r="AD79" t="str">
        <f t="shared" ca="1" si="101"/>
        <v>C</v>
      </c>
      <c r="AE79" s="5" t="s">
        <v>76</v>
      </c>
      <c r="AF79" t="s">
        <v>74</v>
      </c>
      <c r="AG79" t="str">
        <f ca="1">MID($P77, AG78, 1)</f>
        <v>2</v>
      </c>
      <c r="AH79" t="str">
        <f t="shared" ref="AH79:AN79" ca="1" si="102">MID($P77, AH78, 1)</f>
        <v>3</v>
      </c>
      <c r="AI79" t="str">
        <f t="shared" ca="1" si="102"/>
        <v>0</v>
      </c>
      <c r="AJ79" t="str">
        <f t="shared" ca="1" si="102"/>
        <v>8</v>
      </c>
      <c r="AK79" t="str">
        <f t="shared" ca="1" si="102"/>
        <v>E</v>
      </c>
      <c r="AL79" t="str">
        <f t="shared" ca="1" si="102"/>
        <v>7</v>
      </c>
      <c r="AM79" t="str">
        <f t="shared" ca="1" si="102"/>
        <v>C</v>
      </c>
      <c r="AN79" t="str">
        <f t="shared" ca="1" si="102"/>
        <v>C</v>
      </c>
      <c r="AO79" s="5" t="s">
        <v>76</v>
      </c>
      <c r="AP79" t="s">
        <v>74</v>
      </c>
      <c r="AQ79" t="str">
        <f ca="1">MID($P77, AQ78, 1)</f>
        <v>2</v>
      </c>
      <c r="AR79" t="str">
        <f t="shared" ref="AR79:AX79" ca="1" si="103">MID($P77, AR78, 1)</f>
        <v>3</v>
      </c>
      <c r="AS79" t="str">
        <f t="shared" ca="1" si="103"/>
        <v>0</v>
      </c>
      <c r="AT79" t="str">
        <f t="shared" ca="1" si="103"/>
        <v>8</v>
      </c>
      <c r="AU79" t="str">
        <f t="shared" ca="1" si="103"/>
        <v>E</v>
      </c>
      <c r="AV79" t="str">
        <f t="shared" ca="1" si="103"/>
        <v>7</v>
      </c>
      <c r="AW79" t="str">
        <f t="shared" ca="1" si="103"/>
        <v>C</v>
      </c>
      <c r="AX79" t="str">
        <f t="shared" ca="1" si="103"/>
        <v>C</v>
      </c>
      <c r="AY79" s="5" t="s">
        <v>76</v>
      </c>
    </row>
    <row r="80" spans="11:51" x14ac:dyDescent="0.25">
      <c r="L80" t="s">
        <v>75</v>
      </c>
      <c r="M80">
        <f ca="1">HEX2DEC(M79)</f>
        <v>2</v>
      </c>
      <c r="N80">
        <f t="shared" ref="N80:T80" ca="1" si="104">HEX2DEC(N79)</f>
        <v>3</v>
      </c>
      <c r="O80">
        <f t="shared" ca="1" si="104"/>
        <v>0</v>
      </c>
      <c r="P80">
        <f t="shared" ca="1" si="104"/>
        <v>8</v>
      </c>
      <c r="Q80">
        <f t="shared" ca="1" si="104"/>
        <v>14</v>
      </c>
      <c r="R80">
        <f t="shared" ca="1" si="104"/>
        <v>7</v>
      </c>
      <c r="S80">
        <f t="shared" ca="1" si="104"/>
        <v>12</v>
      </c>
      <c r="T80">
        <f t="shared" ca="1" si="104"/>
        <v>12</v>
      </c>
      <c r="U80" s="5" t="s">
        <v>77</v>
      </c>
      <c r="V80" t="s">
        <v>75</v>
      </c>
      <c r="W80">
        <f ca="1">HEX2DEC(W79)</f>
        <v>2</v>
      </c>
      <c r="X80">
        <f t="shared" ref="X80:AD80" ca="1" si="105">HEX2DEC(X79)</f>
        <v>3</v>
      </c>
      <c r="Y80">
        <f t="shared" ca="1" si="105"/>
        <v>0</v>
      </c>
      <c r="Z80">
        <f t="shared" ca="1" si="105"/>
        <v>8</v>
      </c>
      <c r="AA80">
        <f t="shared" ca="1" si="105"/>
        <v>14</v>
      </c>
      <c r="AB80">
        <f t="shared" ca="1" si="105"/>
        <v>7</v>
      </c>
      <c r="AC80">
        <f t="shared" ca="1" si="105"/>
        <v>12</v>
      </c>
      <c r="AD80">
        <f t="shared" ca="1" si="105"/>
        <v>12</v>
      </c>
      <c r="AE80" s="5" t="s">
        <v>77</v>
      </c>
      <c r="AF80" t="s">
        <v>75</v>
      </c>
      <c r="AG80">
        <f ca="1">HEX2DEC(AG79)</f>
        <v>2</v>
      </c>
      <c r="AH80">
        <f t="shared" ref="AH80:AN80" ca="1" si="106">HEX2DEC(AH79)</f>
        <v>3</v>
      </c>
      <c r="AI80">
        <f t="shared" ca="1" si="106"/>
        <v>0</v>
      </c>
      <c r="AJ80">
        <f t="shared" ca="1" si="106"/>
        <v>8</v>
      </c>
      <c r="AK80">
        <f t="shared" ca="1" si="106"/>
        <v>14</v>
      </c>
      <c r="AL80">
        <f t="shared" ca="1" si="106"/>
        <v>7</v>
      </c>
      <c r="AM80">
        <f t="shared" ca="1" si="106"/>
        <v>12</v>
      </c>
      <c r="AN80">
        <f t="shared" ca="1" si="106"/>
        <v>12</v>
      </c>
      <c r="AO80" s="5" t="s">
        <v>77</v>
      </c>
      <c r="AP80" t="s">
        <v>75</v>
      </c>
      <c r="AQ80">
        <f ca="1">HEX2DEC(AQ79)</f>
        <v>2</v>
      </c>
      <c r="AR80">
        <f t="shared" ref="AR80:AX80" ca="1" si="107">HEX2DEC(AR79)</f>
        <v>3</v>
      </c>
      <c r="AS80">
        <f t="shared" ca="1" si="107"/>
        <v>0</v>
      </c>
      <c r="AT80">
        <f t="shared" ca="1" si="107"/>
        <v>8</v>
      </c>
      <c r="AU80">
        <f t="shared" ca="1" si="107"/>
        <v>14</v>
      </c>
      <c r="AV80">
        <f t="shared" ca="1" si="107"/>
        <v>7</v>
      </c>
      <c r="AW80">
        <f t="shared" ca="1" si="107"/>
        <v>12</v>
      </c>
      <c r="AX80">
        <f t="shared" ca="1" si="107"/>
        <v>12</v>
      </c>
      <c r="AY80" s="5" t="s">
        <v>77</v>
      </c>
    </row>
    <row r="81" spans="11:51" x14ac:dyDescent="0.25">
      <c r="M81" t="str">
        <f ca="1">"S"&amp;M78&amp;"("&amp;M80&amp;"):"</f>
        <v>S1(2):</v>
      </c>
      <c r="N81" t="str">
        <f t="shared" ref="N81:T81" ca="1" si="108">"S"&amp;N78&amp;"("&amp;N80&amp;"):"</f>
        <v>S2(3):</v>
      </c>
      <c r="O81" t="str">
        <f t="shared" ca="1" si="108"/>
        <v>S3(0):</v>
      </c>
      <c r="P81" t="str">
        <f t="shared" ca="1" si="108"/>
        <v>S4(8):</v>
      </c>
      <c r="Q81" t="str">
        <f t="shared" ca="1" si="108"/>
        <v>S5(14):</v>
      </c>
      <c r="R81" t="str">
        <f t="shared" ca="1" si="108"/>
        <v>S6(7):</v>
      </c>
      <c r="S81" t="str">
        <f t="shared" ca="1" si="108"/>
        <v>S7(12):</v>
      </c>
      <c r="T81" t="str">
        <f t="shared" ca="1" si="108"/>
        <v>S8(12):</v>
      </c>
      <c r="U81" s="6" t="s">
        <v>78</v>
      </c>
      <c r="W81" t="str">
        <f ca="1">"S"&amp;W78&amp;"("&amp;W80&amp;"):"</f>
        <v>S1(2):</v>
      </c>
      <c r="X81" t="str">
        <f t="shared" ref="X81:AD81" ca="1" si="109">"S"&amp;X78&amp;"("&amp;X80&amp;"):"</f>
        <v>S2(3):</v>
      </c>
      <c r="Y81" t="str">
        <f t="shared" ca="1" si="109"/>
        <v>S3(0):</v>
      </c>
      <c r="Z81" t="str">
        <f t="shared" ca="1" si="109"/>
        <v>S4(8):</v>
      </c>
      <c r="AA81" t="str">
        <f t="shared" ca="1" si="109"/>
        <v>S5(14):</v>
      </c>
      <c r="AB81" t="str">
        <f t="shared" ca="1" si="109"/>
        <v>S6(7):</v>
      </c>
      <c r="AC81" t="str">
        <f t="shared" ca="1" si="109"/>
        <v>S7(12):</v>
      </c>
      <c r="AD81" t="str">
        <f t="shared" ca="1" si="109"/>
        <v>S8(12):</v>
      </c>
      <c r="AE81" s="6" t="s">
        <v>78</v>
      </c>
      <c r="AG81" t="str">
        <f ca="1">"S"&amp;AG78&amp;"("&amp;AG80&amp;"):"</f>
        <v>S1(2):</v>
      </c>
      <c r="AH81" t="str">
        <f t="shared" ref="AH81:AN81" ca="1" si="110">"S"&amp;AH78&amp;"("&amp;AH80&amp;"):"</f>
        <v>S2(3):</v>
      </c>
      <c r="AI81" t="str">
        <f t="shared" ca="1" si="110"/>
        <v>S3(0):</v>
      </c>
      <c r="AJ81" t="str">
        <f t="shared" ca="1" si="110"/>
        <v>S4(8):</v>
      </c>
      <c r="AK81" t="str">
        <f t="shared" ca="1" si="110"/>
        <v>S5(14):</v>
      </c>
      <c r="AL81" t="str">
        <f t="shared" ca="1" si="110"/>
        <v>S6(7):</v>
      </c>
      <c r="AM81" t="str">
        <f t="shared" ca="1" si="110"/>
        <v>S7(12):</v>
      </c>
      <c r="AN81" t="str">
        <f t="shared" ca="1" si="110"/>
        <v>S8(12):</v>
      </c>
      <c r="AO81" s="6" t="s">
        <v>78</v>
      </c>
      <c r="AQ81" t="str">
        <f ca="1">"S"&amp;AQ78&amp;"("&amp;AQ80&amp;"):"</f>
        <v>S1(2):</v>
      </c>
      <c r="AR81" t="str">
        <f t="shared" ref="AR81:AX81" ca="1" si="111">"S"&amp;AR78&amp;"("&amp;AR80&amp;"):"</f>
        <v>S2(3):</v>
      </c>
      <c r="AS81" t="str">
        <f t="shared" ca="1" si="111"/>
        <v>S3(0):</v>
      </c>
      <c r="AT81" t="str">
        <f t="shared" ca="1" si="111"/>
        <v>S4(8):</v>
      </c>
      <c r="AU81" t="str">
        <f t="shared" ca="1" si="111"/>
        <v>S5(14):</v>
      </c>
      <c r="AV81" t="str">
        <f t="shared" ca="1" si="111"/>
        <v>S6(7):</v>
      </c>
      <c r="AW81" t="str">
        <f t="shared" ca="1" si="111"/>
        <v>S7(12):</v>
      </c>
      <c r="AX81" t="str">
        <f t="shared" ca="1" si="111"/>
        <v>S8(12):</v>
      </c>
      <c r="AY81" s="6" t="s">
        <v>78</v>
      </c>
    </row>
    <row r="82" spans="11:51" x14ac:dyDescent="0.25">
      <c r="M82">
        <f ca="1">INDEX(Ключ!$B$17:$Q$17,M80+1)</f>
        <v>9</v>
      </c>
      <c r="N82">
        <f ca="1">INDEX(Ключ!$B$17:$Q$17,N80+1)</f>
        <v>2</v>
      </c>
      <c r="O82">
        <f ca="1">INDEX(Ключ!$B$17:$Q$17,O80+1)</f>
        <v>4</v>
      </c>
      <c r="P82">
        <f ca="1">INDEX(Ключ!$B$17:$Q$17,P80+1)</f>
        <v>6</v>
      </c>
      <c r="Q82">
        <f ca="1">INDEX(Ключ!$B$17:$Q$17,Q80+1)</f>
        <v>5</v>
      </c>
      <c r="R82">
        <f ca="1">INDEX(Ключ!$B$17:$Q$17,R80+1)</f>
        <v>14</v>
      </c>
      <c r="S82">
        <f ca="1">INDEX(Ключ!$B$17:$Q$17,S80+1)</f>
        <v>7</v>
      </c>
      <c r="T82">
        <f ca="1">INDEX(Ключ!$B$17:$Q$17,T80+1)</f>
        <v>7</v>
      </c>
      <c r="U82" s="5" t="s">
        <v>79</v>
      </c>
      <c r="W82">
        <f ca="1">INDEX(Ключ!$B$17:$Q$17,W80+1)</f>
        <v>9</v>
      </c>
      <c r="X82">
        <f ca="1">INDEX(Ключ!$B$17:$Q$17,X80+1)</f>
        <v>2</v>
      </c>
      <c r="Y82">
        <f ca="1">INDEX(Ключ!$B$17:$Q$17,Y80+1)</f>
        <v>4</v>
      </c>
      <c r="Z82">
        <f ca="1">INDEX(Ключ!$B$17:$Q$17,Z80+1)</f>
        <v>6</v>
      </c>
      <c r="AA82">
        <f ca="1">INDEX(Ключ!$B$17:$Q$17,AA80+1)</f>
        <v>5</v>
      </c>
      <c r="AB82">
        <f ca="1">INDEX(Ключ!$B$17:$Q$17,AB80+1)</f>
        <v>14</v>
      </c>
      <c r="AC82">
        <f ca="1">INDEX(Ключ!$B$17:$Q$17,AC80+1)</f>
        <v>7</v>
      </c>
      <c r="AD82">
        <f ca="1">INDEX(Ключ!$B$17:$Q$17,AD80+1)</f>
        <v>7</v>
      </c>
      <c r="AE82" s="5" t="s">
        <v>79</v>
      </c>
      <c r="AG82">
        <f ca="1">INDEX(Ключ!$B$17:$Q$17,AG80+1)</f>
        <v>9</v>
      </c>
      <c r="AH82">
        <f ca="1">INDEX(Ключ!$B$17:$Q$17,AH80+1)</f>
        <v>2</v>
      </c>
      <c r="AI82">
        <f ca="1">INDEX(Ключ!$B$17:$Q$17,AI80+1)</f>
        <v>4</v>
      </c>
      <c r="AJ82">
        <f ca="1">INDEX(Ключ!$B$17:$Q$17,AJ80+1)</f>
        <v>6</v>
      </c>
      <c r="AK82">
        <f ca="1">INDEX(Ключ!$B$17:$Q$17,AK80+1)</f>
        <v>5</v>
      </c>
      <c r="AL82">
        <f ca="1">INDEX(Ключ!$B$17:$Q$17,AL80+1)</f>
        <v>14</v>
      </c>
      <c r="AM82">
        <f ca="1">INDEX(Ключ!$B$17:$Q$17,AM80+1)</f>
        <v>7</v>
      </c>
      <c r="AN82">
        <f ca="1">INDEX(Ключ!$B$17:$Q$17,AN80+1)</f>
        <v>7</v>
      </c>
      <c r="AO82" s="5" t="s">
        <v>79</v>
      </c>
      <c r="AQ82">
        <f ca="1">INDEX(Ключ!$B$17:$Q$17,AQ80+1)</f>
        <v>9</v>
      </c>
      <c r="AR82">
        <f ca="1">INDEX(Ключ!$B$17:$Q$17,AR80+1)</f>
        <v>2</v>
      </c>
      <c r="AS82">
        <f ca="1">INDEX(Ключ!$B$17:$Q$17,AS80+1)</f>
        <v>4</v>
      </c>
      <c r="AT82">
        <f ca="1">INDEX(Ключ!$B$17:$Q$17,AT80+1)</f>
        <v>6</v>
      </c>
      <c r="AU82">
        <f ca="1">INDEX(Ключ!$B$17:$Q$17,AU80+1)</f>
        <v>5</v>
      </c>
      <c r="AV82">
        <f ca="1">INDEX(Ключ!$B$17:$Q$17,AV80+1)</f>
        <v>14</v>
      </c>
      <c r="AW82">
        <f ca="1">INDEX(Ключ!$B$17:$Q$17,AW80+1)</f>
        <v>7</v>
      </c>
      <c r="AX82">
        <f ca="1">INDEX(Ключ!$B$17:$Q$17,AX80+1)</f>
        <v>7</v>
      </c>
      <c r="AY82" s="5" t="s">
        <v>79</v>
      </c>
    </row>
    <row r="83" spans="11:51" x14ac:dyDescent="0.25">
      <c r="M83" t="str">
        <f ca="1">DEC2HEX(M82)</f>
        <v>9</v>
      </c>
      <c r="N83" t="str">
        <f t="shared" ref="N83:T83" ca="1" si="112">DEC2HEX(N82)</f>
        <v>2</v>
      </c>
      <c r="O83" t="str">
        <f t="shared" ca="1" si="112"/>
        <v>4</v>
      </c>
      <c r="P83" t="str">
        <f t="shared" ca="1" si="112"/>
        <v>6</v>
      </c>
      <c r="Q83" t="str">
        <f t="shared" ca="1" si="112"/>
        <v>5</v>
      </c>
      <c r="R83" t="str">
        <f t="shared" ca="1" si="112"/>
        <v>E</v>
      </c>
      <c r="S83" t="str">
        <f t="shared" ca="1" si="112"/>
        <v>7</v>
      </c>
      <c r="T83" t="str">
        <f t="shared" ca="1" si="112"/>
        <v>7</v>
      </c>
      <c r="U83" s="5" t="s">
        <v>80</v>
      </c>
      <c r="W83" t="str">
        <f ca="1">DEC2HEX(W82)</f>
        <v>9</v>
      </c>
      <c r="X83" t="str">
        <f t="shared" ref="X83:AD83" ca="1" si="113">DEC2HEX(X82)</f>
        <v>2</v>
      </c>
      <c r="Y83" t="str">
        <f t="shared" ca="1" si="113"/>
        <v>4</v>
      </c>
      <c r="Z83" t="str">
        <f t="shared" ca="1" si="113"/>
        <v>6</v>
      </c>
      <c r="AA83" t="str">
        <f t="shared" ca="1" si="113"/>
        <v>5</v>
      </c>
      <c r="AB83" t="str">
        <f t="shared" ca="1" si="113"/>
        <v>E</v>
      </c>
      <c r="AC83" t="str">
        <f t="shared" ca="1" si="113"/>
        <v>7</v>
      </c>
      <c r="AD83" t="str">
        <f t="shared" ca="1" si="113"/>
        <v>7</v>
      </c>
      <c r="AE83" s="5" t="s">
        <v>80</v>
      </c>
      <c r="AG83" t="str">
        <f ca="1">DEC2HEX(AG82)</f>
        <v>9</v>
      </c>
      <c r="AH83" t="str">
        <f t="shared" ref="AH83:AN83" ca="1" si="114">DEC2HEX(AH82)</f>
        <v>2</v>
      </c>
      <c r="AI83" t="str">
        <f t="shared" ca="1" si="114"/>
        <v>4</v>
      </c>
      <c r="AJ83" t="str">
        <f t="shared" ca="1" si="114"/>
        <v>6</v>
      </c>
      <c r="AK83" t="str">
        <f t="shared" ca="1" si="114"/>
        <v>5</v>
      </c>
      <c r="AL83" t="str">
        <f t="shared" ca="1" si="114"/>
        <v>E</v>
      </c>
      <c r="AM83" t="str">
        <f t="shared" ca="1" si="114"/>
        <v>7</v>
      </c>
      <c r="AN83" t="str">
        <f t="shared" ca="1" si="114"/>
        <v>7</v>
      </c>
      <c r="AO83" s="5" t="s">
        <v>80</v>
      </c>
      <c r="AQ83" t="str">
        <f ca="1">DEC2HEX(AQ82)</f>
        <v>9</v>
      </c>
      <c r="AR83" t="str">
        <f t="shared" ref="AR83:AX83" ca="1" si="115">DEC2HEX(AR82)</f>
        <v>2</v>
      </c>
      <c r="AS83" t="str">
        <f t="shared" ca="1" si="115"/>
        <v>4</v>
      </c>
      <c r="AT83" t="str">
        <f t="shared" ca="1" si="115"/>
        <v>6</v>
      </c>
      <c r="AU83" t="str">
        <f t="shared" ca="1" si="115"/>
        <v>5</v>
      </c>
      <c r="AV83" t="str">
        <f t="shared" ca="1" si="115"/>
        <v>E</v>
      </c>
      <c r="AW83" t="str">
        <f t="shared" ca="1" si="115"/>
        <v>7</v>
      </c>
      <c r="AX83" t="str">
        <f t="shared" ca="1" si="115"/>
        <v>7</v>
      </c>
      <c r="AY83" s="5" t="s">
        <v>80</v>
      </c>
    </row>
    <row r="84" spans="11:51" x14ac:dyDescent="0.25">
      <c r="M84" t="str">
        <f ca="1" xml:space="preserve"> M83&amp;N83&amp;O83&amp;P83&amp;Q83&amp;R83&amp;S83&amp;T83</f>
        <v>92465E77</v>
      </c>
      <c r="N84" s="5" t="s">
        <v>81</v>
      </c>
      <c r="W84" t="str">
        <f ca="1" xml:space="preserve"> W83&amp;X83&amp;Y83&amp;Z83&amp;AA83&amp;AB83&amp;AC83&amp;AD83</f>
        <v>92465E77</v>
      </c>
      <c r="X84" s="5" t="s">
        <v>81</v>
      </c>
      <c r="AG84" t="str">
        <f ca="1" xml:space="preserve"> AG83&amp;AH83&amp;AI83&amp;AJ83&amp;AK83&amp;AL83&amp;AM83&amp;AN83</f>
        <v>92465E77</v>
      </c>
      <c r="AH84" s="5" t="s">
        <v>81</v>
      </c>
      <c r="AQ84" t="str">
        <f ca="1" xml:space="preserve"> AQ83&amp;AR83&amp;AS83&amp;AT83&amp;AU83&amp;AV83&amp;AW83&amp;AX83</f>
        <v>92465E77</v>
      </c>
      <c r="AR84" s="5" t="s">
        <v>81</v>
      </c>
    </row>
    <row r="85" spans="11:51" x14ac:dyDescent="0.25">
      <c r="M85" t="str">
        <f ca="1">HEX2BIN(M83, 4) &amp; HEX2BIN(N83, 4) &amp; HEX2BIN(O83, 4) &amp; HEX2BIN(P83, 4) &amp; HEX2BIN(Q83, 4) &amp; HEX2BIN(R83, 4) &amp; HEX2BIN(S83, 4) &amp; HEX2BIN(T83, 4)</f>
        <v>10010010010001100101111001110111</v>
      </c>
      <c r="Q85" s="5" t="s">
        <v>82</v>
      </c>
      <c r="W85" t="str">
        <f ca="1">HEX2BIN(W83, 4) &amp; HEX2BIN(X83, 4) &amp; HEX2BIN(Y83, 4) &amp; HEX2BIN(Z83, 4) &amp; HEX2BIN(AA83, 4) &amp; HEX2BIN(AB83, 4) &amp; HEX2BIN(AC83, 4) &amp; HEX2BIN(AD83, 4)</f>
        <v>10010010010001100101111001110111</v>
      </c>
      <c r="AA85" s="5" t="s">
        <v>82</v>
      </c>
      <c r="AG85" t="str">
        <f ca="1">HEX2BIN(AG83, 4) &amp; HEX2BIN(AH83, 4) &amp; HEX2BIN(AI83, 4) &amp; HEX2BIN(AJ83, 4) &amp; HEX2BIN(AK83, 4) &amp; HEX2BIN(AL83, 4) &amp; HEX2BIN(AM83, 4) &amp; HEX2BIN(AN83, 4)</f>
        <v>10010010010001100101111001110111</v>
      </c>
      <c r="AK85" s="5" t="s">
        <v>82</v>
      </c>
      <c r="AQ85" t="str">
        <f ca="1">HEX2BIN(AQ83, 4) &amp; HEX2BIN(AR83, 4) &amp; HEX2BIN(AS83, 4) &amp; HEX2BIN(AT83, 4) &amp; HEX2BIN(AU83, 4) &amp; HEX2BIN(AV83, 4) &amp; HEX2BIN(AW83, 4) &amp; HEX2BIN(AX83, 4)</f>
        <v>10010010010001100101111001110111</v>
      </c>
      <c r="AU85" s="5" t="s">
        <v>82</v>
      </c>
    </row>
    <row r="86" spans="11:51" x14ac:dyDescent="0.25">
      <c r="K86" t="s">
        <v>67</v>
      </c>
      <c r="M86" t="str">
        <f ca="1">MID(M85, 12, 21) &amp; MID(M85, 1, 11)</f>
        <v>00110010111100111011110010010010</v>
      </c>
      <c r="Q86" s="5" t="s">
        <v>73</v>
      </c>
      <c r="W86" t="str">
        <f ca="1">MID(W85, 12, 21) &amp; MID(W85, 1, 11)</f>
        <v>00110010111100111011110010010010</v>
      </c>
      <c r="AA86" s="5" t="s">
        <v>73</v>
      </c>
      <c r="AG86" t="str">
        <f ca="1">MID(AG85, 12, 21) &amp; MID(AG85, 1, 11)</f>
        <v>00110010111100111011110010010010</v>
      </c>
      <c r="AK86" s="5" t="s">
        <v>73</v>
      </c>
      <c r="AQ86" t="str">
        <f ca="1">MID(AQ85, 12, 21) &amp; MID(AQ85, 1, 11)</f>
        <v>00110010111100111011110010010010</v>
      </c>
      <c r="AU86" s="5" t="s">
        <v>73</v>
      </c>
    </row>
    <row r="87" spans="11:51" x14ac:dyDescent="0.25">
      <c r="L87" t="s">
        <v>69</v>
      </c>
      <c r="M87">
        <v>1</v>
      </c>
      <c r="N87">
        <f>M87+8</f>
        <v>9</v>
      </c>
      <c r="O87">
        <f t="shared" ref="O87:P87" si="116">N87+8</f>
        <v>17</v>
      </c>
      <c r="P87">
        <f t="shared" si="116"/>
        <v>25</v>
      </c>
      <c r="V87" t="s">
        <v>69</v>
      </c>
      <c r="W87">
        <v>1</v>
      </c>
      <c r="X87">
        <f>W87+8</f>
        <v>9</v>
      </c>
      <c r="Y87">
        <f t="shared" ref="Y87:Z87" si="117">X87+8</f>
        <v>17</v>
      </c>
      <c r="Z87">
        <f t="shared" si="117"/>
        <v>25</v>
      </c>
      <c r="AF87" t="s">
        <v>69</v>
      </c>
      <c r="AG87">
        <v>1</v>
      </c>
      <c r="AH87">
        <f>AG87+8</f>
        <v>9</v>
      </c>
      <c r="AI87">
        <f t="shared" ref="AI87:AJ87" si="118">AH87+8</f>
        <v>17</v>
      </c>
      <c r="AJ87">
        <f t="shared" si="118"/>
        <v>25</v>
      </c>
      <c r="AP87" t="s">
        <v>69</v>
      </c>
      <c r="AQ87">
        <v>1</v>
      </c>
      <c r="AR87">
        <f>AQ87+8</f>
        <v>9</v>
      </c>
      <c r="AS87">
        <f t="shared" ref="AS87:AT87" si="119">AR87+8</f>
        <v>17</v>
      </c>
      <c r="AT87">
        <f t="shared" si="119"/>
        <v>25</v>
      </c>
    </row>
    <row r="88" spans="11:51" x14ac:dyDescent="0.25">
      <c r="M88" t="str">
        <f ca="1">MID($M86, M87, 8)</f>
        <v>00110010</v>
      </c>
      <c r="N88" t="str">
        <f t="shared" ref="N88:P88" ca="1" si="120">MID($M86, N87, 8)</f>
        <v>11110011</v>
      </c>
      <c r="O88" t="str">
        <f t="shared" ca="1" si="120"/>
        <v>10111100</v>
      </c>
      <c r="P88" t="str">
        <f t="shared" ca="1" si="120"/>
        <v>10010010</v>
      </c>
      <c r="Q88" s="5" t="s">
        <v>83</v>
      </c>
      <c r="W88" t="str">
        <f ca="1">MID($M86, W87, 8)</f>
        <v>00110010</v>
      </c>
      <c r="X88" t="str">
        <f t="shared" ref="X88:Z88" ca="1" si="121">MID($M86, X87, 8)</f>
        <v>11110011</v>
      </c>
      <c r="Y88" t="str">
        <f t="shared" ca="1" si="121"/>
        <v>10111100</v>
      </c>
      <c r="Z88" t="str">
        <f t="shared" ca="1" si="121"/>
        <v>10010010</v>
      </c>
      <c r="AA88" s="5" t="s">
        <v>83</v>
      </c>
      <c r="AG88" t="str">
        <f ca="1">MID($M86, AG87, 8)</f>
        <v>00110010</v>
      </c>
      <c r="AH88" t="str">
        <f t="shared" ref="AH88:AJ88" ca="1" si="122">MID($M86, AH87, 8)</f>
        <v>11110011</v>
      </c>
      <c r="AI88" t="str">
        <f t="shared" ca="1" si="122"/>
        <v>10111100</v>
      </c>
      <c r="AJ88" t="str">
        <f t="shared" ca="1" si="122"/>
        <v>10010010</v>
      </c>
      <c r="AK88" s="5" t="s">
        <v>83</v>
      </c>
      <c r="AQ88" t="str">
        <f ca="1">MID($M86, AQ87, 8)</f>
        <v>00110010</v>
      </c>
      <c r="AR88" t="str">
        <f t="shared" ref="AR88:AT88" ca="1" si="123">MID($M86, AR87, 8)</f>
        <v>11110011</v>
      </c>
      <c r="AS88" t="str">
        <f t="shared" ca="1" si="123"/>
        <v>10111100</v>
      </c>
      <c r="AT88" t="str">
        <f t="shared" ca="1" si="123"/>
        <v>10010010</v>
      </c>
      <c r="AU88" s="5" t="s">
        <v>83</v>
      </c>
    </row>
    <row r="89" spans="11:51" x14ac:dyDescent="0.25">
      <c r="M89" t="str">
        <f ca="1">BIN2HEX(M88, 2)</f>
        <v>32</v>
      </c>
      <c r="N89" t="str">
        <f t="shared" ref="N89:P89" ca="1" si="124">BIN2HEX(N88, 2)</f>
        <v>F3</v>
      </c>
      <c r="O89" t="str">
        <f t="shared" ca="1" si="124"/>
        <v>BC</v>
      </c>
      <c r="P89" t="str">
        <f t="shared" ca="1" si="124"/>
        <v>92</v>
      </c>
      <c r="Q89" s="5" t="s">
        <v>84</v>
      </c>
      <c r="W89" t="str">
        <f ca="1">BIN2HEX(W88, 2)</f>
        <v>32</v>
      </c>
      <c r="X89" t="str">
        <f t="shared" ref="X89:Z89" ca="1" si="125">BIN2HEX(X88, 2)</f>
        <v>F3</v>
      </c>
      <c r="Y89" t="str">
        <f t="shared" ca="1" si="125"/>
        <v>BC</v>
      </c>
      <c r="Z89" t="str">
        <f t="shared" ca="1" si="125"/>
        <v>92</v>
      </c>
      <c r="AA89" s="5" t="s">
        <v>84</v>
      </c>
      <c r="AG89" t="str">
        <f ca="1">BIN2HEX(AG88, 2)</f>
        <v>32</v>
      </c>
      <c r="AH89" t="str">
        <f t="shared" ref="AH89:AJ89" ca="1" si="126">BIN2HEX(AH88, 2)</f>
        <v>F3</v>
      </c>
      <c r="AI89" t="str">
        <f t="shared" ca="1" si="126"/>
        <v>BC</v>
      </c>
      <c r="AJ89" t="str">
        <f t="shared" ca="1" si="126"/>
        <v>92</v>
      </c>
      <c r="AK89" s="5" t="s">
        <v>84</v>
      </c>
      <c r="AQ89" t="str">
        <f ca="1">BIN2HEX(AQ88, 2)</f>
        <v>32</v>
      </c>
      <c r="AR89" t="str">
        <f t="shared" ref="AR89:AT89" ca="1" si="127">BIN2HEX(AR88, 2)</f>
        <v>F3</v>
      </c>
      <c r="AS89" t="str">
        <f t="shared" ca="1" si="127"/>
        <v>BC</v>
      </c>
      <c r="AT89" t="str">
        <f t="shared" ca="1" si="127"/>
        <v>92</v>
      </c>
      <c r="AU89" s="5" t="s">
        <v>84</v>
      </c>
    </row>
    <row r="90" spans="11:51" x14ac:dyDescent="0.25">
      <c r="P90" t="str">
        <f ca="1">M89 &amp;N89 &amp;O89 &amp;P89</f>
        <v>32F3BC92</v>
      </c>
      <c r="Q90" s="5" t="s">
        <v>85</v>
      </c>
      <c r="Z90" t="str">
        <f ca="1">W89 &amp;X89 &amp;Y89 &amp;Z89</f>
        <v>32F3BC92</v>
      </c>
      <c r="AA90" s="5" t="s">
        <v>85</v>
      </c>
      <c r="AJ90" t="str">
        <f ca="1">AG89 &amp;AH89 &amp;AI89 &amp;AJ89</f>
        <v>32F3BC92</v>
      </c>
      <c r="AK90" s="5" t="s">
        <v>85</v>
      </c>
      <c r="AT90" t="str">
        <f ca="1">AQ89 &amp;AR89 &amp;AS89 &amp;AT89</f>
        <v>32F3BC92</v>
      </c>
      <c r="AU90" s="5" t="s">
        <v>85</v>
      </c>
    </row>
    <row r="91" spans="11:51" x14ac:dyDescent="0.25">
      <c r="P91">
        <f ca="1">HEX2DEC(P90)</f>
        <v>854834322</v>
      </c>
      <c r="Q91" s="5" t="s">
        <v>86</v>
      </c>
      <c r="Z91">
        <f ca="1">HEX2DEC(Z90)</f>
        <v>854834322</v>
      </c>
      <c r="AA91" s="5" t="s">
        <v>86</v>
      </c>
      <c r="AJ91">
        <f ca="1">HEX2DEC(AJ90)</f>
        <v>854834322</v>
      </c>
      <c r="AK91" s="5" t="s">
        <v>86</v>
      </c>
      <c r="AT91">
        <f ca="1">HEX2DEC(AT90)</f>
        <v>854834322</v>
      </c>
      <c r="AU91" s="5" t="s">
        <v>86</v>
      </c>
    </row>
    <row r="92" spans="11:51" x14ac:dyDescent="0.25">
      <c r="O92" t="str">
        <f>"L" &amp; $N73 &amp; " = "</f>
        <v xml:space="preserve">L4 = </v>
      </c>
      <c r="P92">
        <f ca="1">N74</f>
        <v>3664280946</v>
      </c>
      <c r="Y92" t="str">
        <f>"L" &amp; $N73 &amp; " = "</f>
        <v xml:space="preserve">L4 = </v>
      </c>
      <c r="Z92">
        <f ca="1">X74</f>
        <v>3664280947</v>
      </c>
      <c r="AI92" t="str">
        <f>"L" &amp; $N73 &amp; " = "</f>
        <v xml:space="preserve">L4 = </v>
      </c>
      <c r="AJ92">
        <f ca="1">AH74</f>
        <v>3664280944</v>
      </c>
      <c r="AS92" t="str">
        <f>"L" &amp; $N73 &amp; " = "</f>
        <v xml:space="preserve">L4 = </v>
      </c>
      <c r="AT92">
        <f ca="1">AR74</f>
        <v>3664280945</v>
      </c>
    </row>
    <row r="93" spans="11:51" x14ac:dyDescent="0.25">
      <c r="P93">
        <f ca="1">_xlfn.BITXOR(P91,P92)</f>
        <v>3902521824</v>
      </c>
      <c r="Q93" s="5" t="s">
        <v>87</v>
      </c>
      <c r="Z93">
        <f ca="1">_xlfn.BITXOR(Z91,Z92)</f>
        <v>3902521825</v>
      </c>
      <c r="AA93" s="5" t="s">
        <v>87</v>
      </c>
      <c r="AJ93">
        <f ca="1">_xlfn.BITXOR(AJ91,AJ92)</f>
        <v>3902521826</v>
      </c>
      <c r="AK93" s="5" t="s">
        <v>87</v>
      </c>
      <c r="AT93">
        <f ca="1">_xlfn.BITXOR(AT91,AT92)</f>
        <v>3902521827</v>
      </c>
      <c r="AU93" s="5" t="s">
        <v>87</v>
      </c>
    </row>
    <row r="94" spans="11:51" x14ac:dyDescent="0.25">
      <c r="L94" t="s">
        <v>93</v>
      </c>
      <c r="M94" t="s">
        <v>95</v>
      </c>
      <c r="N94">
        <f ca="1">P93</f>
        <v>3902521824</v>
      </c>
      <c r="V94" t="s">
        <v>93</v>
      </c>
      <c r="W94" t="s">
        <v>95</v>
      </c>
      <c r="X94">
        <f ca="1">Z93</f>
        <v>3902521825</v>
      </c>
      <c r="AF94" t="s">
        <v>93</v>
      </c>
      <c r="AG94" t="s">
        <v>95</v>
      </c>
      <c r="AH94">
        <f ca="1">AJ93</f>
        <v>3902521826</v>
      </c>
      <c r="AP94" t="s">
        <v>93</v>
      </c>
      <c r="AQ94" t="s">
        <v>95</v>
      </c>
      <c r="AR94">
        <f ca="1">AT93</f>
        <v>3902521827</v>
      </c>
    </row>
    <row r="95" spans="11:51" x14ac:dyDescent="0.25">
      <c r="N95" t="str">
        <f ca="1">DEC2HEX(N94)</f>
        <v>E89BC1E0</v>
      </c>
      <c r="O95" t="s">
        <v>94</v>
      </c>
      <c r="P95" s="5"/>
      <c r="X95" t="str">
        <f ca="1">DEC2HEX(X94)</f>
        <v>E89BC1E1</v>
      </c>
      <c r="Y95" t="s">
        <v>94</v>
      </c>
      <c r="Z95" s="5"/>
      <c r="AH95" t="str">
        <f ca="1">DEC2HEX(AH94)</f>
        <v>E89BC1E2</v>
      </c>
      <c r="AI95" t="s">
        <v>94</v>
      </c>
      <c r="AJ95" s="5"/>
      <c r="AR95" t="str">
        <f ca="1">DEC2HEX(AR94)</f>
        <v>E89BC1E3</v>
      </c>
      <c r="AS95" t="s">
        <v>94</v>
      </c>
      <c r="AT95" s="5"/>
    </row>
    <row r="96" spans="11:51" x14ac:dyDescent="0.25">
      <c r="M96" t="s">
        <v>96</v>
      </c>
      <c r="N96" t="str">
        <f ca="1">N95 &amp; O95</f>
        <v>E89BC1E0ДЕС.В.ШЕСТН(N94)</v>
      </c>
      <c r="P96" s="5" t="s">
        <v>88</v>
      </c>
      <c r="W96" t="s">
        <v>96</v>
      </c>
      <c r="X96" t="str">
        <f ca="1">X95 &amp; Y95</f>
        <v>E89BC1E1ДЕС.В.ШЕСТН(N94)</v>
      </c>
      <c r="Z96" s="5" t="s">
        <v>88</v>
      </c>
      <c r="AG96" t="s">
        <v>96</v>
      </c>
      <c r="AH96" t="str">
        <f ca="1">AH95 &amp; AI95</f>
        <v>E89BC1E2ДЕС.В.ШЕСТН(N94)</v>
      </c>
      <c r="AJ96" s="5" t="s">
        <v>88</v>
      </c>
      <c r="AQ96" t="s">
        <v>96</v>
      </c>
      <c r="AR96" t="str">
        <f ca="1">AR95 &amp; AS95</f>
        <v>E89BC1E3ДЕС.В.ШЕСТН(N94)</v>
      </c>
      <c r="AT96" s="5" t="s">
        <v>88</v>
      </c>
    </row>
    <row r="97" spans="12:48" x14ac:dyDescent="0.25">
      <c r="N97">
        <v>1</v>
      </c>
      <c r="O97">
        <f>N97+2</f>
        <v>3</v>
      </c>
      <c r="P97">
        <f t="shared" ref="P97:Q97" si="128">O97+2</f>
        <v>5</v>
      </c>
      <c r="Q97">
        <f t="shared" si="128"/>
        <v>7</v>
      </c>
      <c r="X97">
        <v>1</v>
      </c>
      <c r="Y97">
        <f>X97+2</f>
        <v>3</v>
      </c>
      <c r="Z97">
        <f t="shared" ref="Z97:AA97" si="129">Y97+2</f>
        <v>5</v>
      </c>
      <c r="AA97">
        <f t="shared" si="129"/>
        <v>7</v>
      </c>
      <c r="AH97">
        <v>1</v>
      </c>
      <c r="AI97">
        <f>AH97+2</f>
        <v>3</v>
      </c>
      <c r="AJ97">
        <f t="shared" ref="AJ97:AK97" si="130">AI97+2</f>
        <v>5</v>
      </c>
      <c r="AK97">
        <f t="shared" si="130"/>
        <v>7</v>
      </c>
      <c r="AR97">
        <v>1</v>
      </c>
      <c r="AS97">
        <f>AR97+2</f>
        <v>3</v>
      </c>
      <c r="AT97">
        <f t="shared" ref="AT97:AU97" si="131">AS97+2</f>
        <v>5</v>
      </c>
      <c r="AU97">
        <f t="shared" si="131"/>
        <v>7</v>
      </c>
    </row>
    <row r="98" spans="12:48" x14ac:dyDescent="0.25">
      <c r="M98" t="s">
        <v>97</v>
      </c>
      <c r="N98" t="str">
        <f ca="1">MID($N96, N97, 2)</f>
        <v>E8</v>
      </c>
      <c r="O98" t="str">
        <f t="shared" ref="O98:Q98" ca="1" si="132">MID($N96, O97, 2)</f>
        <v>9B</v>
      </c>
      <c r="P98" t="str">
        <f t="shared" ca="1" si="132"/>
        <v>C1</v>
      </c>
      <c r="Q98" t="str">
        <f t="shared" ca="1" si="132"/>
        <v>E0</v>
      </c>
      <c r="R98" s="5" t="s">
        <v>98</v>
      </c>
      <c r="W98" t="s">
        <v>97</v>
      </c>
      <c r="X98" t="str">
        <f ca="1">MID($X96, X97, 2)</f>
        <v>E8</v>
      </c>
      <c r="Y98" t="str">
        <f t="shared" ref="Y98:AA98" ca="1" si="133">MID($X96, Y97, 2)</f>
        <v>9B</v>
      </c>
      <c r="Z98" t="str">
        <f t="shared" ca="1" si="133"/>
        <v>C1</v>
      </c>
      <c r="AA98" t="str">
        <f t="shared" ca="1" si="133"/>
        <v>E1</v>
      </c>
      <c r="AB98" s="5" t="s">
        <v>98</v>
      </c>
      <c r="AG98" t="s">
        <v>97</v>
      </c>
      <c r="AH98" t="str">
        <f ca="1">MID($X96, AH97, 2)</f>
        <v>E8</v>
      </c>
      <c r="AI98" t="str">
        <f t="shared" ref="AI98:AK98" ca="1" si="134">MID($X96, AI97, 2)</f>
        <v>9B</v>
      </c>
      <c r="AJ98" t="str">
        <f t="shared" ca="1" si="134"/>
        <v>C1</v>
      </c>
      <c r="AK98" t="str">
        <f t="shared" ca="1" si="134"/>
        <v>E1</v>
      </c>
      <c r="AL98" s="5" t="s">
        <v>98</v>
      </c>
      <c r="AQ98" t="s">
        <v>97</v>
      </c>
      <c r="AR98" t="str">
        <f ca="1">MID($X96, AR97, 2)</f>
        <v>E8</v>
      </c>
      <c r="AS98" t="str">
        <f t="shared" ref="AS98:AU98" ca="1" si="135">MID($X96, AS97, 2)</f>
        <v>9B</v>
      </c>
      <c r="AT98" t="str">
        <f t="shared" ca="1" si="135"/>
        <v>C1</v>
      </c>
      <c r="AU98" t="str">
        <f t="shared" ca="1" si="135"/>
        <v>E1</v>
      </c>
      <c r="AV98" s="5" t="s">
        <v>98</v>
      </c>
    </row>
    <row r="99" spans="12:48" x14ac:dyDescent="0.25">
      <c r="M99" t="s">
        <v>23</v>
      </c>
      <c r="N99">
        <f ca="1">HEX2DEC(N98)</f>
        <v>232</v>
      </c>
      <c r="O99">
        <f t="shared" ref="O99:Q99" ca="1" si="136">HEX2DEC(O98)</f>
        <v>155</v>
      </c>
      <c r="P99">
        <f t="shared" ca="1" si="136"/>
        <v>193</v>
      </c>
      <c r="Q99">
        <f t="shared" ca="1" si="136"/>
        <v>224</v>
      </c>
      <c r="R99" s="5" t="s">
        <v>99</v>
      </c>
      <c r="W99" t="s">
        <v>23</v>
      </c>
      <c r="X99">
        <f ca="1">HEX2DEC(X98)</f>
        <v>232</v>
      </c>
      <c r="Y99">
        <f t="shared" ref="Y99:AA99" ca="1" si="137">HEX2DEC(Y98)</f>
        <v>155</v>
      </c>
      <c r="Z99">
        <f t="shared" ca="1" si="137"/>
        <v>193</v>
      </c>
      <c r="AA99">
        <f t="shared" ca="1" si="137"/>
        <v>225</v>
      </c>
      <c r="AB99" s="5" t="s">
        <v>99</v>
      </c>
      <c r="AG99" t="s">
        <v>23</v>
      </c>
      <c r="AH99">
        <f ca="1">HEX2DEC(AH98)</f>
        <v>232</v>
      </c>
      <c r="AI99">
        <f t="shared" ref="AI99:AK99" ca="1" si="138">HEX2DEC(AI98)</f>
        <v>155</v>
      </c>
      <c r="AJ99">
        <f t="shared" ca="1" si="138"/>
        <v>193</v>
      </c>
      <c r="AK99">
        <f t="shared" ca="1" si="138"/>
        <v>225</v>
      </c>
      <c r="AL99" s="5" t="s">
        <v>99</v>
      </c>
      <c r="AQ99" t="s">
        <v>23</v>
      </c>
      <c r="AR99">
        <f ca="1">HEX2DEC(AR98)</f>
        <v>232</v>
      </c>
      <c r="AS99">
        <f t="shared" ref="AS99:AU99" ca="1" si="139">HEX2DEC(AS98)</f>
        <v>155</v>
      </c>
      <c r="AT99">
        <f t="shared" ca="1" si="139"/>
        <v>193</v>
      </c>
      <c r="AU99">
        <f t="shared" ca="1" si="139"/>
        <v>225</v>
      </c>
      <c r="AV99" s="5" t="s">
        <v>99</v>
      </c>
    </row>
    <row r="100" spans="12:48" x14ac:dyDescent="0.25">
      <c r="M100" t="s">
        <v>89</v>
      </c>
      <c r="N100" t="str">
        <f>MID($O$1, M15, 1)</f>
        <v>К</v>
      </c>
      <c r="O100" t="str">
        <f t="shared" ref="O100:Q100" si="140">MID($O$1, N15, 1)</f>
        <v>о</v>
      </c>
      <c r="P100" t="str">
        <f t="shared" si="140"/>
        <v>р</v>
      </c>
      <c r="Q100" t="str">
        <f t="shared" si="140"/>
        <v>о</v>
      </c>
      <c r="R100" s="5" t="s">
        <v>100</v>
      </c>
      <c r="W100" t="s">
        <v>89</v>
      </c>
      <c r="X100" t="str">
        <f>MID($O$1, W15 + 4*(X7-1), 1)</f>
        <v>л</v>
      </c>
      <c r="Y100" t="str">
        <f>MID($O$1, X15 + 4*(X7-1), 1)</f>
        <v>е</v>
      </c>
      <c r="Z100" t="str">
        <f>MID($O$1, Y15 + 4*(X7-1), 1)</f>
        <v>в</v>
      </c>
      <c r="AA100" t="str">
        <f>MID($O$1, Z15 + 4*(X7-1), 1)</f>
        <v>_</v>
      </c>
      <c r="AB100" s="5" t="s">
        <v>105</v>
      </c>
      <c r="AG100" t="s">
        <v>89</v>
      </c>
      <c r="AH100" t="str">
        <f>MID($O$1, AG15 + 4*(AH7-1), 1)</f>
        <v>Т</v>
      </c>
      <c r="AI100" t="str">
        <f>MID($O$1, AH15 + 4*(AH7-1), 1)</f>
        <v>и</v>
      </c>
      <c r="AJ100" t="str">
        <f>MID($O$1, AI15 + 4*(AH7-1), 1)</f>
        <v>м</v>
      </c>
      <c r="AK100" t="str">
        <f>MID($O$1, AJ15 + 4*(AH7-1), 1)</f>
        <v>о</v>
      </c>
      <c r="AL100" s="5" t="s">
        <v>105</v>
      </c>
      <c r="AQ100" t="s">
        <v>89</v>
      </c>
      <c r="AR100" t="str">
        <f>MID($O$1, AQ15 + 4*(AR7-1), 1)</f>
        <v>ф</v>
      </c>
      <c r="AS100" t="str">
        <f>MID($O$1, AR15 + 4*(AR7-1), 1)</f>
        <v>е</v>
      </c>
      <c r="AT100" t="str">
        <f>MID($O$1, AS15 + 4*(AR7-1), 1)</f>
        <v>й</v>
      </c>
      <c r="AU100" t="str">
        <f>MID($O$1, AT15 + 4*(AR7-1), 1)</f>
        <v>_</v>
      </c>
      <c r="AV100" s="5" t="s">
        <v>105</v>
      </c>
    </row>
    <row r="101" spans="12:48" x14ac:dyDescent="0.25">
      <c r="M101" t="s">
        <v>90</v>
      </c>
      <c r="N101">
        <f>CODE(N100)</f>
        <v>202</v>
      </c>
      <c r="O101">
        <f t="shared" ref="O101:Q101" si="141">CODE(O100)</f>
        <v>238</v>
      </c>
      <c r="P101">
        <f t="shared" si="141"/>
        <v>240</v>
      </c>
      <c r="Q101">
        <f t="shared" si="141"/>
        <v>238</v>
      </c>
      <c r="R101" s="5" t="s">
        <v>101</v>
      </c>
      <c r="W101" t="s">
        <v>90</v>
      </c>
      <c r="X101">
        <f>CODE(X100)</f>
        <v>235</v>
      </c>
      <c r="Y101">
        <f t="shared" ref="Y101:AA101" si="142">CODE(Y100)</f>
        <v>229</v>
      </c>
      <c r="Z101">
        <f t="shared" si="142"/>
        <v>226</v>
      </c>
      <c r="AA101">
        <f t="shared" si="142"/>
        <v>95</v>
      </c>
      <c r="AB101" s="5" t="s">
        <v>101</v>
      </c>
      <c r="AG101" t="s">
        <v>90</v>
      </c>
      <c r="AH101">
        <f>CODE(AH100)</f>
        <v>210</v>
      </c>
      <c r="AI101">
        <f t="shared" ref="AI101:AK101" si="143">CODE(AI100)</f>
        <v>232</v>
      </c>
      <c r="AJ101">
        <f t="shared" si="143"/>
        <v>236</v>
      </c>
      <c r="AK101">
        <f t="shared" si="143"/>
        <v>238</v>
      </c>
      <c r="AL101" s="5" t="s">
        <v>101</v>
      </c>
      <c r="AQ101" t="s">
        <v>90</v>
      </c>
      <c r="AR101">
        <f>CODE(AR100)</f>
        <v>244</v>
      </c>
      <c r="AS101">
        <f t="shared" ref="AS101:AU101" si="144">CODE(AS100)</f>
        <v>229</v>
      </c>
      <c r="AT101">
        <f t="shared" si="144"/>
        <v>233</v>
      </c>
      <c r="AU101">
        <f t="shared" si="144"/>
        <v>95</v>
      </c>
      <c r="AV101" s="5" t="s">
        <v>101</v>
      </c>
    </row>
    <row r="102" spans="12:48" x14ac:dyDescent="0.25">
      <c r="M102" t="s">
        <v>91</v>
      </c>
      <c r="N102">
        <f ca="1">_xlfn.BITXOR(N99, N101)</f>
        <v>34</v>
      </c>
      <c r="O102">
        <f t="shared" ref="O102:Q102" ca="1" si="145">_xlfn.BITXOR(O99, O101)</f>
        <v>117</v>
      </c>
      <c r="P102">
        <f t="shared" ca="1" si="145"/>
        <v>49</v>
      </c>
      <c r="Q102">
        <f t="shared" ca="1" si="145"/>
        <v>14</v>
      </c>
      <c r="R102" s="5" t="s">
        <v>102</v>
      </c>
      <c r="W102" t="s">
        <v>91</v>
      </c>
      <c r="X102">
        <f ca="1">_xlfn.BITXOR(X99, X101)</f>
        <v>3</v>
      </c>
      <c r="Y102">
        <f t="shared" ref="Y102:AA102" ca="1" si="146">_xlfn.BITXOR(Y99, Y101)</f>
        <v>126</v>
      </c>
      <c r="Z102">
        <f t="shared" ca="1" si="146"/>
        <v>35</v>
      </c>
      <c r="AA102">
        <f t="shared" ca="1" si="146"/>
        <v>190</v>
      </c>
      <c r="AB102" s="5" t="s">
        <v>102</v>
      </c>
      <c r="AG102" t="s">
        <v>91</v>
      </c>
      <c r="AH102">
        <f ca="1">_xlfn.BITXOR(AH99, AH101)</f>
        <v>58</v>
      </c>
      <c r="AI102">
        <f t="shared" ref="AI102:AK102" ca="1" si="147">_xlfn.BITXOR(AI99, AI101)</f>
        <v>115</v>
      </c>
      <c r="AJ102">
        <f t="shared" ca="1" si="147"/>
        <v>45</v>
      </c>
      <c r="AK102">
        <f t="shared" ca="1" si="147"/>
        <v>15</v>
      </c>
      <c r="AL102" s="5" t="s">
        <v>102</v>
      </c>
      <c r="AQ102" t="s">
        <v>91</v>
      </c>
      <c r="AR102">
        <f ca="1">_xlfn.BITXOR(AR99, AR101)</f>
        <v>28</v>
      </c>
      <c r="AS102">
        <f t="shared" ref="AS102:AU102" ca="1" si="148">_xlfn.BITXOR(AS99, AS101)</f>
        <v>126</v>
      </c>
      <c r="AT102">
        <f t="shared" ca="1" si="148"/>
        <v>40</v>
      </c>
      <c r="AU102">
        <f t="shared" ca="1" si="148"/>
        <v>190</v>
      </c>
      <c r="AV102" s="5" t="s">
        <v>102</v>
      </c>
    </row>
    <row r="103" spans="12:48" x14ac:dyDescent="0.25">
      <c r="M103" t="s">
        <v>92</v>
      </c>
      <c r="N103" t="str">
        <f ca="1">CHAR(N102)</f>
        <v>"</v>
      </c>
      <c r="O103" t="str">
        <f t="shared" ref="O103:Q103" ca="1" si="149">CHAR(O102)</f>
        <v>u</v>
      </c>
      <c r="P103" t="str">
        <f t="shared" ca="1" si="149"/>
        <v>1</v>
      </c>
      <c r="Q103" t="str">
        <f t="shared" ca="1" si="149"/>
        <v>_x000E_</v>
      </c>
      <c r="R103" s="5" t="s">
        <v>103</v>
      </c>
      <c r="W103" t="s">
        <v>92</v>
      </c>
      <c r="X103" t="str">
        <f ca="1">CHAR(X102)</f>
        <v>_x0003_</v>
      </c>
      <c r="Y103" t="str">
        <f t="shared" ref="Y103:AA103" ca="1" si="150">CHAR(Y102)</f>
        <v>~</v>
      </c>
      <c r="Z103" t="str">
        <f t="shared" ca="1" si="150"/>
        <v>#</v>
      </c>
      <c r="AA103" t="str">
        <f t="shared" ca="1" si="150"/>
        <v>ѕ</v>
      </c>
      <c r="AB103" s="5" t="s">
        <v>103</v>
      </c>
      <c r="AG103" t="s">
        <v>92</v>
      </c>
      <c r="AH103" t="str">
        <f ca="1">CHAR(AH102)</f>
        <v>:</v>
      </c>
      <c r="AI103" t="str">
        <f t="shared" ref="AI103:AK103" ca="1" si="151">CHAR(AI102)</f>
        <v>s</v>
      </c>
      <c r="AJ103" t="str">
        <f t="shared" ca="1" si="151"/>
        <v>-</v>
      </c>
      <c r="AK103" t="str">
        <f t="shared" ca="1" si="151"/>
        <v>_x000F_</v>
      </c>
      <c r="AL103" s="5" t="s">
        <v>103</v>
      </c>
      <c r="AQ103" t="s">
        <v>92</v>
      </c>
      <c r="AR103" t="str">
        <f ca="1">CHAR(AR102)</f>
        <v>_x001C_</v>
      </c>
      <c r="AS103" t="str">
        <f t="shared" ref="AS103:AU103" ca="1" si="152">CHAR(AS102)</f>
        <v>~</v>
      </c>
      <c r="AT103" t="str">
        <f t="shared" ca="1" si="152"/>
        <v>(</v>
      </c>
      <c r="AU103" t="str">
        <f t="shared" ca="1" si="152"/>
        <v>ѕ</v>
      </c>
      <c r="AV103" s="5" t="s">
        <v>103</v>
      </c>
    </row>
    <row r="104" spans="12:48" x14ac:dyDescent="0.25">
      <c r="M104" t="s">
        <v>104</v>
      </c>
      <c r="N104" t="str">
        <f ca="1">N103 &amp;O103 &amp;P103 &amp;Q103</f>
        <v>"u1_x000E_</v>
      </c>
      <c r="W104" t="s">
        <v>104</v>
      </c>
      <c r="X104" t="str">
        <f ca="1">X103 &amp;Y103 &amp;Z103 &amp;AA103</f>
        <v>_x0003_~#ѕ</v>
      </c>
      <c r="AG104" t="s">
        <v>104</v>
      </c>
      <c r="AH104" t="str">
        <f ca="1">AH103 &amp;AI103 &amp;AJ103 &amp;AK103</f>
        <v>:s-_x000F_</v>
      </c>
      <c r="AQ104" t="s">
        <v>104</v>
      </c>
      <c r="AR104" t="str">
        <f ca="1">AR103 &amp;AS103 &amp;AT103 &amp;AU103</f>
        <v>_x001C_~(ѕ</v>
      </c>
    </row>
    <row r="106" spans="12:48" x14ac:dyDescent="0.25">
      <c r="L106" t="s">
        <v>113</v>
      </c>
      <c r="M106" t="str">
        <f ca="1">_xlfn.CONCAT(N104,X104,AH104,AR104,)</f>
        <v>"u1_x000E__x0003_~#ѕ:s-_x000F__x001C_~(ѕ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Ключ</vt:lpstr>
      <vt:lpstr>ОДК</vt:lpstr>
      <vt:lpstr>Орлов</vt:lpstr>
      <vt:lpstr>Дроздов</vt:lpstr>
      <vt:lpstr>Королев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Рой Алексей Владимирович</dc:creator>
  <cp:lastModifiedBy>sashalowtab</cp:lastModifiedBy>
  <dcterms:created xsi:type="dcterms:W3CDTF">2023-02-20T07:25:30Z</dcterms:created>
  <dcterms:modified xsi:type="dcterms:W3CDTF">2023-03-28T06:19:50Z</dcterms:modified>
</cp:coreProperties>
</file>