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ipp\Documents\GitHub\Financial-Models\"/>
    </mc:Choice>
  </mc:AlternateContent>
  <xr:revisionPtr revIDLastSave="0" documentId="13_ncr:1_{A7D99419-179D-4213-873B-C06BBB19DA18}" xr6:coauthVersionLast="47" xr6:coauthVersionMax="47" xr10:uidLastSave="{00000000-0000-0000-0000-000000000000}"/>
  <bookViews>
    <workbookView xWindow="6960" yWindow="1095" windowWidth="21495" windowHeight="14340" xr2:uid="{735B6C94-CC57-4CB9-95AA-FA4CA3A07A07}"/>
  </bookViews>
  <sheets>
    <sheet name="Main" sheetId="1" r:id="rId1"/>
    <sheet name="Private" sheetId="8" r:id="rId2"/>
    <sheet name="Portfolio" sheetId="2" r:id="rId3"/>
    <sheet name="Dictionary" sheetId="3" r:id="rId4"/>
    <sheet name="Industry" sheetId="4" r:id="rId5"/>
    <sheet name="Bankrupts" sheetId="5" r:id="rId6"/>
    <sheet name="Acquisitions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0" i="4" l="1"/>
  <c r="D19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Kipp</author>
  </authors>
  <commentList>
    <comment ref="R9" authorId="0" shapeId="0" xr:uid="{7ED3F859-B43E-4CFA-B2DD-CC86336259BA}">
      <text>
        <r>
          <rPr>
            <b/>
            <sz val="9"/>
            <color indexed="81"/>
            <rFont val="Tahoma"/>
            <charset val="1"/>
          </rPr>
          <t>Kipp:</t>
        </r>
        <r>
          <rPr>
            <sz val="9"/>
            <color indexed="81"/>
            <rFont val="Tahoma"/>
            <charset val="1"/>
          </rPr>
          <t xml:space="preserve">
software, semiconductor designs, intellectual property, other services
</t>
        </r>
      </text>
    </comment>
  </commentList>
</comments>
</file>

<file path=xl/sharedStrings.xml><?xml version="1.0" encoding="utf-8"?>
<sst xmlns="http://schemas.openxmlformats.org/spreadsheetml/2006/main" count="229" uniqueCount="197">
  <si>
    <t>Company</t>
  </si>
  <si>
    <t>Ticker</t>
  </si>
  <si>
    <t>Price</t>
  </si>
  <si>
    <t>MC</t>
  </si>
  <si>
    <t>Growth(%)</t>
  </si>
  <si>
    <t>GM%</t>
  </si>
  <si>
    <t>Founded</t>
  </si>
  <si>
    <t>HQ</t>
  </si>
  <si>
    <t>CEO</t>
  </si>
  <si>
    <t>Nvidia</t>
  </si>
  <si>
    <t>Taiwan Semiconductoring</t>
  </si>
  <si>
    <t>Broadcom</t>
  </si>
  <si>
    <t>ASML Holding</t>
  </si>
  <si>
    <t>Advanced Micro Devices</t>
  </si>
  <si>
    <t>Texas Instruments</t>
  </si>
  <si>
    <t>QUALCOMM</t>
  </si>
  <si>
    <t>Applied Materials</t>
  </si>
  <si>
    <t>Arm Holdings</t>
  </si>
  <si>
    <t>Micron Tech</t>
  </si>
  <si>
    <t>Analog devices</t>
  </si>
  <si>
    <t>Intel</t>
  </si>
  <si>
    <t>Lam Research</t>
  </si>
  <si>
    <t>Amphenol</t>
  </si>
  <si>
    <t>KLA</t>
  </si>
  <si>
    <t>Marvell</t>
  </si>
  <si>
    <t>NXP Semiconductors</t>
  </si>
  <si>
    <t>TE Connectivity</t>
  </si>
  <si>
    <t>Corning Inc.</t>
  </si>
  <si>
    <t>Infineon Tech</t>
  </si>
  <si>
    <t>Garmin Ltd.</t>
  </si>
  <si>
    <t>Microchip Tech Inc.</t>
  </si>
  <si>
    <t>Murata Manufacturing</t>
  </si>
  <si>
    <t>ON Semiconductor</t>
  </si>
  <si>
    <t>Keysight Tech</t>
  </si>
  <si>
    <t>Disco Corportation</t>
  </si>
  <si>
    <t>Monolithic Power</t>
  </si>
  <si>
    <t>GlobalFoundries</t>
  </si>
  <si>
    <t>Renesas Electronics</t>
  </si>
  <si>
    <t>TSM</t>
  </si>
  <si>
    <t>AMAT</t>
  </si>
  <si>
    <t>ARM</t>
  </si>
  <si>
    <t>MU</t>
  </si>
  <si>
    <t>ADI</t>
  </si>
  <si>
    <t>LRCX</t>
  </si>
  <si>
    <t>APH</t>
  </si>
  <si>
    <t>KLAC</t>
  </si>
  <si>
    <t>MRVL</t>
  </si>
  <si>
    <t>NXPI</t>
  </si>
  <si>
    <t>TEL</t>
  </si>
  <si>
    <t>GLW</t>
  </si>
  <si>
    <t>IFNNY</t>
  </si>
  <si>
    <t>GRMN</t>
  </si>
  <si>
    <t>MCHP</t>
  </si>
  <si>
    <t>MRAAY</t>
  </si>
  <si>
    <t>ON</t>
  </si>
  <si>
    <t>KEYS</t>
  </si>
  <si>
    <t>DSCSY</t>
  </si>
  <si>
    <t>FTW</t>
  </si>
  <si>
    <t>MPWR</t>
  </si>
  <si>
    <t>RNECY</t>
  </si>
  <si>
    <t>IDM</t>
  </si>
  <si>
    <t>Texas</t>
  </si>
  <si>
    <t>Haviv Ilan</t>
  </si>
  <si>
    <t>Fabless</t>
  </si>
  <si>
    <t>Foundry</t>
  </si>
  <si>
    <t>Notes</t>
  </si>
  <si>
    <t>Discount (%)</t>
  </si>
  <si>
    <t>California</t>
  </si>
  <si>
    <t>Lisa Su</t>
  </si>
  <si>
    <t>Design and development</t>
  </si>
  <si>
    <t>Netherlands</t>
  </si>
  <si>
    <t>C. Fouquet</t>
  </si>
  <si>
    <t>Size</t>
  </si>
  <si>
    <t>Length</t>
  </si>
  <si>
    <t>P/L</t>
  </si>
  <si>
    <t>Bias</t>
  </si>
  <si>
    <t>Last upd.</t>
  </si>
  <si>
    <t>Lightmatter</t>
  </si>
  <si>
    <t>using light</t>
  </si>
  <si>
    <t>Website</t>
  </si>
  <si>
    <t>asml.com</t>
  </si>
  <si>
    <t>fair</t>
  </si>
  <si>
    <t>SK Hynix</t>
  </si>
  <si>
    <t>000660.KS</t>
  </si>
  <si>
    <t>Semiconductor</t>
  </si>
  <si>
    <t>Transistor</t>
  </si>
  <si>
    <t>Diode</t>
  </si>
  <si>
    <t>Wafer</t>
  </si>
  <si>
    <t>Integrated Circuit</t>
  </si>
  <si>
    <t>Photolithography</t>
  </si>
  <si>
    <t>Doping</t>
  </si>
  <si>
    <t>MOSFET</t>
  </si>
  <si>
    <t>Epitaxy</t>
  </si>
  <si>
    <t>Gate</t>
  </si>
  <si>
    <t>Substrate</t>
  </si>
  <si>
    <t>PN Junction</t>
  </si>
  <si>
    <t>Conductivity</t>
  </si>
  <si>
    <t>Capacitor</t>
  </si>
  <si>
    <t>Semiconductor Packaging</t>
  </si>
  <si>
    <t>A material with electrical conductivity between conductor and an insulator</t>
  </si>
  <si>
    <t>A semiconductor device used to amplify or switch electronic signals</t>
  </si>
  <si>
    <t>Device that allos current to flow in one direction only</t>
  </si>
  <si>
    <t>Thin slice of semiconductor material, often silicon, used as the base for microchips</t>
  </si>
  <si>
    <t>Set of electronic circuits on a single chip of semiconductor material</t>
  </si>
  <si>
    <t>Process used to pattern a layer of a semiconductor</t>
  </si>
  <si>
    <t>Process of intentionally introducing impurities into a semiconductor to modify its electrical properties</t>
  </si>
  <si>
    <t>Metal-Oxide Semiconductor Field Effect Transistor - type of transistor used for amplifying or switching electronic signals</t>
  </si>
  <si>
    <t>Process of growing a crystalline layer of semiconductor material on a substrate</t>
  </si>
  <si>
    <t>The terminal of a transistor that controls the flow of current between the source and drain</t>
  </si>
  <si>
    <t>The base material on which a semiconductor device is fabricated</t>
  </si>
  <si>
    <t>Bounday between P-type and N-type semiconductors that allows current to flow in one direction</t>
  </si>
  <si>
    <t>The ability of a material to conduct energy</t>
  </si>
  <si>
    <t>A component that stores electrical energy in an electric field</t>
  </si>
  <si>
    <t>The process of enclosing a semiconductor chip in a protective case and providing electrical connections to it</t>
  </si>
  <si>
    <t>System on Chip</t>
  </si>
  <si>
    <t>Node</t>
  </si>
  <si>
    <t>Intellectual Property</t>
  </si>
  <si>
    <t>ASIC</t>
  </si>
  <si>
    <t>FPGA</t>
  </si>
  <si>
    <t>Analog vs Digital</t>
  </si>
  <si>
    <t>Process Node</t>
  </si>
  <si>
    <t>Yield</t>
  </si>
  <si>
    <t>Moores law</t>
  </si>
  <si>
    <t>EDA</t>
  </si>
  <si>
    <t>Refers to companies that design semiconductor chips but outsource the actual manufacturing to a foundry withjout having their own semiconductor manufacturing facilities</t>
  </si>
  <si>
    <t>A company that manufactures chips designed by fabless companies or other clients like TSMC or GlobalFoundries</t>
  </si>
  <si>
    <t>Single chip that integrates all components of a computer or other electronic systems, including CPU, memory and I/O</t>
  </si>
  <si>
    <t>Technology used in manufacturing, often measured in nanometers(nm). Smaller nodes like 5nm are generally more advanced and efficient</t>
  </si>
  <si>
    <t>refers to pre-designed  and licensed circuit blocks or technologies, like cpu cores that companies use in their chip designs</t>
  </si>
  <si>
    <t>Application-Specific Integrated Circuit - customized semiconductor designed to perform a specific task or function, such as cryptocurrency mining or network processing</t>
  </si>
  <si>
    <t>Field-Programmable Gate Array - A semiconductor device that can be configured by the user to perform a wide variety of tasks, often used in prototyping or specialized application</t>
  </si>
  <si>
    <t>Digital refers to discrete, binary signals used in most modern semiconductors</t>
  </si>
  <si>
    <t>Refers to specidic semiconductor manufacturing process, often tied to the smallest feature size (7nm, 10nm) achievable in production</t>
  </si>
  <si>
    <t>The percentage of working chips produced from a batch of wafers. Higher yield indicates more functional chips per wafer</t>
  </si>
  <si>
    <t>The observation that the number of transistors on a chip tends to double every two years leading to an increase in performance and a decrease in cost</t>
  </si>
  <si>
    <t>Electronic Design Automation - Software tools used by engineers to design, simulate and test semiconductor chips</t>
  </si>
  <si>
    <t>Integrated Data Management System - managing technical data throughout the semiconductor design, manufactuing and testing processes</t>
  </si>
  <si>
    <t>EPE</t>
  </si>
  <si>
    <t>Edge Placement Error - the difference between the intended and the printed features of the layout of a microchip (ASML)</t>
  </si>
  <si>
    <t>Equipment provider</t>
  </si>
  <si>
    <t>SIA</t>
  </si>
  <si>
    <t>Sales</t>
  </si>
  <si>
    <t>quallcom.com</t>
  </si>
  <si>
    <t>C. Renno Amon</t>
  </si>
  <si>
    <t>Intelligent Computing</t>
  </si>
  <si>
    <t>EV</t>
  </si>
  <si>
    <t>Last update</t>
  </si>
  <si>
    <t>Next earnings</t>
  </si>
  <si>
    <t>INTC US</t>
  </si>
  <si>
    <t>Q324</t>
  </si>
  <si>
    <t>J.Holthaus</t>
  </si>
  <si>
    <t>intel.com</t>
  </si>
  <si>
    <t>trash</t>
  </si>
  <si>
    <t>EV/E</t>
  </si>
  <si>
    <t>WFE</t>
  </si>
  <si>
    <t>Wafer Fab Equipment</t>
  </si>
  <si>
    <t>37x</t>
  </si>
  <si>
    <t>Q424</t>
  </si>
  <si>
    <t>Connecticut</t>
  </si>
  <si>
    <t>Richard A. Norwitt</t>
  </si>
  <si>
    <t>amphenol.com</t>
  </si>
  <si>
    <t>nice</t>
  </si>
  <si>
    <t>x</t>
  </si>
  <si>
    <t>0x</t>
  </si>
  <si>
    <t>-</t>
  </si>
  <si>
    <t>17x</t>
  </si>
  <si>
    <t>43x</t>
  </si>
  <si>
    <t>118x</t>
  </si>
  <si>
    <t>45x</t>
  </si>
  <si>
    <t>96x</t>
  </si>
  <si>
    <t>26x</t>
  </si>
  <si>
    <t>San Jose</t>
  </si>
  <si>
    <t>Hock E. Tan</t>
  </si>
  <si>
    <t>broadcom.com</t>
  </si>
  <si>
    <t>NVDA US</t>
  </si>
  <si>
    <t>fabless</t>
  </si>
  <si>
    <t>Type</t>
  </si>
  <si>
    <t>Taiwan</t>
  </si>
  <si>
    <t>C.C. Wei</t>
  </si>
  <si>
    <t>design</t>
  </si>
  <si>
    <t>tsmc.com</t>
  </si>
  <si>
    <t>AVGO US</t>
  </si>
  <si>
    <t>ASML US</t>
  </si>
  <si>
    <t>AMD US</t>
  </si>
  <si>
    <t>TXN US</t>
  </si>
  <si>
    <t>QCOM US</t>
  </si>
  <si>
    <t>21x</t>
  </si>
  <si>
    <t>Gary E. Dickerson</t>
  </si>
  <si>
    <t>manufacturing equipment provider</t>
  </si>
  <si>
    <t>appliedmaterials.com</t>
  </si>
  <si>
    <t>Logic</t>
  </si>
  <si>
    <t>CPUs, GPUs etc</t>
  </si>
  <si>
    <t>Upside</t>
  </si>
  <si>
    <t>Q125</t>
  </si>
  <si>
    <t>Memory device provider</t>
  </si>
  <si>
    <t>Idaho</t>
  </si>
  <si>
    <t>Sanjay Mehrotra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</si>
</sst>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14" x14ac:knownFonts="1">
    <font>
      <sz val="11"/>
      <color theme="1"/>
      <name val="Aptos Narrow"/>
      <family val="2"/>
      <scheme val="minor"/>
    </font>
    <font>
      <sz val="11"/>
      <color theme="1"/>
      <name val="Arial"/>
      <family val="2"/>
      <charset val="186"/>
    </font>
    <font>
      <b/>
      <sz val="11"/>
      <color theme="1"/>
      <name val="Arial"/>
      <family val="2"/>
      <charset val="186"/>
    </font>
    <font>
      <u/>
      <sz val="11"/>
      <color theme="1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b/>
      <u/>
      <sz val="10"/>
      <color theme="1"/>
      <name val="Arial"/>
      <family val="2"/>
      <charset val="186"/>
    </font>
    <font>
      <sz val="10"/>
      <color theme="1"/>
      <name val="Arial"/>
      <family val="2"/>
      <charset val="186"/>
    </font>
    <font>
      <u/>
      <sz val="10"/>
      <color theme="10"/>
      <name val="Arial"/>
      <family val="2"/>
      <charset val="186"/>
    </font>
    <font>
      <u/>
      <sz val="10"/>
      <color theme="10"/>
      <name val="Aptos Narrow"/>
      <family val="2"/>
      <scheme val="minor"/>
    </font>
    <font>
      <b/>
      <sz val="10"/>
      <color theme="1"/>
      <name val="Arial"/>
      <family val="2"/>
      <charset val="186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9">
    <xf numFmtId="0" fontId="0" fillId="0" borderId="0" xfId="0"/>
    <xf numFmtId="0" fontId="1" fillId="0" borderId="0" xfId="0" applyFont="1"/>
    <xf numFmtId="0" fontId="4" fillId="0" borderId="0" xfId="0" applyFont="1"/>
    <xf numFmtId="0" fontId="5" fillId="0" borderId="0" xfId="0" applyFont="1"/>
    <xf numFmtId="0" fontId="2" fillId="0" borderId="0" xfId="0" applyFont="1"/>
    <xf numFmtId="0" fontId="6" fillId="0" borderId="0" xfId="0" applyFont="1"/>
    <xf numFmtId="0" fontId="7" fillId="0" borderId="0" xfId="0" applyFont="1"/>
    <xf numFmtId="0" fontId="7" fillId="0" borderId="0" xfId="0" applyFont="1" applyAlignment="1">
      <alignment horizontal="left"/>
    </xf>
    <xf numFmtId="3" fontId="7" fillId="0" borderId="0" xfId="0" applyNumberFormat="1" applyFont="1"/>
    <xf numFmtId="9" fontId="7" fillId="0" borderId="0" xfId="0" applyNumberFormat="1" applyFont="1"/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4" fontId="6" fillId="0" borderId="0" xfId="0" applyNumberFormat="1" applyFont="1" applyAlignment="1">
      <alignment horizontal="center"/>
    </xf>
    <xf numFmtId="9" fontId="6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4" fontId="7" fillId="0" borderId="0" xfId="0" applyNumberFormat="1" applyFont="1" applyAlignment="1">
      <alignment horizontal="center"/>
    </xf>
    <xf numFmtId="9" fontId="7" fillId="0" borderId="0" xfId="0" applyNumberFormat="1" applyFont="1" applyAlignment="1">
      <alignment horizontal="center"/>
    </xf>
    <xf numFmtId="0" fontId="8" fillId="0" borderId="0" xfId="1" applyFont="1" applyAlignment="1">
      <alignment horizontal="left"/>
    </xf>
    <xf numFmtId="3" fontId="7" fillId="0" borderId="0" xfId="0" applyNumberFormat="1" applyFont="1" applyAlignment="1">
      <alignment horizontal="center"/>
    </xf>
    <xf numFmtId="0" fontId="9" fillId="0" borderId="0" xfId="1" applyFont="1"/>
    <xf numFmtId="0" fontId="10" fillId="0" borderId="0" xfId="0" applyFont="1" applyAlignment="1">
      <alignment horizontal="left"/>
    </xf>
    <xf numFmtId="0" fontId="3" fillId="0" borderId="0" xfId="1" applyAlignment="1">
      <alignment horizontal="left"/>
    </xf>
    <xf numFmtId="0" fontId="3" fillId="0" borderId="0" xfId="1"/>
    <xf numFmtId="3" fontId="6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13" fillId="0" borderId="0" xfId="0" applyFont="1"/>
    <xf numFmtId="0" fontId="3" fillId="0" borderId="0" xfId="1" applyFill="1"/>
    <xf numFmtId="164" fontId="7" fillId="0" borderId="0" xfId="0" applyNumberFormat="1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1</xdr:rowOff>
    </xdr:from>
    <xdr:to>
      <xdr:col>8</xdr:col>
      <xdr:colOff>518949</xdr:colOff>
      <xdr:row>14</xdr:row>
      <xdr:rowOff>157345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6331F1E-54EF-A9DB-BF27-73262B2B5D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0914" y="164225"/>
          <a:ext cx="4795345" cy="2292258"/>
        </a:xfrm>
        <a:prstGeom prst="rect">
          <a:avLst/>
        </a:prstGeom>
      </xdr:spPr>
    </xdr:pic>
    <xdr:clientData/>
  </xdr:twoCellAnchor>
  <xdr:twoCellAnchor editAs="oneCell">
    <xdr:from>
      <xdr:col>10</xdr:col>
      <xdr:colOff>121387</xdr:colOff>
      <xdr:row>2</xdr:row>
      <xdr:rowOff>1</xdr:rowOff>
    </xdr:from>
    <xdr:to>
      <xdr:col>16</xdr:col>
      <xdr:colOff>368029</xdr:colOff>
      <xdr:row>23</xdr:row>
      <xdr:rowOff>155916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1812F88-81C5-98CC-7885-7681419156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30525" y="328449"/>
          <a:ext cx="3912125" cy="360462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INTC.xlsx" TargetMode="External"/><Relationship Id="rId13" Type="http://schemas.openxmlformats.org/officeDocument/2006/relationships/hyperlink" Target="amphenol.com" TargetMode="External"/><Relationship Id="rId18" Type="http://schemas.openxmlformats.org/officeDocument/2006/relationships/hyperlink" Target="ARM.xlsx" TargetMode="External"/><Relationship Id="rId3" Type="http://schemas.openxmlformats.org/officeDocument/2006/relationships/hyperlink" Target="ASML(NASD).xlsx" TargetMode="External"/><Relationship Id="rId21" Type="http://schemas.openxmlformats.org/officeDocument/2006/relationships/comments" Target="../comments1.xml"/><Relationship Id="rId7" Type="http://schemas.openxmlformats.org/officeDocument/2006/relationships/hyperlink" Target="quallcom.com" TargetMode="External"/><Relationship Id="rId12" Type="http://schemas.openxmlformats.org/officeDocument/2006/relationships/hyperlink" Target="APH.xlsx" TargetMode="External"/><Relationship Id="rId17" Type="http://schemas.openxmlformats.org/officeDocument/2006/relationships/hyperlink" Target="appliedmaterials.com" TargetMode="External"/><Relationship Id="rId2" Type="http://schemas.openxmlformats.org/officeDocument/2006/relationships/hyperlink" Target="AMD.xlsx" TargetMode="External"/><Relationship Id="rId16" Type="http://schemas.openxmlformats.org/officeDocument/2006/relationships/hyperlink" Target="AMAT.xlsx" TargetMode="External"/><Relationship Id="rId20" Type="http://schemas.openxmlformats.org/officeDocument/2006/relationships/vmlDrawing" Target="../drawings/vmlDrawing1.vml"/><Relationship Id="rId1" Type="http://schemas.openxmlformats.org/officeDocument/2006/relationships/hyperlink" Target="TXN.xlsx" TargetMode="External"/><Relationship Id="rId6" Type="http://schemas.openxmlformats.org/officeDocument/2006/relationships/hyperlink" Target="QCOM.xlsx" TargetMode="External"/><Relationship Id="rId11" Type="http://schemas.openxmlformats.org/officeDocument/2006/relationships/hyperlink" Target="AVGO.xlsx" TargetMode="External"/><Relationship Id="rId5" Type="http://schemas.openxmlformats.org/officeDocument/2006/relationships/hyperlink" Target="http://asml.com/" TargetMode="External"/><Relationship Id="rId15" Type="http://schemas.openxmlformats.org/officeDocument/2006/relationships/hyperlink" Target="tsmc.com" TargetMode="External"/><Relationship Id="rId10" Type="http://schemas.openxmlformats.org/officeDocument/2006/relationships/hyperlink" Target="TSM.xlsx" TargetMode="External"/><Relationship Id="rId19" Type="http://schemas.openxmlformats.org/officeDocument/2006/relationships/hyperlink" Target="MU.xlsx" TargetMode="External"/><Relationship Id="rId4" Type="http://schemas.openxmlformats.org/officeDocument/2006/relationships/hyperlink" Target="https://lightmatter.co/" TargetMode="External"/><Relationship Id="rId9" Type="http://schemas.openxmlformats.org/officeDocument/2006/relationships/hyperlink" Target="intel.com" TargetMode="External"/><Relationship Id="rId14" Type="http://schemas.openxmlformats.org/officeDocument/2006/relationships/hyperlink" Target="broadcom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1DC86-AFE2-4C1C-A484-F9CB4A3AF3F8}">
  <dimension ref="A2:U46"/>
  <sheetViews>
    <sheetView tabSelected="1" zoomScaleNormal="100" workbookViewId="0">
      <pane xSplit="3" ySplit="2" topLeftCell="D3" activePane="bottomRight" state="frozen"/>
      <selection pane="topRight" activeCell="C1" sqref="C1"/>
      <selection pane="bottomLeft" activeCell="A3" sqref="A3"/>
      <selection pane="bottomRight" activeCell="L13" sqref="L13"/>
    </sheetView>
  </sheetViews>
  <sheetFormatPr defaultColWidth="9.140625" defaultRowHeight="12.75" x14ac:dyDescent="0.2"/>
  <cols>
    <col min="1" max="1" width="3" style="7" bestFit="1" customWidth="1"/>
    <col min="2" max="2" width="3" style="6" customWidth="1"/>
    <col min="3" max="3" width="25.7109375" style="7" bestFit="1" customWidth="1"/>
    <col min="4" max="4" width="12.42578125" style="14" customWidth="1"/>
    <col min="5" max="5" width="11.140625" style="15" customWidth="1"/>
    <col min="6" max="8" width="14.85546875" style="18" customWidth="1"/>
    <col min="9" max="9" width="14.85546875" style="14" customWidth="1"/>
    <col min="10" max="10" width="19" style="14" bestFit="1" customWidth="1"/>
    <col min="11" max="11" width="19" style="14" customWidth="1"/>
    <col min="12" max="12" width="14.85546875" style="16" customWidth="1"/>
    <col min="13" max="13" width="11.7109375" style="14" bestFit="1" customWidth="1"/>
    <col min="14" max="14" width="9.85546875" style="14" customWidth="1"/>
    <col min="15" max="15" width="9.140625" style="14"/>
    <col min="16" max="16" width="12.140625" style="14" bestFit="1" customWidth="1"/>
    <col min="17" max="17" width="16" style="14" bestFit="1" customWidth="1"/>
    <col min="18" max="18" width="29.42578125" style="6" bestFit="1" customWidth="1"/>
    <col min="19" max="19" width="18.28515625" style="6" customWidth="1"/>
    <col min="20" max="16384" width="9.140625" style="6"/>
  </cols>
  <sheetData>
    <row r="2" spans="1:21" s="11" customFormat="1" x14ac:dyDescent="0.2">
      <c r="A2" s="10"/>
      <c r="C2" s="10" t="s">
        <v>0</v>
      </c>
      <c r="D2" s="11" t="s">
        <v>1</v>
      </c>
      <c r="E2" s="12" t="s">
        <v>2</v>
      </c>
      <c r="F2" s="23" t="s">
        <v>3</v>
      </c>
      <c r="G2" s="23" t="s">
        <v>145</v>
      </c>
      <c r="H2" s="23" t="s">
        <v>153</v>
      </c>
      <c r="I2" s="11" t="s">
        <v>146</v>
      </c>
      <c r="J2" s="11" t="s">
        <v>147</v>
      </c>
      <c r="K2" s="11" t="s">
        <v>192</v>
      </c>
      <c r="L2" s="13" t="s">
        <v>66</v>
      </c>
      <c r="M2" s="11" t="s">
        <v>4</v>
      </c>
      <c r="N2" s="11" t="s">
        <v>5</v>
      </c>
      <c r="O2" s="11" t="s">
        <v>6</v>
      </c>
      <c r="P2" s="11" t="s">
        <v>7</v>
      </c>
      <c r="Q2" s="11" t="s">
        <v>8</v>
      </c>
      <c r="R2" s="11" t="s">
        <v>65</v>
      </c>
      <c r="S2" s="11" t="s">
        <v>79</v>
      </c>
      <c r="U2" s="11" t="s">
        <v>176</v>
      </c>
    </row>
    <row r="3" spans="1:21" x14ac:dyDescent="0.2">
      <c r="A3" s="7">
        <v>1</v>
      </c>
      <c r="C3" s="7" t="s">
        <v>9</v>
      </c>
      <c r="D3" s="14" t="s">
        <v>174</v>
      </c>
      <c r="R3" s="14"/>
    </row>
    <row r="4" spans="1:21" ht="15" x14ac:dyDescent="0.25">
      <c r="A4" s="7">
        <f>+A3+1</f>
        <v>2</v>
      </c>
      <c r="B4" s="6" t="s">
        <v>162</v>
      </c>
      <c r="C4" s="21" t="s">
        <v>10</v>
      </c>
      <c r="D4" s="14" t="s">
        <v>38</v>
      </c>
      <c r="E4" s="15">
        <v>197</v>
      </c>
      <c r="F4" s="18">
        <v>1021642</v>
      </c>
      <c r="G4" s="18">
        <v>965501</v>
      </c>
      <c r="H4" s="18" t="s">
        <v>170</v>
      </c>
      <c r="I4" s="14" t="s">
        <v>149</v>
      </c>
      <c r="J4" s="24">
        <v>45762</v>
      </c>
      <c r="K4" s="24"/>
      <c r="L4" s="16">
        <v>7.0000000000000007E-2</v>
      </c>
      <c r="M4" s="16">
        <v>0.3</v>
      </c>
      <c r="N4" s="16">
        <v>0.3</v>
      </c>
      <c r="O4" s="14">
        <v>1987</v>
      </c>
      <c r="P4" s="14" t="s">
        <v>177</v>
      </c>
      <c r="Q4" s="14" t="s">
        <v>178</v>
      </c>
      <c r="R4" s="14" t="s">
        <v>179</v>
      </c>
      <c r="S4" s="22" t="s">
        <v>180</v>
      </c>
      <c r="U4" s="6" t="s">
        <v>175</v>
      </c>
    </row>
    <row r="5" spans="1:21" ht="15" x14ac:dyDescent="0.25">
      <c r="A5" s="7">
        <f t="shared" ref="A5:A32" si="0">+A4+1</f>
        <v>3</v>
      </c>
      <c r="B5" s="6" t="s">
        <v>162</v>
      </c>
      <c r="C5" s="21" t="s">
        <v>11</v>
      </c>
      <c r="D5" s="14" t="s">
        <v>181</v>
      </c>
      <c r="E5" s="15">
        <v>214.17</v>
      </c>
      <c r="F5" s="18">
        <v>1003018</v>
      </c>
      <c r="G5" s="18">
        <v>1191300.25</v>
      </c>
      <c r="H5" s="18" t="s">
        <v>169</v>
      </c>
      <c r="I5" s="14" t="s">
        <v>149</v>
      </c>
      <c r="J5" s="24">
        <v>45720</v>
      </c>
      <c r="K5" s="24"/>
      <c r="L5" s="16">
        <v>7.0000000000000007E-2</v>
      </c>
      <c r="M5" s="16">
        <v>0.3</v>
      </c>
      <c r="N5" s="16">
        <v>0.7</v>
      </c>
      <c r="O5" s="14">
        <v>2018</v>
      </c>
      <c r="P5" s="14" t="s">
        <v>171</v>
      </c>
      <c r="Q5" s="14" t="s">
        <v>172</v>
      </c>
      <c r="R5" s="14" t="s">
        <v>69</v>
      </c>
      <c r="S5" s="22" t="s">
        <v>173</v>
      </c>
      <c r="U5" s="6" t="s">
        <v>175</v>
      </c>
    </row>
    <row r="6" spans="1:21" ht="13.5" x14ac:dyDescent="0.25">
      <c r="A6" s="7">
        <f t="shared" si="0"/>
        <v>4</v>
      </c>
      <c r="B6" s="6" t="s">
        <v>162</v>
      </c>
      <c r="C6" s="17" t="s">
        <v>12</v>
      </c>
      <c r="D6" s="14" t="s">
        <v>182</v>
      </c>
      <c r="E6" s="15">
        <v>713.1</v>
      </c>
      <c r="F6" s="18">
        <v>240248</v>
      </c>
      <c r="G6" s="18">
        <v>297483</v>
      </c>
      <c r="H6" s="18" t="s">
        <v>168</v>
      </c>
      <c r="I6" s="14" t="s">
        <v>149</v>
      </c>
      <c r="J6" s="24">
        <v>45762</v>
      </c>
      <c r="K6" s="24"/>
      <c r="L6" s="16">
        <v>0.05</v>
      </c>
      <c r="M6" s="16">
        <v>-0.1</v>
      </c>
      <c r="N6" s="16">
        <v>0.5</v>
      </c>
      <c r="O6" s="14">
        <v>2001</v>
      </c>
      <c r="P6" s="14" t="s">
        <v>70</v>
      </c>
      <c r="Q6" s="14" t="s">
        <v>71</v>
      </c>
      <c r="R6" s="14" t="s">
        <v>139</v>
      </c>
      <c r="S6" s="19" t="s">
        <v>80</v>
      </c>
      <c r="T6" s="6" t="s">
        <v>81</v>
      </c>
    </row>
    <row r="7" spans="1:21" x14ac:dyDescent="0.2">
      <c r="A7" s="7">
        <f t="shared" si="0"/>
        <v>5</v>
      </c>
      <c r="B7" s="6" t="s">
        <v>162</v>
      </c>
      <c r="C7" s="17" t="s">
        <v>13</v>
      </c>
      <c r="D7" s="14" t="s">
        <v>183</v>
      </c>
      <c r="E7" s="15">
        <v>137.18</v>
      </c>
      <c r="F7" s="18">
        <v>222214</v>
      </c>
      <c r="G7" s="18">
        <v>219390</v>
      </c>
      <c r="H7" s="18" t="s">
        <v>167</v>
      </c>
      <c r="I7" s="14" t="s">
        <v>149</v>
      </c>
      <c r="J7" s="25">
        <v>45772</v>
      </c>
      <c r="K7" s="25"/>
      <c r="L7" s="16">
        <v>0.08</v>
      </c>
      <c r="M7" s="16">
        <v>0.18</v>
      </c>
      <c r="N7" s="16">
        <v>0.5</v>
      </c>
      <c r="O7" s="14">
        <v>1969</v>
      </c>
      <c r="P7" s="14" t="s">
        <v>67</v>
      </c>
      <c r="Q7" s="14" t="s">
        <v>68</v>
      </c>
      <c r="R7" s="14" t="s">
        <v>69</v>
      </c>
      <c r="T7" s="6" t="s">
        <v>81</v>
      </c>
    </row>
    <row r="8" spans="1:21" x14ac:dyDescent="0.2">
      <c r="A8" s="7">
        <f t="shared" si="0"/>
        <v>6</v>
      </c>
      <c r="B8" s="6" t="s">
        <v>162</v>
      </c>
      <c r="C8" s="17" t="s">
        <v>14</v>
      </c>
      <c r="D8" s="14" t="s">
        <v>184</v>
      </c>
      <c r="E8" s="15">
        <v>198</v>
      </c>
      <c r="F8" s="18">
        <v>180521</v>
      </c>
      <c r="G8" s="18">
        <v>178284</v>
      </c>
      <c r="H8" s="18" t="s">
        <v>166</v>
      </c>
      <c r="I8" s="14" t="s">
        <v>149</v>
      </c>
      <c r="J8" s="25">
        <v>45767</v>
      </c>
      <c r="K8" s="25"/>
      <c r="L8" s="16">
        <v>0.04</v>
      </c>
      <c r="M8" s="16">
        <v>-0.1</v>
      </c>
      <c r="N8" s="16">
        <v>0.6</v>
      </c>
      <c r="O8" s="14">
        <v>1930</v>
      </c>
      <c r="P8" s="14" t="s">
        <v>61</v>
      </c>
      <c r="Q8" s="14" t="s">
        <v>62</v>
      </c>
      <c r="R8" s="14" t="s">
        <v>60</v>
      </c>
      <c r="T8" s="6" t="s">
        <v>81</v>
      </c>
    </row>
    <row r="9" spans="1:21" ht="13.5" x14ac:dyDescent="0.25">
      <c r="A9" s="7">
        <f t="shared" si="0"/>
        <v>7</v>
      </c>
      <c r="B9" s="6" t="s">
        <v>162</v>
      </c>
      <c r="C9" s="17" t="s">
        <v>15</v>
      </c>
      <c r="D9" s="14" t="s">
        <v>185</v>
      </c>
      <c r="E9" s="15">
        <v>164.56</v>
      </c>
      <c r="F9" s="18">
        <v>182826</v>
      </c>
      <c r="G9" s="18">
        <v>184160.16</v>
      </c>
      <c r="H9" s="18" t="s">
        <v>165</v>
      </c>
      <c r="I9" s="14" t="s">
        <v>149</v>
      </c>
      <c r="J9" s="25">
        <v>45775</v>
      </c>
      <c r="K9" s="25"/>
      <c r="L9" s="16">
        <v>7.0000000000000007E-2</v>
      </c>
      <c r="M9" s="16">
        <v>0</v>
      </c>
      <c r="N9" s="16">
        <v>0.56000000000000005</v>
      </c>
      <c r="O9" s="14">
        <v>1985</v>
      </c>
      <c r="P9" s="14" t="s">
        <v>67</v>
      </c>
      <c r="Q9" s="14" t="s">
        <v>143</v>
      </c>
      <c r="R9" s="14" t="s">
        <v>144</v>
      </c>
      <c r="S9" s="19" t="s">
        <v>142</v>
      </c>
      <c r="T9" s="6" t="s">
        <v>81</v>
      </c>
    </row>
    <row r="10" spans="1:21" ht="15" x14ac:dyDescent="0.25">
      <c r="A10" s="7">
        <f t="shared" si="0"/>
        <v>8</v>
      </c>
      <c r="B10" s="6" t="s">
        <v>162</v>
      </c>
      <c r="C10" s="27" t="s">
        <v>16</v>
      </c>
      <c r="D10" s="14" t="s">
        <v>39</v>
      </c>
      <c r="E10" s="15">
        <v>176.07</v>
      </c>
      <c r="F10" s="18">
        <v>145082</v>
      </c>
      <c r="G10" s="18">
        <v>142236</v>
      </c>
      <c r="H10" s="18" t="s">
        <v>186</v>
      </c>
      <c r="I10" s="14" t="s">
        <v>157</v>
      </c>
      <c r="J10" s="28">
        <v>45700</v>
      </c>
      <c r="K10" s="28"/>
      <c r="M10" s="16">
        <v>0.02</v>
      </c>
      <c r="N10" s="16">
        <v>0.47</v>
      </c>
      <c r="O10" s="14">
        <v>1967</v>
      </c>
      <c r="P10" s="14" t="s">
        <v>67</v>
      </c>
      <c r="Q10" s="14" t="s">
        <v>187</v>
      </c>
      <c r="R10" s="14" t="s">
        <v>188</v>
      </c>
      <c r="S10" s="22" t="s">
        <v>189</v>
      </c>
    </row>
    <row r="11" spans="1:21" ht="15" x14ac:dyDescent="0.25">
      <c r="A11" s="7">
        <f t="shared" si="0"/>
        <v>9</v>
      </c>
      <c r="C11" s="21" t="s">
        <v>17</v>
      </c>
      <c r="D11" s="14" t="s">
        <v>40</v>
      </c>
      <c r="E11" s="15">
        <v>167.6</v>
      </c>
      <c r="F11" s="18">
        <v>173932</v>
      </c>
      <c r="G11" s="18">
        <v>171261</v>
      </c>
      <c r="H11" s="18" t="s">
        <v>164</v>
      </c>
      <c r="I11" s="14" t="s">
        <v>157</v>
      </c>
      <c r="J11" s="25">
        <v>45782</v>
      </c>
      <c r="K11" s="25"/>
      <c r="R11" s="14"/>
    </row>
    <row r="12" spans="1:21" ht="15" x14ac:dyDescent="0.25">
      <c r="A12" s="7">
        <f t="shared" si="0"/>
        <v>10</v>
      </c>
      <c r="C12" s="21" t="s">
        <v>18</v>
      </c>
      <c r="D12" s="14" t="s">
        <v>41</v>
      </c>
      <c r="E12" s="15">
        <v>97.05</v>
      </c>
      <c r="F12" s="18">
        <v>108542.62961544</v>
      </c>
      <c r="G12" s="18">
        <v>114739.62961544</v>
      </c>
      <c r="H12" s="18" t="s">
        <v>164</v>
      </c>
      <c r="I12" s="14" t="s">
        <v>193</v>
      </c>
      <c r="J12" s="25"/>
      <c r="K12" s="25"/>
      <c r="M12" s="16">
        <v>0.8</v>
      </c>
      <c r="N12" s="16">
        <v>0.37</v>
      </c>
      <c r="O12" s="14">
        <v>1978</v>
      </c>
      <c r="P12" s="14" t="s">
        <v>195</v>
      </c>
      <c r="Q12" s="14" t="s">
        <v>196</v>
      </c>
      <c r="R12" s="14" t="s">
        <v>194</v>
      </c>
    </row>
    <row r="13" spans="1:21" x14ac:dyDescent="0.2">
      <c r="A13" s="7">
        <f t="shared" si="0"/>
        <v>11</v>
      </c>
      <c r="C13" s="7" t="s">
        <v>19</v>
      </c>
      <c r="D13" s="14" t="s">
        <v>42</v>
      </c>
      <c r="J13" s="25"/>
      <c r="K13" s="25"/>
      <c r="R13" s="14"/>
    </row>
    <row r="14" spans="1:21" ht="15" x14ac:dyDescent="0.25">
      <c r="A14" s="7">
        <f t="shared" si="0"/>
        <v>12</v>
      </c>
      <c r="B14" s="6" t="s">
        <v>162</v>
      </c>
      <c r="C14" s="21" t="s">
        <v>20</v>
      </c>
      <c r="D14" s="14" t="s">
        <v>148</v>
      </c>
      <c r="E14" s="15">
        <v>22.14</v>
      </c>
      <c r="F14" s="18">
        <v>95202</v>
      </c>
      <c r="G14" s="18">
        <v>120027</v>
      </c>
      <c r="H14" s="18" t="s">
        <v>163</v>
      </c>
      <c r="I14" s="14" t="s">
        <v>149</v>
      </c>
      <c r="J14" s="25">
        <v>45769</v>
      </c>
      <c r="K14" s="25"/>
      <c r="L14" s="16">
        <v>0.1</v>
      </c>
      <c r="M14" s="16">
        <v>-0.06</v>
      </c>
      <c r="N14" s="16">
        <v>0.35</v>
      </c>
      <c r="O14" s="14">
        <v>1968</v>
      </c>
      <c r="P14" s="14" t="s">
        <v>67</v>
      </c>
      <c r="Q14" s="14" t="s">
        <v>150</v>
      </c>
      <c r="R14" s="14" t="s">
        <v>60</v>
      </c>
      <c r="S14" s="22" t="s">
        <v>151</v>
      </c>
      <c r="T14" s="6" t="s">
        <v>152</v>
      </c>
    </row>
    <row r="15" spans="1:21" x14ac:dyDescent="0.2">
      <c r="A15" s="7">
        <f t="shared" si="0"/>
        <v>13</v>
      </c>
      <c r="C15" s="7" t="s">
        <v>21</v>
      </c>
      <c r="D15" s="14" t="s">
        <v>43</v>
      </c>
      <c r="J15" s="25"/>
      <c r="K15" s="25"/>
      <c r="R15" s="14"/>
    </row>
    <row r="16" spans="1:21" ht="15" x14ac:dyDescent="0.25">
      <c r="A16" s="7">
        <f t="shared" si="0"/>
        <v>14</v>
      </c>
      <c r="B16" s="6" t="s">
        <v>162</v>
      </c>
      <c r="C16" s="21" t="s">
        <v>22</v>
      </c>
      <c r="D16" s="14" t="s">
        <v>44</v>
      </c>
      <c r="E16" s="15">
        <v>69.22</v>
      </c>
      <c r="F16" s="18">
        <v>83410</v>
      </c>
      <c r="G16" s="18">
        <v>87311</v>
      </c>
      <c r="H16" s="18" t="s">
        <v>156</v>
      </c>
      <c r="I16" s="14" t="s">
        <v>157</v>
      </c>
      <c r="J16" s="25">
        <v>45768</v>
      </c>
      <c r="K16" s="25"/>
      <c r="L16" s="16">
        <v>0.05</v>
      </c>
      <c r="M16" s="16">
        <v>0.3</v>
      </c>
      <c r="N16" s="16">
        <v>0.35</v>
      </c>
      <c r="O16" s="14">
        <v>1932</v>
      </c>
      <c r="P16" s="14" t="s">
        <v>158</v>
      </c>
      <c r="Q16" s="14" t="s">
        <v>159</v>
      </c>
      <c r="R16" s="14" t="s">
        <v>139</v>
      </c>
      <c r="S16" s="22" t="s">
        <v>160</v>
      </c>
      <c r="T16" s="6" t="s">
        <v>161</v>
      </c>
    </row>
    <row r="17" spans="1:18" x14ac:dyDescent="0.2">
      <c r="A17" s="7">
        <f t="shared" si="0"/>
        <v>15</v>
      </c>
      <c r="C17" s="7" t="s">
        <v>23</v>
      </c>
      <c r="D17" s="14" t="s">
        <v>45</v>
      </c>
      <c r="J17" s="25"/>
      <c r="K17" s="25"/>
      <c r="R17" s="14"/>
    </row>
    <row r="18" spans="1:18" x14ac:dyDescent="0.2">
      <c r="A18" s="7">
        <f t="shared" si="0"/>
        <v>16</v>
      </c>
      <c r="C18" s="7" t="s">
        <v>24</v>
      </c>
      <c r="D18" s="14" t="s">
        <v>46</v>
      </c>
      <c r="J18" s="25"/>
      <c r="K18" s="25"/>
      <c r="R18" s="14"/>
    </row>
    <row r="19" spans="1:18" x14ac:dyDescent="0.2">
      <c r="A19" s="7">
        <f t="shared" si="0"/>
        <v>17</v>
      </c>
      <c r="C19" s="7" t="s">
        <v>25</v>
      </c>
      <c r="D19" s="14" t="s">
        <v>47</v>
      </c>
      <c r="J19" s="25"/>
      <c r="K19" s="25"/>
      <c r="R19" s="14"/>
    </row>
    <row r="20" spans="1:18" x14ac:dyDescent="0.2">
      <c r="A20" s="7">
        <f t="shared" si="0"/>
        <v>18</v>
      </c>
      <c r="C20" s="7" t="s">
        <v>26</v>
      </c>
      <c r="D20" s="14" t="s">
        <v>48</v>
      </c>
      <c r="J20" s="25"/>
      <c r="K20" s="25"/>
      <c r="R20" s="14"/>
    </row>
    <row r="21" spans="1:18" x14ac:dyDescent="0.2">
      <c r="A21" s="7">
        <f t="shared" si="0"/>
        <v>19</v>
      </c>
      <c r="C21" s="7" t="s">
        <v>27</v>
      </c>
      <c r="D21" s="14" t="s">
        <v>49</v>
      </c>
      <c r="J21" s="25"/>
      <c r="K21" s="25"/>
      <c r="R21" s="14"/>
    </row>
    <row r="22" spans="1:18" x14ac:dyDescent="0.2">
      <c r="A22" s="7">
        <f t="shared" si="0"/>
        <v>20</v>
      </c>
      <c r="C22" s="7" t="s">
        <v>28</v>
      </c>
      <c r="D22" s="14" t="s">
        <v>50</v>
      </c>
      <c r="J22" s="25"/>
      <c r="K22" s="25"/>
    </row>
    <row r="23" spans="1:18" x14ac:dyDescent="0.2">
      <c r="A23" s="7">
        <f t="shared" si="0"/>
        <v>21</v>
      </c>
      <c r="C23" s="7" t="s">
        <v>29</v>
      </c>
      <c r="D23" s="14" t="s">
        <v>51</v>
      </c>
      <c r="J23" s="25"/>
      <c r="K23" s="25"/>
    </row>
    <row r="24" spans="1:18" x14ac:dyDescent="0.2">
      <c r="A24" s="7">
        <f t="shared" si="0"/>
        <v>22</v>
      </c>
      <c r="C24" s="7" t="s">
        <v>30</v>
      </c>
      <c r="D24" s="14" t="s">
        <v>52</v>
      </c>
      <c r="J24" s="25"/>
      <c r="K24" s="25"/>
    </row>
    <row r="25" spans="1:18" x14ac:dyDescent="0.2">
      <c r="A25" s="7">
        <f t="shared" si="0"/>
        <v>23</v>
      </c>
      <c r="C25" s="7" t="s">
        <v>31</v>
      </c>
      <c r="D25" s="14" t="s">
        <v>53</v>
      </c>
      <c r="J25" s="25"/>
      <c r="K25" s="25"/>
    </row>
    <row r="26" spans="1:18" x14ac:dyDescent="0.2">
      <c r="A26" s="7">
        <f t="shared" si="0"/>
        <v>24</v>
      </c>
      <c r="C26" s="7" t="s">
        <v>32</v>
      </c>
      <c r="D26" s="14" t="s">
        <v>54</v>
      </c>
      <c r="J26" s="25"/>
      <c r="K26" s="25"/>
    </row>
    <row r="27" spans="1:18" x14ac:dyDescent="0.2">
      <c r="A27" s="7">
        <f t="shared" si="0"/>
        <v>25</v>
      </c>
      <c r="C27" s="7" t="s">
        <v>33</v>
      </c>
      <c r="D27" s="14" t="s">
        <v>55</v>
      </c>
      <c r="J27" s="25"/>
      <c r="K27" s="25"/>
    </row>
    <row r="28" spans="1:18" x14ac:dyDescent="0.2">
      <c r="A28" s="7">
        <f t="shared" si="0"/>
        <v>26</v>
      </c>
      <c r="C28" s="7" t="s">
        <v>34</v>
      </c>
      <c r="D28" s="14" t="s">
        <v>56</v>
      </c>
      <c r="J28" s="25"/>
      <c r="K28" s="25"/>
    </row>
    <row r="29" spans="1:18" x14ac:dyDescent="0.2">
      <c r="A29" s="7">
        <f t="shared" si="0"/>
        <v>27</v>
      </c>
      <c r="C29" s="7" t="s">
        <v>35</v>
      </c>
      <c r="D29" s="14" t="s">
        <v>57</v>
      </c>
      <c r="J29" s="25"/>
      <c r="K29" s="25"/>
    </row>
    <row r="30" spans="1:18" x14ac:dyDescent="0.2">
      <c r="A30" s="7">
        <f t="shared" si="0"/>
        <v>28</v>
      </c>
      <c r="C30" s="7" t="s">
        <v>36</v>
      </c>
      <c r="D30" s="14" t="s">
        <v>58</v>
      </c>
      <c r="J30" s="25"/>
      <c r="K30" s="25"/>
    </row>
    <row r="31" spans="1:18" x14ac:dyDescent="0.2">
      <c r="A31" s="7">
        <f t="shared" si="0"/>
        <v>29</v>
      </c>
      <c r="C31" s="7" t="s">
        <v>37</v>
      </c>
      <c r="D31" s="14" t="s">
        <v>59</v>
      </c>
      <c r="J31" s="25"/>
      <c r="K31" s="25"/>
    </row>
    <row r="32" spans="1:18" x14ac:dyDescent="0.2">
      <c r="A32" s="7">
        <f t="shared" si="0"/>
        <v>30</v>
      </c>
      <c r="C32" s="7" t="s">
        <v>82</v>
      </c>
      <c r="D32" s="14" t="s">
        <v>83</v>
      </c>
      <c r="J32" s="25"/>
      <c r="K32" s="25"/>
    </row>
    <row r="33" spans="3:19" x14ac:dyDescent="0.2">
      <c r="C33" s="20"/>
    </row>
    <row r="34" spans="3:19" x14ac:dyDescent="0.2">
      <c r="C34" s="10"/>
    </row>
    <row r="45" spans="3:19" x14ac:dyDescent="0.2">
      <c r="C45" s="10"/>
    </row>
    <row r="46" spans="3:19" ht="13.5" x14ac:dyDescent="0.25">
      <c r="R46" s="6" t="s">
        <v>78</v>
      </c>
      <c r="S46" s="19" t="s">
        <v>77</v>
      </c>
    </row>
  </sheetData>
  <hyperlinks>
    <hyperlink ref="C8" r:id="rId1" xr:uid="{B4C30487-2386-48B5-BC35-57AE0B427446}"/>
    <hyperlink ref="C7" r:id="rId2" xr:uid="{BA6EEE5F-BC2F-48AA-B69D-22C198DE6E0F}"/>
    <hyperlink ref="C6" r:id="rId3" xr:uid="{4082B68D-A31A-4923-8B7C-88B6E878C55B}"/>
    <hyperlink ref="S46" r:id="rId4" xr:uid="{77589FE6-ED44-4B9B-835D-2C2A1F299A48}"/>
    <hyperlink ref="S6" r:id="rId5" xr:uid="{10D205E2-D156-B14D-8C9C-D43EBD7802E9}"/>
    <hyperlink ref="C9" r:id="rId6" xr:uid="{DB4D58A9-353A-4894-86CC-8F96838F46F7}"/>
    <hyperlink ref="S9" r:id="rId7" xr:uid="{62391CAA-727D-4EB5-9594-B98D3CF875D3}"/>
    <hyperlink ref="C14" r:id="rId8" xr:uid="{09E5A0ED-9E83-40A4-9AD8-690D6FFC9903}"/>
    <hyperlink ref="S14" r:id="rId9" xr:uid="{8CD8FABA-87BC-4A66-8C67-1D4D49EBD343}"/>
    <hyperlink ref="C4" r:id="rId10" xr:uid="{57F11887-FE02-4E2B-A0BA-FDB97CC13015}"/>
    <hyperlink ref="C5" r:id="rId11" xr:uid="{CB070B57-B863-46E0-B29A-E5F50539B390}"/>
    <hyperlink ref="C16" r:id="rId12" xr:uid="{694D4E88-E98B-4449-9B55-A2AAB471E6AB}"/>
    <hyperlink ref="S16" r:id="rId13" xr:uid="{CA3E3634-1072-45D5-B902-A5B8B06A9306}"/>
    <hyperlink ref="S5" r:id="rId14" xr:uid="{6B53EA5C-BA33-4E07-96F4-0C784AD9628F}"/>
    <hyperlink ref="S4" r:id="rId15" xr:uid="{78471BF1-946C-4E08-A9A6-43E7AEB8ADA6}"/>
    <hyperlink ref="C10" r:id="rId16" xr:uid="{A46093E0-B6FA-4EAD-A022-1B0DE4E8E8E0}"/>
    <hyperlink ref="S10" r:id="rId17" xr:uid="{57438869-704E-4E65-A9F2-B7F0FF599AA2}"/>
    <hyperlink ref="C11" r:id="rId18" xr:uid="{E081CDE9-C4EC-4A2B-9B6B-905CDFAD61AC}"/>
    <hyperlink ref="C12" r:id="rId19" xr:uid="{EEFEA437-A440-4702-B1CE-11A40672F887}"/>
  </hyperlinks>
  <pageMargins left="0.7" right="0.7" top="0.75" bottom="0.75" header="0.3" footer="0.3"/>
  <legacyDrawing r:id="rId2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C9FD5-CD95-4AD0-9E41-2135BEAF6BCC}">
  <dimension ref="A2:C3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C4" sqref="C4"/>
    </sheetView>
  </sheetViews>
  <sheetFormatPr defaultRowHeight="15" x14ac:dyDescent="0.25"/>
  <cols>
    <col min="1" max="1" width="2" bestFit="1" customWidth="1"/>
    <col min="2" max="2" width="3.5703125" customWidth="1"/>
    <col min="3" max="3" width="10.85546875" bestFit="1" customWidth="1"/>
  </cols>
  <sheetData>
    <row r="2" spans="1:3" x14ac:dyDescent="0.25">
      <c r="C2" s="26" t="s">
        <v>0</v>
      </c>
    </row>
    <row r="3" spans="1:3" x14ac:dyDescent="0.25">
      <c r="A3">
        <v>1</v>
      </c>
      <c r="C3" t="s">
        <v>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B390C-03ED-4F10-AF51-E20B40CA3CF7}">
  <dimension ref="B2:H2"/>
  <sheetViews>
    <sheetView workbookViewId="0">
      <selection activeCell="C4" sqref="C4"/>
    </sheetView>
  </sheetViews>
  <sheetFormatPr defaultColWidth="8.85546875" defaultRowHeight="15" x14ac:dyDescent="0.25"/>
  <cols>
    <col min="3" max="3" width="10.85546875" customWidth="1"/>
    <col min="4" max="4" width="24.7109375" customWidth="1"/>
    <col min="5" max="5" width="18.28515625" customWidth="1"/>
    <col min="6" max="6" width="20.85546875" customWidth="1"/>
    <col min="7" max="7" width="16.28515625" customWidth="1"/>
  </cols>
  <sheetData>
    <row r="2" spans="2:8" x14ac:dyDescent="0.25">
      <c r="B2" s="3" t="s">
        <v>76</v>
      </c>
      <c r="C2" s="2" t="s">
        <v>1</v>
      </c>
      <c r="D2" s="2" t="s">
        <v>72</v>
      </c>
      <c r="E2" s="2" t="s">
        <v>73</v>
      </c>
      <c r="F2" s="2" t="s">
        <v>74</v>
      </c>
      <c r="G2" s="2" t="s">
        <v>75</v>
      </c>
      <c r="H2" s="2" t="s">
        <v>65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702C0-4D20-4B5D-8A88-4EB92861938A}">
  <dimension ref="B2:E35"/>
  <sheetViews>
    <sheetView topLeftCell="A16" zoomScale="115" zoomScaleNormal="115" workbookViewId="0">
      <selection activeCell="D36" sqref="D36"/>
    </sheetView>
  </sheetViews>
  <sheetFormatPr defaultRowHeight="14.25" x14ac:dyDescent="0.2"/>
  <cols>
    <col min="1" max="2" width="9.140625" style="1"/>
    <col min="3" max="3" width="19.7109375" style="1" customWidth="1"/>
    <col min="4" max="16384" width="9.140625" style="1"/>
  </cols>
  <sheetData>
    <row r="2" spans="2:5" x14ac:dyDescent="0.2">
      <c r="B2" s="1" t="s">
        <v>84</v>
      </c>
      <c r="D2" s="1" t="s">
        <v>99</v>
      </c>
    </row>
    <row r="3" spans="2:5" x14ac:dyDescent="0.2">
      <c r="B3" s="1" t="s">
        <v>85</v>
      </c>
      <c r="D3" s="1" t="s">
        <v>100</v>
      </c>
    </row>
    <row r="4" spans="2:5" x14ac:dyDescent="0.2">
      <c r="B4" s="1" t="s">
        <v>86</v>
      </c>
      <c r="D4" s="1" t="s">
        <v>101</v>
      </c>
    </row>
    <row r="5" spans="2:5" x14ac:dyDescent="0.2">
      <c r="B5" s="1" t="s">
        <v>87</v>
      </c>
      <c r="D5" s="1" t="s">
        <v>102</v>
      </c>
    </row>
    <row r="6" spans="2:5" x14ac:dyDescent="0.2">
      <c r="B6" s="1" t="s">
        <v>88</v>
      </c>
      <c r="D6" s="1" t="s">
        <v>103</v>
      </c>
    </row>
    <row r="7" spans="2:5" x14ac:dyDescent="0.2">
      <c r="B7" s="1" t="s">
        <v>89</v>
      </c>
      <c r="D7" s="1" t="s">
        <v>104</v>
      </c>
    </row>
    <row r="8" spans="2:5" x14ac:dyDescent="0.2">
      <c r="B8" s="1" t="s">
        <v>90</v>
      </c>
      <c r="D8" s="1" t="s">
        <v>105</v>
      </c>
    </row>
    <row r="9" spans="2:5" x14ac:dyDescent="0.2">
      <c r="B9" s="1" t="s">
        <v>91</v>
      </c>
      <c r="D9" s="1" t="s">
        <v>106</v>
      </c>
    </row>
    <row r="10" spans="2:5" x14ac:dyDescent="0.2">
      <c r="B10" s="1" t="s">
        <v>92</v>
      </c>
      <c r="D10" s="1" t="s">
        <v>107</v>
      </c>
    </row>
    <row r="11" spans="2:5" x14ac:dyDescent="0.2">
      <c r="B11" s="1" t="s">
        <v>93</v>
      </c>
      <c r="D11" s="1" t="s">
        <v>108</v>
      </c>
    </row>
    <row r="12" spans="2:5" x14ac:dyDescent="0.2">
      <c r="B12" s="1" t="s">
        <v>94</v>
      </c>
      <c r="D12" s="1" t="s">
        <v>109</v>
      </c>
    </row>
    <row r="13" spans="2:5" x14ac:dyDescent="0.2">
      <c r="B13" s="1" t="s">
        <v>95</v>
      </c>
      <c r="D13" s="1" t="s">
        <v>110</v>
      </c>
    </row>
    <row r="14" spans="2:5" x14ac:dyDescent="0.2">
      <c r="B14" s="1" t="s">
        <v>96</v>
      </c>
      <c r="D14" s="1" t="s">
        <v>111</v>
      </c>
    </row>
    <row r="15" spans="2:5" x14ac:dyDescent="0.2">
      <c r="B15" s="1" t="s">
        <v>97</v>
      </c>
      <c r="D15" s="1" t="s">
        <v>112</v>
      </c>
    </row>
    <row r="16" spans="2:5" x14ac:dyDescent="0.2">
      <c r="B16" s="1" t="s">
        <v>98</v>
      </c>
      <c r="E16" s="1" t="s">
        <v>113</v>
      </c>
    </row>
    <row r="20" spans="2:4" ht="15" x14ac:dyDescent="0.25">
      <c r="B20" s="4" t="s">
        <v>63</v>
      </c>
      <c r="D20" s="1" t="s">
        <v>124</v>
      </c>
    </row>
    <row r="21" spans="2:4" ht="15" x14ac:dyDescent="0.25">
      <c r="B21" s="4" t="s">
        <v>64</v>
      </c>
      <c r="D21" s="1" t="s">
        <v>125</v>
      </c>
    </row>
    <row r="22" spans="2:4" ht="15" x14ac:dyDescent="0.25">
      <c r="B22" s="4" t="s">
        <v>60</v>
      </c>
      <c r="D22" s="1" t="s">
        <v>136</v>
      </c>
    </row>
    <row r="23" spans="2:4" x14ac:dyDescent="0.2">
      <c r="B23" s="1" t="s">
        <v>114</v>
      </c>
      <c r="D23" s="1" t="s">
        <v>126</v>
      </c>
    </row>
    <row r="24" spans="2:4" ht="15" x14ac:dyDescent="0.25">
      <c r="B24" s="4" t="s">
        <v>115</v>
      </c>
      <c r="D24" s="1" t="s">
        <v>127</v>
      </c>
    </row>
    <row r="25" spans="2:4" x14ac:dyDescent="0.2">
      <c r="B25" s="1" t="s">
        <v>116</v>
      </c>
      <c r="D25" s="1" t="s">
        <v>128</v>
      </c>
    </row>
    <row r="26" spans="2:4" x14ac:dyDescent="0.2">
      <c r="B26" s="1" t="s">
        <v>117</v>
      </c>
      <c r="D26" s="1" t="s">
        <v>129</v>
      </c>
    </row>
    <row r="27" spans="2:4" x14ac:dyDescent="0.2">
      <c r="B27" s="1" t="s">
        <v>118</v>
      </c>
      <c r="D27" s="1" t="s">
        <v>130</v>
      </c>
    </row>
    <row r="28" spans="2:4" x14ac:dyDescent="0.2">
      <c r="B28" s="1" t="s">
        <v>119</v>
      </c>
      <c r="D28" s="1" t="s">
        <v>131</v>
      </c>
    </row>
    <row r="29" spans="2:4" x14ac:dyDescent="0.2">
      <c r="B29" s="1" t="s">
        <v>120</v>
      </c>
      <c r="D29" s="1" t="s">
        <v>132</v>
      </c>
    </row>
    <row r="30" spans="2:4" x14ac:dyDescent="0.2">
      <c r="B30" s="1" t="s">
        <v>121</v>
      </c>
      <c r="D30" s="1" t="s">
        <v>133</v>
      </c>
    </row>
    <row r="31" spans="2:4" x14ac:dyDescent="0.2">
      <c r="B31" s="1" t="s">
        <v>122</v>
      </c>
      <c r="D31" s="1" t="s">
        <v>134</v>
      </c>
    </row>
    <row r="32" spans="2:4" x14ac:dyDescent="0.2">
      <c r="B32" s="1" t="s">
        <v>123</v>
      </c>
      <c r="D32" s="1" t="s">
        <v>135</v>
      </c>
    </row>
    <row r="33" spans="2:4" x14ac:dyDescent="0.2">
      <c r="B33" s="1" t="s">
        <v>137</v>
      </c>
      <c r="D33" s="1" t="s">
        <v>138</v>
      </c>
    </row>
    <row r="34" spans="2:4" x14ac:dyDescent="0.2">
      <c r="B34" s="1" t="s">
        <v>154</v>
      </c>
      <c r="D34" s="1" t="s">
        <v>155</v>
      </c>
    </row>
    <row r="35" spans="2:4" x14ac:dyDescent="0.2">
      <c r="B35" s="1" t="s">
        <v>190</v>
      </c>
      <c r="D35" s="1" t="s">
        <v>191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6F4AB-3DDA-4F20-B8BD-3E0EFF5E81D4}">
  <dimension ref="B17:D21"/>
  <sheetViews>
    <sheetView zoomScale="145" zoomScaleNormal="145" workbookViewId="0">
      <selection activeCell="R16" sqref="R16"/>
    </sheetView>
  </sheetViews>
  <sheetFormatPr defaultRowHeight="12.75" x14ac:dyDescent="0.2"/>
  <cols>
    <col min="1" max="16384" width="9.140625" style="6"/>
  </cols>
  <sheetData>
    <row r="17" spans="2:4" x14ac:dyDescent="0.2">
      <c r="B17" s="5" t="s">
        <v>140</v>
      </c>
      <c r="C17" s="5" t="s">
        <v>141</v>
      </c>
    </row>
    <row r="18" spans="2:4" x14ac:dyDescent="0.2">
      <c r="B18" s="7">
        <v>2023</v>
      </c>
      <c r="C18" s="8">
        <v>526.88499999999999</v>
      </c>
    </row>
    <row r="19" spans="2:4" x14ac:dyDescent="0.2">
      <c r="B19" s="7">
        <v>2024</v>
      </c>
      <c r="C19" s="8">
        <v>626.86900000000003</v>
      </c>
      <c r="D19" s="9">
        <f>+C19/C18-1</f>
        <v>0.18976436983402456</v>
      </c>
    </row>
    <row r="20" spans="2:4" x14ac:dyDescent="0.2">
      <c r="B20" s="7">
        <v>2025</v>
      </c>
      <c r="C20" s="8">
        <v>697.18399999999997</v>
      </c>
      <c r="D20" s="9">
        <f>+C20/C19-1</f>
        <v>0.11216857110496758</v>
      </c>
    </row>
    <row r="21" spans="2:4" x14ac:dyDescent="0.2">
      <c r="B21" s="7"/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55894-1911-4504-9C44-EE9C123EF493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A19E4-EA20-4BE0-B039-E079C8A486AA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Main</vt:lpstr>
      <vt:lpstr>Private</vt:lpstr>
      <vt:lpstr>Portfolio</vt:lpstr>
      <vt:lpstr>Dictionary</vt:lpstr>
      <vt:lpstr>Industry</vt:lpstr>
      <vt:lpstr>Bankrupts</vt:lpstr>
      <vt:lpstr>Acquisitions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Rasmus Kipp</dc:creator>
  <cp:lastModifiedBy>Rasmus Kipp</cp:lastModifiedBy>
  <dcterms:created xsi:type="dcterms:W3CDTF">2024-11-26T15:23:30Z</dcterms:created>
  <dcterms:modified xsi:type="dcterms:W3CDTF">2025-02-14T13:02:09Z</dcterms:modified>
</cp:coreProperties>
</file>