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Kipras Simanavičius 3s\excell\"/>
    </mc:Choice>
  </mc:AlternateContent>
  <bookViews>
    <workbookView xWindow="0" yWindow="0" windowWidth="21600" windowHeight="9630" activeTab="3"/>
  </bookViews>
  <sheets>
    <sheet name="Lapas1" sheetId="1" r:id="rId1"/>
    <sheet name="Lapas2" sheetId="2" r:id="rId2"/>
    <sheet name="Lapas3" sheetId="5" r:id="rId3"/>
    <sheet name="Lapas4" sheetId="6" r:id="rId4"/>
    <sheet name="Lapas5" sheetId="7" r:id="rId5"/>
    <sheet name="Lapas6" sheetId="8" r:id="rId6"/>
    <sheet name="Lapas7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8" l="1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6" i="8"/>
  <c r="L5" i="9"/>
  <c r="L6" i="9"/>
  <c r="L7" i="9"/>
  <c r="L8" i="9"/>
  <c r="L9" i="9"/>
  <c r="J5" i="9"/>
  <c r="J6" i="9"/>
  <c r="J7" i="9"/>
  <c r="J8" i="9"/>
  <c r="J9" i="9"/>
  <c r="H5" i="9"/>
  <c r="H6" i="9"/>
  <c r="H7" i="9"/>
  <c r="H8" i="9"/>
  <c r="H9" i="9"/>
  <c r="F5" i="9"/>
  <c r="F6" i="9"/>
  <c r="F7" i="9"/>
  <c r="F8" i="9"/>
  <c r="F9" i="9"/>
  <c r="D5" i="9"/>
  <c r="D6" i="9"/>
  <c r="D7" i="9"/>
  <c r="D8" i="9"/>
  <c r="D9" i="9"/>
  <c r="F4" i="9"/>
  <c r="H4" i="9" s="1"/>
  <c r="J4" i="9" s="1"/>
  <c r="D4" i="9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6" i="8"/>
  <c r="I4" i="7"/>
  <c r="I5" i="7"/>
  <c r="I3" i="7"/>
  <c r="H4" i="7"/>
  <c r="H5" i="7"/>
  <c r="H3" i="7"/>
  <c r="G5" i="7"/>
  <c r="G4" i="7"/>
  <c r="G3" i="7"/>
  <c r="E3" i="7"/>
  <c r="E4" i="7"/>
  <c r="E5" i="7"/>
  <c r="C4" i="7"/>
  <c r="C5" i="7"/>
  <c r="C3" i="7"/>
  <c r="L4" i="9" l="1"/>
  <c r="C6" i="6"/>
  <c r="A12" i="5"/>
  <c r="B7" i="5"/>
  <c r="B8" i="5" s="1"/>
  <c r="B9" i="5" s="1"/>
  <c r="B10" i="5" s="1"/>
  <c r="B5" i="5"/>
  <c r="B6" i="5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5" i="2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5" i="1"/>
</calcChain>
</file>

<file path=xl/sharedStrings.xml><?xml version="1.0" encoding="utf-8"?>
<sst xmlns="http://schemas.openxmlformats.org/spreadsheetml/2006/main" count="62" uniqueCount="48">
  <si>
    <t>Skaiciai ir procentai</t>
  </si>
  <si>
    <t>A</t>
  </si>
  <si>
    <t>p</t>
  </si>
  <si>
    <t>B</t>
  </si>
  <si>
    <t>Automobilis</t>
  </si>
  <si>
    <t>Pradine kaina</t>
  </si>
  <si>
    <t>Kasmet verte sumazeja</t>
  </si>
  <si>
    <t>Metai</t>
  </si>
  <si>
    <t>Verte</t>
  </si>
  <si>
    <t>Po 5 metu automobilio verte</t>
  </si>
  <si>
    <t>Mazesne uz pradine kaina</t>
  </si>
  <si>
    <t>Banke esantys pinigai</t>
  </si>
  <si>
    <t>Indelis</t>
  </si>
  <si>
    <t>Palukanos</t>
  </si>
  <si>
    <t>Suma saskaitoje</t>
  </si>
  <si>
    <t>Prekes kainos kaita</t>
  </si>
  <si>
    <t>Padidejo x%</t>
  </si>
  <si>
    <r>
      <t xml:space="preserve">Pradine kaina A </t>
    </r>
    <r>
      <rPr>
        <sz val="11"/>
        <rFont val="Calibri"/>
        <family val="2"/>
        <charset val="186"/>
      </rPr>
      <t>€</t>
    </r>
  </si>
  <si>
    <r>
      <t xml:space="preserve">Nauja kaina_1 </t>
    </r>
    <r>
      <rPr>
        <sz val="11"/>
        <rFont val="Calibri"/>
        <family val="2"/>
        <charset val="186"/>
      </rPr>
      <t>€</t>
    </r>
  </si>
  <si>
    <t>Sumazejo y%</t>
  </si>
  <si>
    <r>
      <t xml:space="preserve">Nauja kaina_2 </t>
    </r>
    <r>
      <rPr>
        <sz val="11"/>
        <rFont val="Calibri"/>
        <family val="2"/>
        <charset val="186"/>
      </rPr>
      <t>€</t>
    </r>
  </si>
  <si>
    <t>Sumazejo z%</t>
  </si>
  <si>
    <r>
      <t xml:space="preserve">Galutine kaina </t>
    </r>
    <r>
      <rPr>
        <sz val="11"/>
        <rFont val="Calibri"/>
        <family val="2"/>
        <charset val="186"/>
      </rPr>
      <t>€</t>
    </r>
  </si>
  <si>
    <t>Pasikeite</t>
  </si>
  <si>
    <t>Draudimas</t>
  </si>
  <si>
    <r>
      <t>10 m</t>
    </r>
    <r>
      <rPr>
        <sz val="11"/>
        <color theme="1"/>
        <rFont val="Calibri"/>
        <family val="2"/>
        <charset val="186"/>
      </rPr>
      <t>² ikainis draudziant busta nuo:</t>
    </r>
  </si>
  <si>
    <t>Stichines nelaimes</t>
  </si>
  <si>
    <t>Vagystes</t>
  </si>
  <si>
    <r>
      <t>Plotas m</t>
    </r>
    <r>
      <rPr>
        <sz val="11"/>
        <color theme="1"/>
        <rFont val="Calibri"/>
        <family val="2"/>
        <charset val="186"/>
      </rPr>
      <t>²</t>
    </r>
  </si>
  <si>
    <r>
      <t xml:space="preserve">Draudimas nuo vagystes, </t>
    </r>
    <r>
      <rPr>
        <sz val="11"/>
        <color theme="1"/>
        <rFont val="Calibri"/>
        <family val="2"/>
        <charset val="186"/>
      </rPr>
      <t>€</t>
    </r>
  </si>
  <si>
    <r>
      <t xml:space="preserve">Draudimas nuo nelaimes, </t>
    </r>
    <r>
      <rPr>
        <sz val="11"/>
        <color theme="1"/>
        <rFont val="Calibri"/>
        <family val="2"/>
        <charset val="186"/>
      </rPr>
      <t>€</t>
    </r>
  </si>
  <si>
    <r>
      <t xml:space="preserve">Draudimas nuo nelaimes ir vagystes kartu, </t>
    </r>
    <r>
      <rPr>
        <sz val="11"/>
        <color theme="1"/>
        <rFont val="Calibri"/>
        <family val="2"/>
        <charset val="186"/>
      </rPr>
      <t>€</t>
    </r>
  </si>
  <si>
    <t>Pyragaiciu svorio patikra</t>
  </si>
  <si>
    <t>Pyragaitis</t>
  </si>
  <si>
    <t>Pavyzdinis svoris, g</t>
  </si>
  <si>
    <t>Pirmadienis</t>
  </si>
  <si>
    <t>Antradienis</t>
  </si>
  <si>
    <t>Trečiadienis</t>
  </si>
  <si>
    <t>Ketvirtadienis</t>
  </si>
  <si>
    <t>Penktadienis</t>
  </si>
  <si>
    <t>Pamatuotas svoris</t>
  </si>
  <si>
    <t>Rezultatas</t>
  </si>
  <si>
    <t>Migdolinis</t>
  </si>
  <si>
    <t>Marcipaninis</t>
  </si>
  <si>
    <t>Vysniukas</t>
  </si>
  <si>
    <t>Riesutinis</t>
  </si>
  <si>
    <t>Sluoksniuotas</t>
  </si>
  <si>
    <t>Biskvitinis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</si>
</sst>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#,##0\ &quot;€&quot;"/>
    <numFmt numFmtId="165" formatCode="0.0%"/>
    <numFmt numFmtId="168" formatCode="#,##0.00\ &quot;€&quot;"/>
  </numFmts>
  <fonts count="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0" tint="-0.499984740745262"/>
      <name val="Calibri"/>
      <family val="2"/>
      <charset val="186"/>
      <scheme val="minor"/>
    </font>
    <font>
      <b/>
      <sz val="16"/>
      <color theme="0" tint="-0.499984740745262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name val="Calibri"/>
      <family val="2"/>
      <charset val="186"/>
    </font>
    <font>
      <sz val="11"/>
      <color theme="1"/>
      <name val="Calibri"/>
      <family val="2"/>
      <charset val="186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9A6E4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9" fontId="0" fillId="0" borderId="2" xfId="2" applyFont="1" applyBorder="1"/>
    <xf numFmtId="0" fontId="0" fillId="0" borderId="2" xfId="0" applyBorder="1"/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3" borderId="2" xfId="0" applyFill="1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right" wrapText="1"/>
    </xf>
    <xf numFmtId="164" fontId="0" fillId="2" borderId="2" xfId="0" applyNumberFormat="1" applyFill="1" applyBorder="1"/>
    <xf numFmtId="9" fontId="0" fillId="2" borderId="2" xfId="2" applyFont="1" applyFill="1" applyBorder="1"/>
    <xf numFmtId="9" fontId="0" fillId="2" borderId="2" xfId="2" applyFont="1" applyFill="1" applyBorder="1" applyAlignment="1">
      <alignment horizontal="center" vertical="center"/>
    </xf>
    <xf numFmtId="164" fontId="0" fillId="3" borderId="2" xfId="0" applyNumberFormat="1" applyFill="1" applyBorder="1"/>
    <xf numFmtId="9" fontId="0" fillId="3" borderId="2" xfId="2" applyFont="1" applyFill="1" applyBorder="1" applyAlignment="1">
      <alignment horizontal="center" vertical="center"/>
    </xf>
    <xf numFmtId="164" fontId="0" fillId="2" borderId="2" xfId="1" applyNumberFormat="1" applyFont="1" applyFill="1" applyBorder="1"/>
    <xf numFmtId="164" fontId="0" fillId="0" borderId="2" xfId="1" applyNumberFormat="1" applyFont="1" applyBorder="1"/>
    <xf numFmtId="164" fontId="0" fillId="0" borderId="2" xfId="0" applyNumberFormat="1" applyBorder="1"/>
    <xf numFmtId="44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/>
    <xf numFmtId="165" fontId="0" fillId="3" borderId="4" xfId="2" applyNumberFormat="1" applyFont="1" applyFill="1" applyBorder="1" applyAlignment="1"/>
    <xf numFmtId="0" fontId="0" fillId="0" borderId="2" xfId="0" applyBorder="1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8" fontId="0" fillId="3" borderId="2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</cellXfs>
  <cellStyles count="3">
    <cellStyle name="Įprastas" xfId="0" builtinId="0"/>
    <cellStyle name="Procentai" xfId="2" builtinId="5"/>
    <cellStyle name="Valiuta" xfId="1" builtinId="4"/>
  </cellStyles>
  <dxfs count="0"/>
  <tableStyles count="0" defaultTableStyle="TableStyleMedium2" defaultPivotStyle="PivotStyleLight16"/>
  <colors>
    <mruColors>
      <color rgb="FFC9A6E4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G16" sqref="G16:G17"/>
    </sheetView>
  </sheetViews>
  <sheetFormatPr defaultRowHeight="15" x14ac:dyDescent="0.25"/>
  <cols>
    <col min="1" max="1" width="9.42578125" bestFit="1" customWidth="1"/>
  </cols>
  <sheetData>
    <row r="1" spans="1:2" ht="34.5" customHeight="1" x14ac:dyDescent="0.25">
      <c r="A1" s="19" t="s">
        <v>0</v>
      </c>
      <c r="B1" s="19"/>
    </row>
    <row r="2" spans="1:2" x14ac:dyDescent="0.25">
      <c r="A2" s="3" t="s">
        <v>1</v>
      </c>
      <c r="B2" s="4">
        <v>10</v>
      </c>
    </row>
    <row r="3" spans="1:2" x14ac:dyDescent="0.25">
      <c r="A3" s="5"/>
      <c r="B3" s="5"/>
    </row>
    <row r="4" spans="1:2" x14ac:dyDescent="0.25">
      <c r="A4" s="3" t="s">
        <v>2</v>
      </c>
      <c r="B4" s="3" t="s">
        <v>3</v>
      </c>
    </row>
    <row r="5" spans="1:2" x14ac:dyDescent="0.25">
      <c r="A5" s="1">
        <v>0.05</v>
      </c>
      <c r="B5" s="8">
        <f>10 - 10 * A5</f>
        <v>9.5</v>
      </c>
    </row>
    <row r="6" spans="1:2" x14ac:dyDescent="0.25">
      <c r="A6" s="1">
        <v>0.1</v>
      </c>
      <c r="B6" s="8">
        <f t="shared" ref="B6:B24" si="0">10 - 10 * A6</f>
        <v>9</v>
      </c>
    </row>
    <row r="7" spans="1:2" x14ac:dyDescent="0.25">
      <c r="A7" s="1">
        <v>0.15</v>
      </c>
      <c r="B7" s="8">
        <f t="shared" si="0"/>
        <v>8.5</v>
      </c>
    </row>
    <row r="8" spans="1:2" x14ac:dyDescent="0.25">
      <c r="A8" s="1">
        <v>0.2</v>
      </c>
      <c r="B8" s="8">
        <f t="shared" si="0"/>
        <v>8</v>
      </c>
    </row>
    <row r="9" spans="1:2" x14ac:dyDescent="0.25">
      <c r="A9" s="1">
        <v>0.25</v>
      </c>
      <c r="B9" s="8">
        <f t="shared" si="0"/>
        <v>7.5</v>
      </c>
    </row>
    <row r="10" spans="1:2" x14ac:dyDescent="0.25">
      <c r="A10" s="1">
        <v>0.3</v>
      </c>
      <c r="B10" s="8">
        <f t="shared" si="0"/>
        <v>7</v>
      </c>
    </row>
    <row r="11" spans="1:2" x14ac:dyDescent="0.25">
      <c r="A11" s="1">
        <v>0.35</v>
      </c>
      <c r="B11" s="8">
        <f t="shared" si="0"/>
        <v>6.5</v>
      </c>
    </row>
    <row r="12" spans="1:2" x14ac:dyDescent="0.25">
      <c r="A12" s="1">
        <v>0.4</v>
      </c>
      <c r="B12" s="8">
        <f t="shared" si="0"/>
        <v>6</v>
      </c>
    </row>
    <row r="13" spans="1:2" x14ac:dyDescent="0.25">
      <c r="A13" s="1">
        <v>0.45</v>
      </c>
      <c r="B13" s="8">
        <f t="shared" si="0"/>
        <v>5.5</v>
      </c>
    </row>
    <row r="14" spans="1:2" x14ac:dyDescent="0.25">
      <c r="A14" s="1">
        <v>0.5</v>
      </c>
      <c r="B14" s="8">
        <f t="shared" si="0"/>
        <v>5</v>
      </c>
    </row>
    <row r="15" spans="1:2" x14ac:dyDescent="0.25">
      <c r="A15" s="1">
        <v>0.55000000000000004</v>
      </c>
      <c r="B15" s="8">
        <f t="shared" si="0"/>
        <v>4.5</v>
      </c>
    </row>
    <row r="16" spans="1:2" x14ac:dyDescent="0.25">
      <c r="A16" s="1">
        <v>0.6</v>
      </c>
      <c r="B16" s="8">
        <f t="shared" si="0"/>
        <v>4</v>
      </c>
    </row>
    <row r="17" spans="1:2" x14ac:dyDescent="0.25">
      <c r="A17" s="1">
        <v>0.65</v>
      </c>
      <c r="B17" s="8">
        <f t="shared" si="0"/>
        <v>3.5</v>
      </c>
    </row>
    <row r="18" spans="1:2" x14ac:dyDescent="0.25">
      <c r="A18" s="1">
        <v>0.7</v>
      </c>
      <c r="B18" s="8">
        <f t="shared" si="0"/>
        <v>3</v>
      </c>
    </row>
    <row r="19" spans="1:2" x14ac:dyDescent="0.25">
      <c r="A19" s="1">
        <v>0.75</v>
      </c>
      <c r="B19" s="8">
        <f t="shared" si="0"/>
        <v>2.5</v>
      </c>
    </row>
    <row r="20" spans="1:2" x14ac:dyDescent="0.25">
      <c r="A20" s="1">
        <v>0.8</v>
      </c>
      <c r="B20" s="8">
        <f t="shared" si="0"/>
        <v>2</v>
      </c>
    </row>
    <row r="21" spans="1:2" x14ac:dyDescent="0.25">
      <c r="A21" s="1">
        <v>0.85</v>
      </c>
      <c r="B21" s="8">
        <f t="shared" si="0"/>
        <v>1.5</v>
      </c>
    </row>
    <row r="22" spans="1:2" x14ac:dyDescent="0.25">
      <c r="A22" s="1">
        <v>0.9</v>
      </c>
      <c r="B22" s="8">
        <f t="shared" si="0"/>
        <v>1</v>
      </c>
    </row>
    <row r="23" spans="1:2" x14ac:dyDescent="0.25">
      <c r="A23" s="1">
        <v>0.95</v>
      </c>
      <c r="B23" s="8">
        <f t="shared" si="0"/>
        <v>0.5</v>
      </c>
    </row>
    <row r="24" spans="1:2" x14ac:dyDescent="0.25">
      <c r="A24" s="1">
        <v>1</v>
      </c>
      <c r="B24" s="8">
        <f t="shared" si="0"/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G22" sqref="G22"/>
    </sheetView>
  </sheetViews>
  <sheetFormatPr defaultRowHeight="15" x14ac:dyDescent="0.25"/>
  <sheetData>
    <row r="1" spans="1:2" ht="39.75" customHeight="1" x14ac:dyDescent="0.25">
      <c r="A1" s="20" t="s">
        <v>0</v>
      </c>
      <c r="B1" s="20"/>
    </row>
    <row r="2" spans="1:2" x14ac:dyDescent="0.25">
      <c r="A2" s="6" t="s">
        <v>1</v>
      </c>
      <c r="B2" s="4">
        <v>10</v>
      </c>
    </row>
    <row r="3" spans="1:2" x14ac:dyDescent="0.25">
      <c r="A3" s="7"/>
      <c r="B3" s="7"/>
    </row>
    <row r="4" spans="1:2" x14ac:dyDescent="0.25">
      <c r="A4" s="6" t="s">
        <v>2</v>
      </c>
      <c r="B4" s="6" t="s">
        <v>3</v>
      </c>
    </row>
    <row r="5" spans="1:2" x14ac:dyDescent="0.25">
      <c r="A5" s="1">
        <v>0.1</v>
      </c>
      <c r="B5" s="8">
        <f xml:space="preserve"> 10 + 10 *A5</f>
        <v>11</v>
      </c>
    </row>
    <row r="6" spans="1:2" x14ac:dyDescent="0.25">
      <c r="A6" s="1">
        <v>0.2</v>
      </c>
      <c r="B6" s="8">
        <f t="shared" ref="B6:B24" si="0" xml:space="preserve"> 10 + 10 *A6</f>
        <v>12</v>
      </c>
    </row>
    <row r="7" spans="1:2" x14ac:dyDescent="0.25">
      <c r="A7" s="1">
        <v>0.3</v>
      </c>
      <c r="B7" s="8">
        <f t="shared" si="0"/>
        <v>13</v>
      </c>
    </row>
    <row r="8" spans="1:2" x14ac:dyDescent="0.25">
      <c r="A8" s="1">
        <v>0.4</v>
      </c>
      <c r="B8" s="8">
        <f t="shared" si="0"/>
        <v>14</v>
      </c>
    </row>
    <row r="9" spans="1:2" x14ac:dyDescent="0.25">
      <c r="A9" s="1">
        <v>0.5</v>
      </c>
      <c r="B9" s="8">
        <f t="shared" si="0"/>
        <v>15</v>
      </c>
    </row>
    <row r="10" spans="1:2" x14ac:dyDescent="0.25">
      <c r="A10" s="1">
        <v>0.6</v>
      </c>
      <c r="B10" s="8">
        <f t="shared" si="0"/>
        <v>16</v>
      </c>
    </row>
    <row r="11" spans="1:2" x14ac:dyDescent="0.25">
      <c r="A11" s="1">
        <v>0.7</v>
      </c>
      <c r="B11" s="8">
        <f t="shared" si="0"/>
        <v>17</v>
      </c>
    </row>
    <row r="12" spans="1:2" x14ac:dyDescent="0.25">
      <c r="A12" s="1">
        <v>0.8</v>
      </c>
      <c r="B12" s="8">
        <f t="shared" si="0"/>
        <v>18</v>
      </c>
    </row>
    <row r="13" spans="1:2" x14ac:dyDescent="0.25">
      <c r="A13" s="1">
        <v>0.9</v>
      </c>
      <c r="B13" s="8">
        <f t="shared" si="0"/>
        <v>19</v>
      </c>
    </row>
    <row r="14" spans="1:2" x14ac:dyDescent="0.25">
      <c r="A14" s="1">
        <v>1</v>
      </c>
      <c r="B14" s="8">
        <f t="shared" si="0"/>
        <v>20</v>
      </c>
    </row>
    <row r="15" spans="1:2" x14ac:dyDescent="0.25">
      <c r="A15" s="1">
        <v>1.1000000000000001</v>
      </c>
      <c r="B15" s="8">
        <f t="shared" si="0"/>
        <v>21</v>
      </c>
    </row>
    <row r="16" spans="1:2" x14ac:dyDescent="0.25">
      <c r="A16" s="1">
        <v>1.2</v>
      </c>
      <c r="B16" s="8">
        <f t="shared" si="0"/>
        <v>22</v>
      </c>
    </row>
    <row r="17" spans="1:2" x14ac:dyDescent="0.25">
      <c r="A17" s="1">
        <v>1.3</v>
      </c>
      <c r="B17" s="8">
        <f t="shared" si="0"/>
        <v>23</v>
      </c>
    </row>
    <row r="18" spans="1:2" x14ac:dyDescent="0.25">
      <c r="A18" s="1">
        <v>1.4</v>
      </c>
      <c r="B18" s="8">
        <f t="shared" si="0"/>
        <v>24</v>
      </c>
    </row>
    <row r="19" spans="1:2" x14ac:dyDescent="0.25">
      <c r="A19" s="1">
        <v>1.5</v>
      </c>
      <c r="B19" s="8">
        <f t="shared" si="0"/>
        <v>25</v>
      </c>
    </row>
    <row r="20" spans="1:2" x14ac:dyDescent="0.25">
      <c r="A20" s="1">
        <v>1.6</v>
      </c>
      <c r="B20" s="8">
        <f t="shared" si="0"/>
        <v>26</v>
      </c>
    </row>
    <row r="21" spans="1:2" x14ac:dyDescent="0.25">
      <c r="A21" s="1">
        <v>1.7</v>
      </c>
      <c r="B21" s="8">
        <f t="shared" si="0"/>
        <v>27</v>
      </c>
    </row>
    <row r="22" spans="1:2" x14ac:dyDescent="0.25">
      <c r="A22" s="1">
        <v>1.8</v>
      </c>
      <c r="B22" s="8">
        <f t="shared" si="0"/>
        <v>28</v>
      </c>
    </row>
    <row r="23" spans="1:2" x14ac:dyDescent="0.25">
      <c r="A23" s="1">
        <v>1.9</v>
      </c>
      <c r="B23" s="8">
        <f t="shared" si="0"/>
        <v>29</v>
      </c>
    </row>
    <row r="24" spans="1:2" x14ac:dyDescent="0.25">
      <c r="A24" s="1">
        <v>2</v>
      </c>
      <c r="B24" s="8">
        <f t="shared" si="0"/>
        <v>30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11" sqref="F11"/>
    </sheetView>
  </sheetViews>
  <sheetFormatPr defaultRowHeight="15" x14ac:dyDescent="0.25"/>
  <cols>
    <col min="1" max="1" width="13.85546875" customWidth="1"/>
    <col min="2" max="2" width="12.42578125" customWidth="1"/>
  </cols>
  <sheetData>
    <row r="1" spans="1:2" ht="35.25" customHeight="1" x14ac:dyDescent="0.25">
      <c r="A1" s="21" t="s">
        <v>4</v>
      </c>
      <c r="B1" s="21"/>
    </row>
    <row r="2" spans="1:2" x14ac:dyDescent="0.25">
      <c r="A2" s="2" t="s">
        <v>5</v>
      </c>
      <c r="B2" s="11">
        <v>36000</v>
      </c>
    </row>
    <row r="3" spans="1:2" ht="29.25" customHeight="1" x14ac:dyDescent="0.25">
      <c r="A3" s="10" t="s">
        <v>6</v>
      </c>
      <c r="B3" s="13">
        <v>0.15</v>
      </c>
    </row>
    <row r="4" spans="1:2" x14ac:dyDescent="0.25">
      <c r="A4" s="2" t="s">
        <v>7</v>
      </c>
      <c r="B4" s="2" t="s">
        <v>8</v>
      </c>
    </row>
    <row r="5" spans="1:2" x14ac:dyDescent="0.25">
      <c r="A5" s="2">
        <v>0</v>
      </c>
      <c r="B5" s="14">
        <f>$B$2</f>
        <v>36000</v>
      </c>
    </row>
    <row r="6" spans="1:2" x14ac:dyDescent="0.25">
      <c r="A6" s="2">
        <v>1</v>
      </c>
      <c r="B6" s="14">
        <f>B5 - B5 * $B$3</f>
        <v>30600</v>
      </c>
    </row>
    <row r="7" spans="1:2" x14ac:dyDescent="0.25">
      <c r="A7" s="2">
        <v>2</v>
      </c>
      <c r="B7" s="14">
        <f t="shared" ref="B7:B10" si="0">B6 - B6 * $B$3</f>
        <v>26010</v>
      </c>
    </row>
    <row r="8" spans="1:2" x14ac:dyDescent="0.25">
      <c r="A8" s="2">
        <v>3</v>
      </c>
      <c r="B8" s="14">
        <f t="shared" si="0"/>
        <v>22108.5</v>
      </c>
    </row>
    <row r="9" spans="1:2" x14ac:dyDescent="0.25">
      <c r="A9" s="2">
        <v>4</v>
      </c>
      <c r="B9" s="14">
        <f t="shared" si="0"/>
        <v>18792.224999999999</v>
      </c>
    </row>
    <row r="10" spans="1:2" x14ac:dyDescent="0.25">
      <c r="A10" s="2">
        <v>5</v>
      </c>
      <c r="B10" s="14">
        <f t="shared" si="0"/>
        <v>15973.391249999999</v>
      </c>
    </row>
    <row r="11" spans="1:2" ht="21" customHeight="1" x14ac:dyDescent="0.25">
      <c r="A11" s="22" t="s">
        <v>9</v>
      </c>
      <c r="B11" s="23"/>
    </row>
    <row r="12" spans="1:2" ht="49.5" customHeight="1" x14ac:dyDescent="0.25">
      <c r="A12" s="15">
        <f xml:space="preserve"> 1 - B10 / B5</f>
        <v>0.55629468750000011</v>
      </c>
      <c r="B12" s="9" t="s">
        <v>10</v>
      </c>
    </row>
  </sheetData>
  <mergeCells count="2">
    <mergeCell ref="A1:B1"/>
    <mergeCell ref="A11: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I14" sqref="I14"/>
    </sheetView>
  </sheetViews>
  <sheetFormatPr defaultRowHeight="15" x14ac:dyDescent="0.25"/>
  <cols>
    <col min="2" max="3" width="15.7109375" customWidth="1"/>
  </cols>
  <sheetData>
    <row r="1" spans="1:3" x14ac:dyDescent="0.25">
      <c r="A1" s="24" t="s">
        <v>11</v>
      </c>
      <c r="B1" s="24"/>
      <c r="C1" s="24"/>
    </row>
    <row r="2" spans="1:3" x14ac:dyDescent="0.25">
      <c r="B2" s="2" t="s">
        <v>12</v>
      </c>
      <c r="C2" s="2" t="s">
        <v>13</v>
      </c>
    </row>
    <row r="3" spans="1:3" x14ac:dyDescent="0.25">
      <c r="B3" s="16">
        <v>5000</v>
      </c>
      <c r="C3" s="12">
        <v>0.06</v>
      </c>
    </row>
    <row r="5" spans="1:3" x14ac:dyDescent="0.25">
      <c r="A5" s="2" t="s">
        <v>7</v>
      </c>
      <c r="B5" s="2" t="s">
        <v>13</v>
      </c>
      <c r="C5" s="2" t="s">
        <v>14</v>
      </c>
    </row>
    <row r="6" spans="1:3" x14ac:dyDescent="0.25">
      <c r="A6" s="2">
        <v>2024</v>
      </c>
      <c r="B6" s="17">
        <v>0</v>
      </c>
      <c r="C6" s="18">
        <f xml:space="preserve"> B3</f>
        <v>5000</v>
      </c>
    </row>
    <row r="7" spans="1:3" x14ac:dyDescent="0.25">
      <c r="A7" s="2">
        <v>2025</v>
      </c>
      <c r="B7" s="8"/>
      <c r="C7" s="8"/>
    </row>
    <row r="8" spans="1:3" x14ac:dyDescent="0.25">
      <c r="A8" s="2">
        <v>2026</v>
      </c>
      <c r="B8" s="8"/>
      <c r="C8" s="8"/>
    </row>
    <row r="9" spans="1:3" x14ac:dyDescent="0.25">
      <c r="A9" s="2">
        <v>2027</v>
      </c>
      <c r="B9" s="8"/>
      <c r="C9" s="8"/>
    </row>
    <row r="10" spans="1:3" x14ac:dyDescent="0.25">
      <c r="A10" s="2">
        <v>2028</v>
      </c>
      <c r="B10" s="8"/>
      <c r="C10" s="8"/>
    </row>
    <row r="11" spans="1:3" x14ac:dyDescent="0.25">
      <c r="A11" s="2">
        <v>2029</v>
      </c>
      <c r="B11" s="8"/>
      <c r="C11" s="8"/>
    </row>
    <row r="12" spans="1:3" x14ac:dyDescent="0.25">
      <c r="A12" s="2">
        <v>2030</v>
      </c>
      <c r="B12" s="8"/>
      <c r="C12" s="8"/>
    </row>
    <row r="13" spans="1:3" x14ac:dyDescent="0.25">
      <c r="A13" s="2">
        <v>2031</v>
      </c>
      <c r="B13" s="8"/>
      <c r="C13" s="8"/>
    </row>
    <row r="14" spans="1:3" x14ac:dyDescent="0.25">
      <c r="A14" s="2">
        <v>2032</v>
      </c>
      <c r="B14" s="8"/>
      <c r="C14" s="8"/>
    </row>
    <row r="15" spans="1:3" x14ac:dyDescent="0.25">
      <c r="A15" s="2">
        <v>2033</v>
      </c>
      <c r="B15" s="8"/>
      <c r="C15" s="8"/>
    </row>
    <row r="16" spans="1:3" x14ac:dyDescent="0.25">
      <c r="A16" s="2">
        <v>2034</v>
      </c>
      <c r="B16" s="8"/>
      <c r="C16" s="8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L6" sqref="L6"/>
    </sheetView>
  </sheetViews>
  <sheetFormatPr defaultRowHeight="15" x14ac:dyDescent="0.25"/>
  <cols>
    <col min="4" max="4" width="10" customWidth="1"/>
    <col min="6" max="6" width="10" customWidth="1"/>
  </cols>
  <sheetData>
    <row r="1" spans="1:9" x14ac:dyDescent="0.25">
      <c r="A1" s="24" t="s">
        <v>15</v>
      </c>
      <c r="B1" s="24"/>
      <c r="C1" s="24"/>
      <c r="D1" s="24"/>
      <c r="E1" s="24"/>
      <c r="F1" s="24"/>
      <c r="G1" s="24"/>
      <c r="H1" s="24"/>
      <c r="I1" s="24"/>
    </row>
    <row r="2" spans="1:9" ht="33" customHeight="1" x14ac:dyDescent="0.25">
      <c r="A2" s="27" t="s">
        <v>17</v>
      </c>
      <c r="B2" s="27" t="s">
        <v>16</v>
      </c>
      <c r="C2" s="27" t="s">
        <v>18</v>
      </c>
      <c r="D2" s="27" t="s">
        <v>19</v>
      </c>
      <c r="E2" s="27" t="s">
        <v>20</v>
      </c>
      <c r="F2" s="27" t="s">
        <v>21</v>
      </c>
      <c r="G2" s="27" t="s">
        <v>22</v>
      </c>
      <c r="H2" s="25" t="s">
        <v>23</v>
      </c>
      <c r="I2" s="26"/>
    </row>
    <row r="3" spans="1:9" x14ac:dyDescent="0.25">
      <c r="A3" s="2">
        <v>120</v>
      </c>
      <c r="B3" s="1">
        <v>0.2</v>
      </c>
      <c r="C3" s="8">
        <f>A3 + A3 * B3</f>
        <v>144</v>
      </c>
      <c r="D3" s="1">
        <v>0.1</v>
      </c>
      <c r="E3" s="8">
        <f>C3 - C3 * D3</f>
        <v>129.6</v>
      </c>
      <c r="F3" s="1">
        <v>0.1</v>
      </c>
      <c r="G3" s="8">
        <f>E3 - E3 * F3</f>
        <v>116.63999999999999</v>
      </c>
      <c r="H3" s="28" t="str">
        <f>IF(G3 &gt;A3, "Padidejo", "Sumazejo")</f>
        <v>Sumazejo</v>
      </c>
      <c r="I3" s="29">
        <f xml:space="preserve"> ABS(1 - G3 / A3)</f>
        <v>2.8000000000000136E-2</v>
      </c>
    </row>
    <row r="4" spans="1:9" x14ac:dyDescent="0.25">
      <c r="A4" s="2">
        <v>120</v>
      </c>
      <c r="B4" s="1">
        <v>0.3</v>
      </c>
      <c r="C4" s="8">
        <f t="shared" ref="C4:C5" si="0">A4 + A4 * B4</f>
        <v>156</v>
      </c>
      <c r="D4" s="1">
        <v>0.1</v>
      </c>
      <c r="E4" s="8">
        <f>C4 - C4 * D4</f>
        <v>140.4</v>
      </c>
      <c r="F4" s="1">
        <v>0.1</v>
      </c>
      <c r="G4" s="8">
        <f>E4 - E4 * F4</f>
        <v>126.36</v>
      </c>
      <c r="H4" s="28" t="str">
        <f t="shared" ref="H4:H5" si="1">IF(G4 &gt;A4, "Padidejo", "Sumazejo")</f>
        <v>Padidejo</v>
      </c>
      <c r="I4" s="29">
        <f t="shared" ref="I4:I5" si="2" xml:space="preserve"> ABS(1 - G4 / A4)</f>
        <v>5.2999999999999936E-2</v>
      </c>
    </row>
    <row r="5" spans="1:9" x14ac:dyDescent="0.25">
      <c r="A5" s="2">
        <v>100</v>
      </c>
      <c r="B5" s="1">
        <v>0.2</v>
      </c>
      <c r="C5" s="8">
        <f t="shared" si="0"/>
        <v>120</v>
      </c>
      <c r="D5" s="1">
        <v>0.1</v>
      </c>
      <c r="E5" s="8">
        <f>C5 - C5 * D5</f>
        <v>108</v>
      </c>
      <c r="F5" s="1">
        <v>0.1</v>
      </c>
      <c r="G5" s="8">
        <f>E5 - E5 * F5</f>
        <v>97.2</v>
      </c>
      <c r="H5" s="28" t="str">
        <f t="shared" si="1"/>
        <v>Sumazejo</v>
      </c>
      <c r="I5" s="29">
        <f t="shared" si="2"/>
        <v>2.8000000000000025E-2</v>
      </c>
    </row>
  </sheetData>
  <mergeCells count="2">
    <mergeCell ref="A1:I1"/>
    <mergeCell ref="H2: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I23" sqref="I23"/>
    </sheetView>
  </sheetViews>
  <sheetFormatPr defaultRowHeight="15" x14ac:dyDescent="0.25"/>
  <cols>
    <col min="2" max="2" width="15.28515625" customWidth="1"/>
    <col min="3" max="3" width="17" customWidth="1"/>
    <col min="4" max="4" width="15.85546875" customWidth="1"/>
  </cols>
  <sheetData>
    <row r="1" spans="1:4" x14ac:dyDescent="0.25">
      <c r="A1" s="24" t="s">
        <v>24</v>
      </c>
      <c r="B1" s="24"/>
      <c r="C1" s="24"/>
      <c r="D1" s="24"/>
    </row>
    <row r="2" spans="1:4" x14ac:dyDescent="0.25">
      <c r="A2" s="30" t="s">
        <v>25</v>
      </c>
      <c r="B2" s="30"/>
      <c r="C2" s="31" t="s">
        <v>26</v>
      </c>
      <c r="D2" s="32">
        <v>5</v>
      </c>
    </row>
    <row r="3" spans="1:4" x14ac:dyDescent="0.25">
      <c r="A3" s="30"/>
      <c r="B3" s="30"/>
      <c r="C3" s="31" t="s">
        <v>27</v>
      </c>
      <c r="D3" s="32">
        <v>8</v>
      </c>
    </row>
    <row r="5" spans="1:4" ht="54.75" customHeight="1" x14ac:dyDescent="0.25">
      <c r="A5" s="31" t="s">
        <v>28</v>
      </c>
      <c r="B5" s="33" t="s">
        <v>29</v>
      </c>
      <c r="C5" s="33" t="s">
        <v>30</v>
      </c>
      <c r="D5" s="33" t="s">
        <v>31</v>
      </c>
    </row>
    <row r="6" spans="1:4" x14ac:dyDescent="0.25">
      <c r="A6" s="2">
        <v>10</v>
      </c>
      <c r="B6" s="14">
        <f xml:space="preserve"> $D$2 *A6</f>
        <v>50</v>
      </c>
      <c r="C6" s="14">
        <f xml:space="preserve"> $D$3 *A6</f>
        <v>80</v>
      </c>
      <c r="D6" s="34">
        <f>IF(((B6+C6)-(B6+C6)*0.25)&gt;1000,(B6+C6)-(B6+C6)*0.3,(B6+C6)-(B6+C6)*0.25)</f>
        <v>97.5</v>
      </c>
    </row>
    <row r="7" spans="1:4" x14ac:dyDescent="0.25">
      <c r="A7" s="2">
        <v>20</v>
      </c>
      <c r="B7" s="14">
        <f t="shared" ref="B7:B23" si="0" xml:space="preserve"> $D$2 *A7</f>
        <v>100</v>
      </c>
      <c r="C7" s="14">
        <f t="shared" ref="C7:C23" si="1" xml:space="preserve"> $D$3 *A7</f>
        <v>160</v>
      </c>
      <c r="D7" s="34">
        <f t="shared" ref="D7:D23" si="2">IF(((B7+C7)-(B7+C7)*0.25)&gt;1000,(B7+C7)-(B7+C7)*0.3,(B7+C7)-(B7+C7)*0.25)</f>
        <v>195</v>
      </c>
    </row>
    <row r="8" spans="1:4" x14ac:dyDescent="0.25">
      <c r="A8" s="2">
        <v>30</v>
      </c>
      <c r="B8" s="14">
        <f t="shared" si="0"/>
        <v>150</v>
      </c>
      <c r="C8" s="14">
        <f t="shared" si="1"/>
        <v>240</v>
      </c>
      <c r="D8" s="34">
        <f t="shared" si="2"/>
        <v>292.5</v>
      </c>
    </row>
    <row r="9" spans="1:4" x14ac:dyDescent="0.25">
      <c r="A9" s="2">
        <v>40</v>
      </c>
      <c r="B9" s="14">
        <f t="shared" si="0"/>
        <v>200</v>
      </c>
      <c r="C9" s="14">
        <f t="shared" si="1"/>
        <v>320</v>
      </c>
      <c r="D9" s="34">
        <f t="shared" si="2"/>
        <v>390</v>
      </c>
    </row>
    <row r="10" spans="1:4" x14ac:dyDescent="0.25">
      <c r="A10" s="2">
        <v>50</v>
      </c>
      <c r="B10" s="14">
        <f t="shared" si="0"/>
        <v>250</v>
      </c>
      <c r="C10" s="14">
        <f t="shared" si="1"/>
        <v>400</v>
      </c>
      <c r="D10" s="34">
        <f t="shared" si="2"/>
        <v>487.5</v>
      </c>
    </row>
    <row r="11" spans="1:4" x14ac:dyDescent="0.25">
      <c r="A11" s="2">
        <v>60</v>
      </c>
      <c r="B11" s="14">
        <f t="shared" si="0"/>
        <v>300</v>
      </c>
      <c r="C11" s="14">
        <f t="shared" si="1"/>
        <v>480</v>
      </c>
      <c r="D11" s="34">
        <f t="shared" si="2"/>
        <v>585</v>
      </c>
    </row>
    <row r="12" spans="1:4" x14ac:dyDescent="0.25">
      <c r="A12" s="2">
        <v>70</v>
      </c>
      <c r="B12" s="14">
        <f t="shared" si="0"/>
        <v>350</v>
      </c>
      <c r="C12" s="14">
        <f t="shared" si="1"/>
        <v>560</v>
      </c>
      <c r="D12" s="34">
        <f t="shared" si="2"/>
        <v>682.5</v>
      </c>
    </row>
    <row r="13" spans="1:4" x14ac:dyDescent="0.25">
      <c r="A13" s="2">
        <v>80</v>
      </c>
      <c r="B13" s="14">
        <f t="shared" si="0"/>
        <v>400</v>
      </c>
      <c r="C13" s="14">
        <f t="shared" si="1"/>
        <v>640</v>
      </c>
      <c r="D13" s="34">
        <f t="shared" si="2"/>
        <v>780</v>
      </c>
    </row>
    <row r="14" spans="1:4" x14ac:dyDescent="0.25">
      <c r="A14" s="2">
        <v>90</v>
      </c>
      <c r="B14" s="14">
        <f t="shared" si="0"/>
        <v>450</v>
      </c>
      <c r="C14" s="14">
        <f t="shared" si="1"/>
        <v>720</v>
      </c>
      <c r="D14" s="34">
        <f t="shared" si="2"/>
        <v>877.5</v>
      </c>
    </row>
    <row r="15" spans="1:4" x14ac:dyDescent="0.25">
      <c r="A15" s="2">
        <v>100</v>
      </c>
      <c r="B15" s="14">
        <f t="shared" si="0"/>
        <v>500</v>
      </c>
      <c r="C15" s="14">
        <f t="shared" si="1"/>
        <v>800</v>
      </c>
      <c r="D15" s="34">
        <f t="shared" si="2"/>
        <v>975</v>
      </c>
    </row>
    <row r="16" spans="1:4" x14ac:dyDescent="0.25">
      <c r="A16" s="2">
        <v>110</v>
      </c>
      <c r="B16" s="14">
        <f t="shared" si="0"/>
        <v>550</v>
      </c>
      <c r="C16" s="14">
        <f t="shared" si="1"/>
        <v>880</v>
      </c>
      <c r="D16" s="34">
        <f t="shared" si="2"/>
        <v>1001</v>
      </c>
    </row>
    <row r="17" spans="1:4" x14ac:dyDescent="0.25">
      <c r="A17" s="2">
        <v>120</v>
      </c>
      <c r="B17" s="14">
        <f t="shared" si="0"/>
        <v>600</v>
      </c>
      <c r="C17" s="14">
        <f t="shared" si="1"/>
        <v>960</v>
      </c>
      <c r="D17" s="34">
        <f t="shared" si="2"/>
        <v>1092</v>
      </c>
    </row>
    <row r="18" spans="1:4" x14ac:dyDescent="0.25">
      <c r="A18" s="2">
        <v>130</v>
      </c>
      <c r="B18" s="14">
        <f t="shared" si="0"/>
        <v>650</v>
      </c>
      <c r="C18" s="14">
        <f t="shared" si="1"/>
        <v>1040</v>
      </c>
      <c r="D18" s="34">
        <f t="shared" si="2"/>
        <v>1183</v>
      </c>
    </row>
    <row r="19" spans="1:4" x14ac:dyDescent="0.25">
      <c r="A19" s="2">
        <v>140</v>
      </c>
      <c r="B19" s="14">
        <f t="shared" si="0"/>
        <v>700</v>
      </c>
      <c r="C19" s="14">
        <f t="shared" si="1"/>
        <v>1120</v>
      </c>
      <c r="D19" s="34">
        <f t="shared" si="2"/>
        <v>1274</v>
      </c>
    </row>
    <row r="20" spans="1:4" x14ac:dyDescent="0.25">
      <c r="A20" s="2">
        <v>150</v>
      </c>
      <c r="B20" s="14">
        <f t="shared" si="0"/>
        <v>750</v>
      </c>
      <c r="C20" s="14">
        <f t="shared" si="1"/>
        <v>1200</v>
      </c>
      <c r="D20" s="34">
        <f t="shared" si="2"/>
        <v>1365</v>
      </c>
    </row>
    <row r="21" spans="1:4" x14ac:dyDescent="0.25">
      <c r="A21" s="2">
        <v>160</v>
      </c>
      <c r="B21" s="14">
        <f t="shared" si="0"/>
        <v>800</v>
      </c>
      <c r="C21" s="14">
        <f t="shared" si="1"/>
        <v>1280</v>
      </c>
      <c r="D21" s="34">
        <f t="shared" si="2"/>
        <v>1456</v>
      </c>
    </row>
    <row r="22" spans="1:4" x14ac:dyDescent="0.25">
      <c r="A22" s="2">
        <v>170</v>
      </c>
      <c r="B22" s="14">
        <f t="shared" si="0"/>
        <v>850</v>
      </c>
      <c r="C22" s="14">
        <f t="shared" si="1"/>
        <v>1360</v>
      </c>
      <c r="D22" s="34">
        <f t="shared" si="2"/>
        <v>1547</v>
      </c>
    </row>
    <row r="23" spans="1:4" x14ac:dyDescent="0.25">
      <c r="A23" s="2">
        <v>180</v>
      </c>
      <c r="B23" s="14">
        <f t="shared" si="0"/>
        <v>900</v>
      </c>
      <c r="C23" s="14">
        <f t="shared" si="1"/>
        <v>1440</v>
      </c>
      <c r="D23" s="34">
        <f t="shared" si="2"/>
        <v>1638</v>
      </c>
    </row>
  </sheetData>
  <mergeCells count="2">
    <mergeCell ref="A1:D1"/>
    <mergeCell ref="A2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4" sqref="L14"/>
    </sheetView>
  </sheetViews>
  <sheetFormatPr defaultRowHeight="15" x14ac:dyDescent="0.25"/>
  <cols>
    <col min="1" max="1" width="14.28515625" customWidth="1"/>
    <col min="2" max="2" width="11.7109375" customWidth="1"/>
    <col min="3" max="3" width="11.28515625" customWidth="1"/>
    <col min="4" max="4" width="10.85546875" customWidth="1"/>
    <col min="5" max="5" width="11.28515625" customWidth="1"/>
    <col min="6" max="6" width="10.85546875" customWidth="1"/>
    <col min="7" max="7" width="11.28515625" customWidth="1"/>
    <col min="8" max="8" width="10.85546875" customWidth="1"/>
    <col min="9" max="9" width="11.28515625" customWidth="1"/>
    <col min="10" max="10" width="10.85546875" customWidth="1"/>
    <col min="11" max="11" width="11.28515625" customWidth="1"/>
    <col min="12" max="12" width="10.85546875" customWidth="1"/>
  </cols>
  <sheetData>
    <row r="1" spans="1:12" x14ac:dyDescent="0.25">
      <c r="A1" s="24" t="s">
        <v>32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x14ac:dyDescent="0.25">
      <c r="A2" s="35" t="s">
        <v>33</v>
      </c>
      <c r="B2" s="36" t="s">
        <v>34</v>
      </c>
      <c r="C2" s="37" t="s">
        <v>35</v>
      </c>
      <c r="D2" s="37"/>
      <c r="E2" s="37" t="s">
        <v>36</v>
      </c>
      <c r="F2" s="37"/>
      <c r="G2" s="37" t="s">
        <v>37</v>
      </c>
      <c r="H2" s="37"/>
      <c r="I2" s="37" t="s">
        <v>38</v>
      </c>
      <c r="J2" s="37"/>
      <c r="K2" s="37" t="s">
        <v>39</v>
      </c>
      <c r="L2" s="37"/>
    </row>
    <row r="3" spans="1:12" ht="30" customHeight="1" x14ac:dyDescent="0.25">
      <c r="A3" s="35"/>
      <c r="B3" s="36"/>
      <c r="C3" s="33" t="s">
        <v>40</v>
      </c>
      <c r="D3" s="33" t="s">
        <v>41</v>
      </c>
      <c r="E3" s="33" t="s">
        <v>40</v>
      </c>
      <c r="F3" s="33" t="s">
        <v>41</v>
      </c>
      <c r="G3" s="33" t="s">
        <v>40</v>
      </c>
      <c r="H3" s="33" t="s">
        <v>41</v>
      </c>
      <c r="I3" s="33" t="s">
        <v>40</v>
      </c>
      <c r="J3" s="33" t="s">
        <v>41</v>
      </c>
      <c r="K3" s="33" t="s">
        <v>40</v>
      </c>
      <c r="L3" s="33" t="s">
        <v>41</v>
      </c>
    </row>
    <row r="4" spans="1:12" x14ac:dyDescent="0.25">
      <c r="A4" s="2" t="s">
        <v>42</v>
      </c>
      <c r="B4" s="2">
        <v>100</v>
      </c>
      <c r="C4" s="2">
        <v>101</v>
      </c>
      <c r="D4" s="8" t="str">
        <f>IF(C4 &lt; $B4, "Per mazas", "+")</f>
        <v>+</v>
      </c>
      <c r="E4" s="2">
        <v>101</v>
      </c>
      <c r="F4" s="8" t="str">
        <f t="shared" ref="E4:L4" si="0">IF(E4 &lt; $B4, "Per mazas", "+")</f>
        <v>+</v>
      </c>
      <c r="G4" s="2">
        <v>101</v>
      </c>
      <c r="H4" s="8" t="str">
        <f t="shared" si="0"/>
        <v>+</v>
      </c>
      <c r="I4" s="2">
        <v>101</v>
      </c>
      <c r="J4" s="8" t="str">
        <f t="shared" si="0"/>
        <v>+</v>
      </c>
      <c r="K4" s="2">
        <v>101</v>
      </c>
      <c r="L4" s="8" t="str">
        <f t="shared" si="0"/>
        <v>+</v>
      </c>
    </row>
    <row r="5" spans="1:12" x14ac:dyDescent="0.25">
      <c r="A5" s="2" t="s">
        <v>43</v>
      </c>
      <c r="B5" s="2">
        <v>80</v>
      </c>
      <c r="C5" s="2">
        <v>82</v>
      </c>
      <c r="D5" s="8" t="str">
        <f t="shared" ref="D5:D9" si="1">IF(C5 &lt; $B5, "Per mazas", "+")</f>
        <v>+</v>
      </c>
      <c r="E5" s="2">
        <v>75</v>
      </c>
      <c r="F5" s="8" t="str">
        <f t="shared" ref="F5" si="2">IF(E5 &lt; $B5, "Per mazas", "+")</f>
        <v>Per mazas</v>
      </c>
      <c r="G5" s="2">
        <v>81</v>
      </c>
      <c r="H5" s="8" t="str">
        <f t="shared" ref="H5" si="3">IF(G5 &lt; $B5, "Per mazas", "+")</f>
        <v>+</v>
      </c>
      <c r="I5" s="2">
        <v>82</v>
      </c>
      <c r="J5" s="8" t="str">
        <f t="shared" ref="J5" si="4">IF(I5 &lt; $B5, "Per mazas", "+")</f>
        <v>+</v>
      </c>
      <c r="K5" s="2">
        <v>83</v>
      </c>
      <c r="L5" s="8" t="str">
        <f t="shared" ref="L5" si="5">IF(K5 &lt; $B5, "Per mazas", "+")</f>
        <v>+</v>
      </c>
    </row>
    <row r="6" spans="1:12" x14ac:dyDescent="0.25">
      <c r="A6" s="2" t="s">
        <v>44</v>
      </c>
      <c r="B6" s="2">
        <v>75</v>
      </c>
      <c r="C6" s="2">
        <v>60</v>
      </c>
      <c r="D6" s="8" t="str">
        <f t="shared" si="1"/>
        <v>Per mazas</v>
      </c>
      <c r="E6" s="2">
        <v>70</v>
      </c>
      <c r="F6" s="8" t="str">
        <f t="shared" ref="F6" si="6">IF(E6 &lt; $B6, "Per mazas", "+")</f>
        <v>Per mazas</v>
      </c>
      <c r="G6" s="2">
        <v>65</v>
      </c>
      <c r="H6" s="8" t="str">
        <f t="shared" ref="H6" si="7">IF(G6 &lt; $B6, "Per mazas", "+")</f>
        <v>Per mazas</v>
      </c>
      <c r="I6" s="2">
        <v>75</v>
      </c>
      <c r="J6" s="8" t="str">
        <f t="shared" ref="J6" si="8">IF(I6 &lt; $B6, "Per mazas", "+")</f>
        <v>+</v>
      </c>
      <c r="K6" s="2">
        <v>75</v>
      </c>
      <c r="L6" s="8" t="str">
        <f t="shared" ref="L6" si="9">IF(K6 &lt; $B6, "Per mazas", "+")</f>
        <v>+</v>
      </c>
    </row>
    <row r="7" spans="1:12" x14ac:dyDescent="0.25">
      <c r="A7" s="2" t="s">
        <v>45</v>
      </c>
      <c r="B7" s="2">
        <v>60</v>
      </c>
      <c r="C7" s="2">
        <v>55</v>
      </c>
      <c r="D7" s="8" t="str">
        <f t="shared" si="1"/>
        <v>Per mazas</v>
      </c>
      <c r="E7" s="2">
        <v>60</v>
      </c>
      <c r="F7" s="8" t="str">
        <f t="shared" ref="F7" si="10">IF(E7 &lt; $B7, "Per mazas", "+")</f>
        <v>+</v>
      </c>
      <c r="G7" s="2">
        <v>50</v>
      </c>
      <c r="H7" s="8" t="str">
        <f t="shared" ref="H7" si="11">IF(G7 &lt; $B7, "Per mazas", "+")</f>
        <v>Per mazas</v>
      </c>
      <c r="I7" s="2">
        <v>58</v>
      </c>
      <c r="J7" s="8" t="str">
        <f t="shared" ref="J7" si="12">IF(I7 &lt; $B7, "Per mazas", "+")</f>
        <v>Per mazas</v>
      </c>
      <c r="K7" s="2">
        <v>60</v>
      </c>
      <c r="L7" s="8" t="str">
        <f t="shared" ref="L7" si="13">IF(K7 &lt; $B7, "Per mazas", "+")</f>
        <v>+</v>
      </c>
    </row>
    <row r="8" spans="1:12" x14ac:dyDescent="0.25">
      <c r="A8" s="2" t="s">
        <v>46</v>
      </c>
      <c r="B8" s="2">
        <v>100</v>
      </c>
      <c r="C8" s="2">
        <v>100</v>
      </c>
      <c r="D8" s="8" t="str">
        <f t="shared" si="1"/>
        <v>+</v>
      </c>
      <c r="E8" s="2">
        <v>100</v>
      </c>
      <c r="F8" s="8" t="str">
        <f t="shared" ref="F8" si="14">IF(E8 &lt; $B8, "Per mazas", "+")</f>
        <v>+</v>
      </c>
      <c r="G8" s="2">
        <v>100</v>
      </c>
      <c r="H8" s="8" t="str">
        <f t="shared" ref="H8" si="15">IF(G8 &lt; $B8, "Per mazas", "+")</f>
        <v>+</v>
      </c>
      <c r="I8" s="2">
        <v>100</v>
      </c>
      <c r="J8" s="8" t="str">
        <f t="shared" ref="J8" si="16">IF(I8 &lt; $B8, "Per mazas", "+")</f>
        <v>+</v>
      </c>
      <c r="K8" s="2">
        <v>100</v>
      </c>
      <c r="L8" s="8" t="str">
        <f t="shared" ref="L8" si="17">IF(K8 &lt; $B8, "Per mazas", "+")</f>
        <v>+</v>
      </c>
    </row>
    <row r="9" spans="1:12" x14ac:dyDescent="0.25">
      <c r="A9" s="2" t="s">
        <v>47</v>
      </c>
      <c r="B9" s="2">
        <v>50</v>
      </c>
      <c r="C9" s="2">
        <v>50</v>
      </c>
      <c r="D9" s="8" t="str">
        <f t="shared" si="1"/>
        <v>+</v>
      </c>
      <c r="E9" s="2">
        <v>50</v>
      </c>
      <c r="F9" s="8" t="str">
        <f t="shared" ref="F9" si="18">IF(E9 &lt; $B9, "Per mazas", "+")</f>
        <v>+</v>
      </c>
      <c r="G9" s="2">
        <v>50</v>
      </c>
      <c r="H9" s="8" t="str">
        <f t="shared" ref="H9" si="19">IF(G9 &lt; $B9, "Per mazas", "+")</f>
        <v>+</v>
      </c>
      <c r="I9" s="2">
        <v>50</v>
      </c>
      <c r="J9" s="8" t="str">
        <f t="shared" ref="J9" si="20">IF(I9 &lt; $B9, "Per mazas", "+")</f>
        <v>+</v>
      </c>
      <c r="K9" s="2">
        <v>50</v>
      </c>
      <c r="L9" s="8" t="str">
        <f t="shared" ref="L9" si="21">IF(K9 &lt; $B9, "Per mazas", "+")</f>
        <v>+</v>
      </c>
    </row>
  </sheetData>
  <mergeCells count="8">
    <mergeCell ref="A1:L1"/>
    <mergeCell ref="A2:A3"/>
    <mergeCell ref="B2:B3"/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7</vt:i4>
      </vt:variant>
    </vt:vector>
  </HeadingPairs>
  <TitlesOfParts>
    <vt:vector size="7" baseType="lpstr">
      <vt:lpstr>Lapas1</vt:lpstr>
      <vt:lpstr>Lapas2</vt:lpstr>
      <vt:lpstr>Lapas3</vt:lpstr>
      <vt:lpstr>Lapas4</vt:lpstr>
      <vt:lpstr>Lapas5</vt:lpstr>
      <vt:lpstr>Lapas6</vt:lpstr>
      <vt:lpstr>Lapas7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2024-01-08T12:04:10Z</dcterms:created>
  <dcterms:modified xsi:type="dcterms:W3CDTF">2024-01-09T12:27:36Z</dcterms:modified>
</cp:coreProperties>
</file>