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18A198FF-63F6-4245-9644-39DDA8FCF5ED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Таблица" sheetId="1" r:id="rId1"/>
    <sheet name="Активы и соб.капитал" sheetId="2" r:id="rId2"/>
    <sheet name="Сводная таблица (матрица)" sheetId="6" r:id="rId3"/>
  </sheets>
  <calcPr calcId="18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6" i="2" l="1"/>
  <c r="L14" i="2"/>
  <c r="L22" i="2"/>
  <c r="L30" i="2"/>
  <c r="L38" i="2"/>
  <c r="L46" i="2"/>
  <c r="L54" i="2"/>
  <c r="L62" i="2"/>
  <c r="L70" i="2"/>
  <c r="L78" i="2"/>
  <c r="L86" i="2"/>
  <c r="L94" i="2"/>
  <c r="L102" i="2"/>
  <c r="L110" i="2"/>
  <c r="L118" i="2"/>
  <c r="L126" i="2"/>
  <c r="L134" i="2"/>
  <c r="L140" i="2"/>
  <c r="L144" i="2"/>
  <c r="L148" i="2"/>
  <c r="L152" i="2"/>
  <c r="L156" i="2"/>
  <c r="L160" i="2"/>
  <c r="L164" i="2"/>
  <c r="L168" i="2"/>
  <c r="L172" i="2"/>
  <c r="L176" i="2"/>
  <c r="L180" i="2"/>
  <c r="L184" i="2"/>
  <c r="L188" i="2"/>
  <c r="L192" i="2"/>
  <c r="L196" i="2"/>
  <c r="L200" i="2"/>
  <c r="L204" i="2"/>
  <c r="L208" i="2"/>
  <c r="L212" i="2"/>
  <c r="L216" i="2"/>
  <c r="L220" i="2"/>
  <c r="L224" i="2"/>
  <c r="L228" i="2"/>
  <c r="L232" i="2"/>
  <c r="L236" i="2"/>
  <c r="L240" i="2"/>
  <c r="L244" i="2"/>
  <c r="L248" i="2"/>
  <c r="L252" i="2"/>
  <c r="L256" i="2"/>
  <c r="L260" i="2"/>
  <c r="L264" i="2"/>
  <c r="L268" i="2"/>
  <c r="L272" i="2"/>
  <c r="L276" i="2"/>
  <c r="L280" i="2"/>
  <c r="L284" i="2"/>
  <c r="L288" i="2"/>
  <c r="L292" i="2"/>
  <c r="L296" i="2"/>
  <c r="L300" i="2"/>
  <c r="L304" i="2"/>
  <c r="L308" i="2"/>
  <c r="L312" i="2"/>
  <c r="L316" i="2"/>
  <c r="L320" i="2"/>
  <c r="L324" i="2"/>
  <c r="L328" i="2"/>
  <c r="L332" i="2"/>
  <c r="L336" i="2"/>
  <c r="L340" i="2"/>
  <c r="L344" i="2"/>
  <c r="L348" i="2"/>
  <c r="L352" i="2"/>
  <c r="L356" i="2"/>
  <c r="L360" i="2"/>
  <c r="L364" i="2"/>
  <c r="L368" i="2"/>
  <c r="L372" i="2"/>
  <c r="K374" i="2"/>
  <c r="D374" i="2"/>
  <c r="E24" i="2" l="1"/>
  <c r="E204" i="2"/>
  <c r="E268" i="2"/>
  <c r="E332" i="2"/>
  <c r="E236" i="2"/>
  <c r="E300" i="2"/>
  <c r="E364" i="2"/>
  <c r="E220" i="2"/>
  <c r="E284" i="2"/>
  <c r="E348" i="2"/>
  <c r="E316" i="2"/>
  <c r="E252" i="2"/>
  <c r="E188" i="2"/>
  <c r="L7" i="2"/>
  <c r="L11" i="2"/>
  <c r="L15" i="2"/>
  <c r="L19" i="2"/>
  <c r="L23" i="2"/>
  <c r="L27" i="2"/>
  <c r="L31" i="2"/>
  <c r="L35" i="2"/>
  <c r="L39" i="2"/>
  <c r="L43" i="2"/>
  <c r="L47" i="2"/>
  <c r="L51" i="2"/>
  <c r="L55" i="2"/>
  <c r="L59" i="2"/>
  <c r="L63" i="2"/>
  <c r="L67" i="2"/>
  <c r="L71" i="2"/>
  <c r="L75" i="2"/>
  <c r="L79" i="2"/>
  <c r="L83" i="2"/>
  <c r="L87" i="2"/>
  <c r="L91" i="2"/>
  <c r="L95" i="2"/>
  <c r="L99" i="2"/>
  <c r="L103" i="2"/>
  <c r="L107" i="2"/>
  <c r="L111" i="2"/>
  <c r="L115" i="2"/>
  <c r="L119" i="2"/>
  <c r="L123" i="2"/>
  <c r="L127" i="2"/>
  <c r="L131" i="2"/>
  <c r="L135" i="2"/>
  <c r="L4" i="2"/>
  <c r="M4" i="2" s="1"/>
  <c r="N4" i="2" s="1"/>
  <c r="L8" i="2"/>
  <c r="L12" i="2"/>
  <c r="L16" i="2"/>
  <c r="L20" i="2"/>
  <c r="L24" i="2"/>
  <c r="L28" i="2"/>
  <c r="L32" i="2"/>
  <c r="L36" i="2"/>
  <c r="L40" i="2"/>
  <c r="L44" i="2"/>
  <c r="L48" i="2"/>
  <c r="L52" i="2"/>
  <c r="L56" i="2"/>
  <c r="L60" i="2"/>
  <c r="L64" i="2"/>
  <c r="L68" i="2"/>
  <c r="L72" i="2"/>
  <c r="L76" i="2"/>
  <c r="L80" i="2"/>
  <c r="L84" i="2"/>
  <c r="L88" i="2"/>
  <c r="L92" i="2"/>
  <c r="L96" i="2"/>
  <c r="L100" i="2"/>
  <c r="L104" i="2"/>
  <c r="L108" i="2"/>
  <c r="L112" i="2"/>
  <c r="L116" i="2"/>
  <c r="L120" i="2"/>
  <c r="L124" i="2"/>
  <c r="L128" i="2"/>
  <c r="L132" i="2"/>
  <c r="L136" i="2"/>
  <c r="L367" i="2"/>
  <c r="L359" i="2"/>
  <c r="L351" i="2"/>
  <c r="L343" i="2"/>
  <c r="L335" i="2"/>
  <c r="L327" i="2"/>
  <c r="L319" i="2"/>
  <c r="L311" i="2"/>
  <c r="L303" i="2"/>
  <c r="L295" i="2"/>
  <c r="L287" i="2"/>
  <c r="L279" i="2"/>
  <c r="L271" i="2"/>
  <c r="L263" i="2"/>
  <c r="L255" i="2"/>
  <c r="L247" i="2"/>
  <c r="L239" i="2"/>
  <c r="L231" i="2"/>
  <c r="L223" i="2"/>
  <c r="L211" i="2"/>
  <c r="L207" i="2"/>
  <c r="L199" i="2"/>
  <c r="L191" i="2"/>
  <c r="L179" i="2"/>
  <c r="L171" i="2"/>
  <c r="L163" i="2"/>
  <c r="L155" i="2"/>
  <c r="L147" i="2"/>
  <c r="L139" i="2"/>
  <c r="L125" i="2"/>
  <c r="L101" i="2"/>
  <c r="L85" i="2"/>
  <c r="L77" i="2"/>
  <c r="L61" i="2"/>
  <c r="L45" i="2"/>
  <c r="L29" i="2"/>
  <c r="L13" i="2"/>
  <c r="L3" i="2"/>
  <c r="M3" i="2" s="1"/>
  <c r="N3" i="2" s="1"/>
  <c r="L370" i="2"/>
  <c r="L366" i="2"/>
  <c r="L362" i="2"/>
  <c r="L358" i="2"/>
  <c r="L354" i="2"/>
  <c r="L350" i="2"/>
  <c r="L346" i="2"/>
  <c r="L342" i="2"/>
  <c r="L338" i="2"/>
  <c r="L334" i="2"/>
  <c r="L330" i="2"/>
  <c r="L326" i="2"/>
  <c r="L322" i="2"/>
  <c r="L318" i="2"/>
  <c r="L314" i="2"/>
  <c r="L310" i="2"/>
  <c r="L306" i="2"/>
  <c r="L302" i="2"/>
  <c r="L298" i="2"/>
  <c r="L294" i="2"/>
  <c r="L290" i="2"/>
  <c r="L286" i="2"/>
  <c r="L282" i="2"/>
  <c r="L278" i="2"/>
  <c r="L274" i="2"/>
  <c r="L270" i="2"/>
  <c r="L266" i="2"/>
  <c r="L262" i="2"/>
  <c r="L258" i="2"/>
  <c r="L254" i="2"/>
  <c r="L250" i="2"/>
  <c r="L246" i="2"/>
  <c r="L242" i="2"/>
  <c r="L238" i="2"/>
  <c r="L234" i="2"/>
  <c r="L230" i="2"/>
  <c r="L226" i="2"/>
  <c r="L222" i="2"/>
  <c r="L218" i="2"/>
  <c r="L214" i="2"/>
  <c r="L210" i="2"/>
  <c r="L206" i="2"/>
  <c r="L202" i="2"/>
  <c r="L198" i="2"/>
  <c r="L194" i="2"/>
  <c r="L190" i="2"/>
  <c r="L186" i="2"/>
  <c r="L182" i="2"/>
  <c r="L178" i="2"/>
  <c r="L174" i="2"/>
  <c r="L170" i="2"/>
  <c r="L166" i="2"/>
  <c r="L162" i="2"/>
  <c r="L158" i="2"/>
  <c r="L154" i="2"/>
  <c r="L150" i="2"/>
  <c r="L146" i="2"/>
  <c r="L142" i="2"/>
  <c r="L138" i="2"/>
  <c r="L130" i="2"/>
  <c r="L122" i="2"/>
  <c r="L114" i="2"/>
  <c r="L106" i="2"/>
  <c r="L98" i="2"/>
  <c r="L90" i="2"/>
  <c r="L82" i="2"/>
  <c r="L74" i="2"/>
  <c r="L66" i="2"/>
  <c r="L58" i="2"/>
  <c r="L50" i="2"/>
  <c r="L42" i="2"/>
  <c r="L34" i="2"/>
  <c r="L26" i="2"/>
  <c r="L18" i="2"/>
  <c r="L10" i="2"/>
  <c r="L371" i="2"/>
  <c r="L363" i="2"/>
  <c r="L355" i="2"/>
  <c r="L347" i="2"/>
  <c r="L339" i="2"/>
  <c r="L331" i="2"/>
  <c r="L323" i="2"/>
  <c r="L315" i="2"/>
  <c r="L307" i="2"/>
  <c r="L299" i="2"/>
  <c r="L291" i="2"/>
  <c r="L283" i="2"/>
  <c r="L275" i="2"/>
  <c r="L267" i="2"/>
  <c r="L259" i="2"/>
  <c r="L251" i="2"/>
  <c r="L243" i="2"/>
  <c r="L235" i="2"/>
  <c r="L227" i="2"/>
  <c r="L219" i="2"/>
  <c r="L215" i="2"/>
  <c r="L203" i="2"/>
  <c r="L195" i="2"/>
  <c r="L187" i="2"/>
  <c r="L183" i="2"/>
  <c r="L175" i="2"/>
  <c r="L167" i="2"/>
  <c r="L159" i="2"/>
  <c r="L151" i="2"/>
  <c r="L143" i="2"/>
  <c r="L133" i="2"/>
  <c r="L117" i="2"/>
  <c r="L109" i="2"/>
  <c r="L93" i="2"/>
  <c r="L69" i="2"/>
  <c r="L53" i="2"/>
  <c r="L37" i="2"/>
  <c r="L21" i="2"/>
  <c r="L5" i="2"/>
  <c r="M5" i="2" s="1"/>
  <c r="L373" i="2"/>
  <c r="L369" i="2"/>
  <c r="L365" i="2"/>
  <c r="L361" i="2"/>
  <c r="L357" i="2"/>
  <c r="L353" i="2"/>
  <c r="L349" i="2"/>
  <c r="L345" i="2"/>
  <c r="L341" i="2"/>
  <c r="L337" i="2"/>
  <c r="L333" i="2"/>
  <c r="L329" i="2"/>
  <c r="L325" i="2"/>
  <c r="L321" i="2"/>
  <c r="L317" i="2"/>
  <c r="L313" i="2"/>
  <c r="L309" i="2"/>
  <c r="L305" i="2"/>
  <c r="L301" i="2"/>
  <c r="L297" i="2"/>
  <c r="L293" i="2"/>
  <c r="L289" i="2"/>
  <c r="L285" i="2"/>
  <c r="L281" i="2"/>
  <c r="L277" i="2"/>
  <c r="L273" i="2"/>
  <c r="L269" i="2"/>
  <c r="L265" i="2"/>
  <c r="L261" i="2"/>
  <c r="L257" i="2"/>
  <c r="L253" i="2"/>
  <c r="L249" i="2"/>
  <c r="L245" i="2"/>
  <c r="L241" i="2"/>
  <c r="L237" i="2"/>
  <c r="L233" i="2"/>
  <c r="L229" i="2"/>
  <c r="L225" i="2"/>
  <c r="L221" i="2"/>
  <c r="L217" i="2"/>
  <c r="L213" i="2"/>
  <c r="L209" i="2"/>
  <c r="L205" i="2"/>
  <c r="L201" i="2"/>
  <c r="L197" i="2"/>
  <c r="L193" i="2"/>
  <c r="L189" i="2"/>
  <c r="L185" i="2"/>
  <c r="L181" i="2"/>
  <c r="L177" i="2"/>
  <c r="L173" i="2"/>
  <c r="L169" i="2"/>
  <c r="L165" i="2"/>
  <c r="L161" i="2"/>
  <c r="L157" i="2"/>
  <c r="L153" i="2"/>
  <c r="L149" i="2"/>
  <c r="L145" i="2"/>
  <c r="L141" i="2"/>
  <c r="L137" i="2"/>
  <c r="L129" i="2"/>
  <c r="L121" i="2"/>
  <c r="L113" i="2"/>
  <c r="L105" i="2"/>
  <c r="L97" i="2"/>
  <c r="L89" i="2"/>
  <c r="L81" i="2"/>
  <c r="L73" i="2"/>
  <c r="L65" i="2"/>
  <c r="L57" i="2"/>
  <c r="L49" i="2"/>
  <c r="L41" i="2"/>
  <c r="L33" i="2"/>
  <c r="L25" i="2"/>
  <c r="L17" i="2"/>
  <c r="L9" i="2"/>
  <c r="E172" i="2"/>
  <c r="E156" i="2"/>
  <c r="E136" i="2"/>
  <c r="E72" i="2"/>
  <c r="E8" i="2"/>
  <c r="E360" i="2"/>
  <c r="E328" i="2"/>
  <c r="E296" i="2"/>
  <c r="E264" i="2"/>
  <c r="E232" i="2"/>
  <c r="E200" i="2"/>
  <c r="E168" i="2"/>
  <c r="E120" i="2"/>
  <c r="E372" i="2"/>
  <c r="E356" i="2"/>
  <c r="E340" i="2"/>
  <c r="E324" i="2"/>
  <c r="E308" i="2"/>
  <c r="E292" i="2"/>
  <c r="E276" i="2"/>
  <c r="E260" i="2"/>
  <c r="E244" i="2"/>
  <c r="E228" i="2"/>
  <c r="E212" i="2"/>
  <c r="E196" i="2"/>
  <c r="E180" i="2"/>
  <c r="E164" i="2"/>
  <c r="E147" i="2"/>
  <c r="E104" i="2"/>
  <c r="E40" i="2"/>
  <c r="E344" i="2"/>
  <c r="E312" i="2"/>
  <c r="E280" i="2"/>
  <c r="E248" i="2"/>
  <c r="E216" i="2"/>
  <c r="E184" i="2"/>
  <c r="E152" i="2"/>
  <c r="E56" i="2"/>
  <c r="E368" i="2"/>
  <c r="E352" i="2"/>
  <c r="E336" i="2"/>
  <c r="E320" i="2"/>
  <c r="E304" i="2"/>
  <c r="E288" i="2"/>
  <c r="E272" i="2"/>
  <c r="E256" i="2"/>
  <c r="E240" i="2"/>
  <c r="E224" i="2"/>
  <c r="E208" i="2"/>
  <c r="E192" i="2"/>
  <c r="E176" i="2"/>
  <c r="E160" i="2"/>
  <c r="E142" i="2"/>
  <c r="E88" i="2"/>
  <c r="E5" i="2"/>
  <c r="E9" i="2"/>
  <c r="E13" i="2"/>
  <c r="E17" i="2"/>
  <c r="E21" i="2"/>
  <c r="E25" i="2"/>
  <c r="E29" i="2"/>
  <c r="E33" i="2"/>
  <c r="E37" i="2"/>
  <c r="E41" i="2"/>
  <c r="E45" i="2"/>
  <c r="E49" i="2"/>
  <c r="E53" i="2"/>
  <c r="E57" i="2"/>
  <c r="E61" i="2"/>
  <c r="E65" i="2"/>
  <c r="E69" i="2"/>
  <c r="E73" i="2"/>
  <c r="E77" i="2"/>
  <c r="E81" i="2"/>
  <c r="E85" i="2"/>
  <c r="E89" i="2"/>
  <c r="E93" i="2"/>
  <c r="E97" i="2"/>
  <c r="E101" i="2"/>
  <c r="E105" i="2"/>
  <c r="E109" i="2"/>
  <c r="E113" i="2"/>
  <c r="E117" i="2"/>
  <c r="E121" i="2"/>
  <c r="E125" i="2"/>
  <c r="E129" i="2"/>
  <c r="E133" i="2"/>
  <c r="E137" i="2"/>
  <c r="E141" i="2"/>
  <c r="E145" i="2"/>
  <c r="E149" i="2"/>
  <c r="E6" i="2"/>
  <c r="E10" i="2"/>
  <c r="E14" i="2"/>
  <c r="E18" i="2"/>
  <c r="E22" i="2"/>
  <c r="E26" i="2"/>
  <c r="E30" i="2"/>
  <c r="E34" i="2"/>
  <c r="E38" i="2"/>
  <c r="E42" i="2"/>
  <c r="E46" i="2"/>
  <c r="E50" i="2"/>
  <c r="E54" i="2"/>
  <c r="E58" i="2"/>
  <c r="E62" i="2"/>
  <c r="E66" i="2"/>
  <c r="E70" i="2"/>
  <c r="E74" i="2"/>
  <c r="E78" i="2"/>
  <c r="E82" i="2"/>
  <c r="E86" i="2"/>
  <c r="E90" i="2"/>
  <c r="E94" i="2"/>
  <c r="E98" i="2"/>
  <c r="E102" i="2"/>
  <c r="E106" i="2"/>
  <c r="E110" i="2"/>
  <c r="E114" i="2"/>
  <c r="E118" i="2"/>
  <c r="E122" i="2"/>
  <c r="E126" i="2"/>
  <c r="E130" i="2"/>
  <c r="E134" i="2"/>
  <c r="E7" i="2"/>
  <c r="E11" i="2"/>
  <c r="E15" i="2"/>
  <c r="E19" i="2"/>
  <c r="E23" i="2"/>
  <c r="E27" i="2"/>
  <c r="E31" i="2"/>
  <c r="E35" i="2"/>
  <c r="E39" i="2"/>
  <c r="E43" i="2"/>
  <c r="E47" i="2"/>
  <c r="E51" i="2"/>
  <c r="E55" i="2"/>
  <c r="E59" i="2"/>
  <c r="E63" i="2"/>
  <c r="E67" i="2"/>
  <c r="E71" i="2"/>
  <c r="E75" i="2"/>
  <c r="E79" i="2"/>
  <c r="E83" i="2"/>
  <c r="E87" i="2"/>
  <c r="E91" i="2"/>
  <c r="E95" i="2"/>
  <c r="E99" i="2"/>
  <c r="E103" i="2"/>
  <c r="E107" i="2"/>
  <c r="E111" i="2"/>
  <c r="E115" i="2"/>
  <c r="E119" i="2"/>
  <c r="E123" i="2"/>
  <c r="E127" i="2"/>
  <c r="E131" i="2"/>
  <c r="E135" i="2"/>
  <c r="E367" i="2"/>
  <c r="E359" i="2"/>
  <c r="E351" i="2"/>
  <c r="E339" i="2"/>
  <c r="E331" i="2"/>
  <c r="E323" i="2"/>
  <c r="E311" i="2"/>
  <c r="E303" i="2"/>
  <c r="E295" i="2"/>
  <c r="E287" i="2"/>
  <c r="E275" i="2"/>
  <c r="E271" i="2"/>
  <c r="E263" i="2"/>
  <c r="E255" i="2"/>
  <c r="E247" i="2"/>
  <c r="E235" i="2"/>
  <c r="E227" i="2"/>
  <c r="E219" i="2"/>
  <c r="E207" i="2"/>
  <c r="E199" i="2"/>
  <c r="E191" i="2"/>
  <c r="E183" i="2"/>
  <c r="E175" i="2"/>
  <c r="E163" i="2"/>
  <c r="E155" i="2"/>
  <c r="E146" i="2"/>
  <c r="E132" i="2"/>
  <c r="E100" i="2"/>
  <c r="E68" i="2"/>
  <c r="E36" i="2"/>
  <c r="E4" i="2"/>
  <c r="E3" i="2"/>
  <c r="F3" i="2" s="1"/>
  <c r="G3" i="2" s="1"/>
  <c r="E370" i="2"/>
  <c r="E366" i="2"/>
  <c r="E362" i="2"/>
  <c r="E358" i="2"/>
  <c r="E354" i="2"/>
  <c r="E350" i="2"/>
  <c r="E346" i="2"/>
  <c r="E342" i="2"/>
  <c r="E338" i="2"/>
  <c r="E334" i="2"/>
  <c r="E330" i="2"/>
  <c r="E326" i="2"/>
  <c r="E322" i="2"/>
  <c r="E318" i="2"/>
  <c r="E314" i="2"/>
  <c r="E310" i="2"/>
  <c r="E306" i="2"/>
  <c r="E302" i="2"/>
  <c r="E298" i="2"/>
  <c r="E294" i="2"/>
  <c r="E290" i="2"/>
  <c r="E286" i="2"/>
  <c r="E282" i="2"/>
  <c r="E278" i="2"/>
  <c r="E274" i="2"/>
  <c r="E270" i="2"/>
  <c r="E266" i="2"/>
  <c r="E262" i="2"/>
  <c r="E258" i="2"/>
  <c r="E254" i="2"/>
  <c r="E250" i="2"/>
  <c r="E246" i="2"/>
  <c r="E242" i="2"/>
  <c r="E238" i="2"/>
  <c r="E234" i="2"/>
  <c r="E230" i="2"/>
  <c r="E226" i="2"/>
  <c r="E222" i="2"/>
  <c r="E218" i="2"/>
  <c r="E214" i="2"/>
  <c r="E210" i="2"/>
  <c r="E206" i="2"/>
  <c r="E202" i="2"/>
  <c r="E198" i="2"/>
  <c r="E194" i="2"/>
  <c r="E190" i="2"/>
  <c r="E186" i="2"/>
  <c r="E182" i="2"/>
  <c r="E178" i="2"/>
  <c r="E174" i="2"/>
  <c r="E170" i="2"/>
  <c r="E166" i="2"/>
  <c r="E162" i="2"/>
  <c r="E158" i="2"/>
  <c r="E154" i="2"/>
  <c r="E150" i="2"/>
  <c r="E144" i="2"/>
  <c r="E139" i="2"/>
  <c r="E128" i="2"/>
  <c r="E112" i="2"/>
  <c r="E96" i="2"/>
  <c r="E80" i="2"/>
  <c r="E64" i="2"/>
  <c r="E48" i="2"/>
  <c r="E32" i="2"/>
  <c r="E16" i="2"/>
  <c r="E371" i="2"/>
  <c r="E363" i="2"/>
  <c r="E355" i="2"/>
  <c r="E347" i="2"/>
  <c r="E343" i="2"/>
  <c r="E335" i="2"/>
  <c r="E327" i="2"/>
  <c r="E319" i="2"/>
  <c r="E315" i="2"/>
  <c r="E307" i="2"/>
  <c r="E299" i="2"/>
  <c r="E291" i="2"/>
  <c r="E283" i="2"/>
  <c r="E279" i="2"/>
  <c r="E267" i="2"/>
  <c r="E259" i="2"/>
  <c r="E251" i="2"/>
  <c r="E243" i="2"/>
  <c r="E239" i="2"/>
  <c r="E231" i="2"/>
  <c r="E223" i="2"/>
  <c r="E215" i="2"/>
  <c r="E211" i="2"/>
  <c r="E203" i="2"/>
  <c r="E195" i="2"/>
  <c r="E187" i="2"/>
  <c r="E179" i="2"/>
  <c r="E171" i="2"/>
  <c r="E167" i="2"/>
  <c r="E159" i="2"/>
  <c r="E151" i="2"/>
  <c r="E140" i="2"/>
  <c r="E116" i="2"/>
  <c r="E84" i="2"/>
  <c r="E52" i="2"/>
  <c r="E20" i="2"/>
  <c r="E373" i="2"/>
  <c r="E369" i="2"/>
  <c r="E365" i="2"/>
  <c r="E361" i="2"/>
  <c r="E357" i="2"/>
  <c r="E353" i="2"/>
  <c r="E349" i="2"/>
  <c r="E345" i="2"/>
  <c r="E341" i="2"/>
  <c r="E337" i="2"/>
  <c r="E333" i="2"/>
  <c r="E329" i="2"/>
  <c r="E325" i="2"/>
  <c r="E321" i="2"/>
  <c r="E317" i="2"/>
  <c r="E313" i="2"/>
  <c r="E309" i="2"/>
  <c r="E305" i="2"/>
  <c r="E301" i="2"/>
  <c r="E297" i="2"/>
  <c r="E293" i="2"/>
  <c r="E289" i="2"/>
  <c r="E285" i="2"/>
  <c r="E281" i="2"/>
  <c r="E277" i="2"/>
  <c r="E273" i="2"/>
  <c r="E269" i="2"/>
  <c r="E265" i="2"/>
  <c r="E261" i="2"/>
  <c r="E257" i="2"/>
  <c r="E253" i="2"/>
  <c r="E249" i="2"/>
  <c r="E245" i="2"/>
  <c r="E241" i="2"/>
  <c r="E237" i="2"/>
  <c r="E233" i="2"/>
  <c r="E229" i="2"/>
  <c r="E225" i="2"/>
  <c r="E221" i="2"/>
  <c r="E217" i="2"/>
  <c r="E213" i="2"/>
  <c r="E209" i="2"/>
  <c r="E205" i="2"/>
  <c r="E201" i="2"/>
  <c r="E197" i="2"/>
  <c r="E193" i="2"/>
  <c r="E189" i="2"/>
  <c r="E185" i="2"/>
  <c r="E181" i="2"/>
  <c r="E177" i="2"/>
  <c r="E173" i="2"/>
  <c r="E169" i="2"/>
  <c r="E165" i="2"/>
  <c r="E161" i="2"/>
  <c r="E157" i="2"/>
  <c r="E153" i="2"/>
  <c r="E148" i="2"/>
  <c r="E143" i="2"/>
  <c r="E138" i="2"/>
  <c r="E124" i="2"/>
  <c r="E108" i="2"/>
  <c r="E92" i="2"/>
  <c r="E76" i="2"/>
  <c r="E60" i="2"/>
  <c r="E44" i="2"/>
  <c r="E28" i="2"/>
  <c r="E12" i="2"/>
  <c r="M6" i="2" l="1"/>
  <c r="N5" i="2"/>
  <c r="F4" i="2"/>
  <c r="F5" i="2"/>
  <c r="F6" i="2"/>
  <c r="F7" i="2" s="1"/>
  <c r="G5" i="2"/>
  <c r="G4" i="2"/>
  <c r="F8" i="2" l="1"/>
  <c r="G7" i="2"/>
  <c r="G6" i="2"/>
  <c r="M7" i="2"/>
  <c r="N6" i="2"/>
  <c r="M8" i="2" l="1"/>
  <c r="N7" i="2"/>
  <c r="G8" i="2"/>
  <c r="F9" i="2"/>
  <c r="G9" i="2" l="1"/>
  <c r="F10" i="2"/>
  <c r="M9" i="2"/>
  <c r="N8" i="2"/>
  <c r="F11" i="2" l="1"/>
  <c r="G10" i="2"/>
  <c r="M10" i="2"/>
  <c r="N9" i="2"/>
  <c r="M11" i="2" l="1"/>
  <c r="N10" i="2"/>
  <c r="F12" i="2"/>
  <c r="G11" i="2"/>
  <c r="F13" i="2" l="1"/>
  <c r="G12" i="2"/>
  <c r="M12" i="2"/>
  <c r="N11" i="2"/>
  <c r="M13" i="2" l="1"/>
  <c r="N12" i="2"/>
  <c r="F14" i="2"/>
  <c r="G13" i="2"/>
  <c r="G14" i="2" l="1"/>
  <c r="F15" i="2"/>
  <c r="M14" i="2"/>
  <c r="N13" i="2"/>
  <c r="F16" i="2" l="1"/>
  <c r="G15" i="2"/>
  <c r="M15" i="2"/>
  <c r="N14" i="2"/>
  <c r="M16" i="2" l="1"/>
  <c r="N15" i="2"/>
  <c r="F17" i="2"/>
  <c r="G16" i="2"/>
  <c r="G17" i="2" l="1"/>
  <c r="F18" i="2"/>
  <c r="M17" i="2"/>
  <c r="N16" i="2"/>
  <c r="F19" i="2" l="1"/>
  <c r="G18" i="2"/>
  <c r="M18" i="2"/>
  <c r="N17" i="2"/>
  <c r="M19" i="2" l="1"/>
  <c r="N18" i="2"/>
  <c r="F20" i="2"/>
  <c r="G19" i="2"/>
  <c r="F21" i="2" l="1"/>
  <c r="G20" i="2"/>
  <c r="M20" i="2"/>
  <c r="N19" i="2"/>
  <c r="M21" i="2" l="1"/>
  <c r="N20" i="2"/>
  <c r="F22" i="2"/>
  <c r="G21" i="2"/>
  <c r="F23" i="2" l="1"/>
  <c r="G22" i="2"/>
  <c r="M22" i="2"/>
  <c r="N21" i="2"/>
  <c r="M23" i="2" l="1"/>
  <c r="N22" i="2"/>
  <c r="F24" i="2"/>
  <c r="G23" i="2"/>
  <c r="F25" i="2" l="1"/>
  <c r="G24" i="2"/>
  <c r="M24" i="2"/>
  <c r="N23" i="2"/>
  <c r="M25" i="2" l="1"/>
  <c r="N24" i="2"/>
  <c r="F26" i="2"/>
  <c r="G25" i="2"/>
  <c r="F27" i="2" l="1"/>
  <c r="G26" i="2"/>
  <c r="M26" i="2"/>
  <c r="N25" i="2"/>
  <c r="M27" i="2" l="1"/>
  <c r="N26" i="2"/>
  <c r="F28" i="2"/>
  <c r="G27" i="2"/>
  <c r="F29" i="2" l="1"/>
  <c r="G28" i="2"/>
  <c r="M28" i="2"/>
  <c r="N27" i="2"/>
  <c r="M29" i="2" l="1"/>
  <c r="N28" i="2"/>
  <c r="F30" i="2"/>
  <c r="G29" i="2"/>
  <c r="F31" i="2" l="1"/>
  <c r="G30" i="2"/>
  <c r="M30" i="2"/>
  <c r="N29" i="2"/>
  <c r="M31" i="2" l="1"/>
  <c r="N30" i="2"/>
  <c r="F32" i="2"/>
  <c r="G31" i="2"/>
  <c r="F33" i="2" l="1"/>
  <c r="G32" i="2"/>
  <c r="M32" i="2"/>
  <c r="N31" i="2"/>
  <c r="M33" i="2" l="1"/>
  <c r="N32" i="2"/>
  <c r="F34" i="2"/>
  <c r="G33" i="2"/>
  <c r="F35" i="2" l="1"/>
  <c r="G34" i="2"/>
  <c r="M34" i="2"/>
  <c r="N33" i="2"/>
  <c r="M35" i="2" l="1"/>
  <c r="N34" i="2"/>
  <c r="F36" i="2"/>
  <c r="G35" i="2"/>
  <c r="F37" i="2" l="1"/>
  <c r="G36" i="2"/>
  <c r="M36" i="2"/>
  <c r="N35" i="2"/>
  <c r="M37" i="2" l="1"/>
  <c r="N36" i="2"/>
  <c r="F38" i="2"/>
  <c r="G37" i="2"/>
  <c r="F39" i="2" l="1"/>
  <c r="G38" i="2"/>
  <c r="M38" i="2"/>
  <c r="N37" i="2"/>
  <c r="M39" i="2" l="1"/>
  <c r="N38" i="2"/>
  <c r="F40" i="2"/>
  <c r="G39" i="2"/>
  <c r="F41" i="2" l="1"/>
  <c r="G40" i="2"/>
  <c r="M40" i="2"/>
  <c r="N39" i="2"/>
  <c r="M41" i="2" l="1"/>
  <c r="N40" i="2"/>
  <c r="G41" i="2"/>
  <c r="F42" i="2"/>
  <c r="F43" i="2" l="1"/>
  <c r="G42" i="2"/>
  <c r="M42" i="2"/>
  <c r="N41" i="2"/>
  <c r="M43" i="2" l="1"/>
  <c r="N42" i="2"/>
  <c r="G43" i="2"/>
  <c r="F44" i="2"/>
  <c r="F45" i="2" l="1"/>
  <c r="G44" i="2"/>
  <c r="M44" i="2"/>
  <c r="N43" i="2"/>
  <c r="M45" i="2" l="1"/>
  <c r="N44" i="2"/>
  <c r="F46" i="2"/>
  <c r="G45" i="2"/>
  <c r="F47" i="2" l="1"/>
  <c r="G46" i="2"/>
  <c r="M46" i="2"/>
  <c r="N45" i="2"/>
  <c r="M47" i="2" l="1"/>
  <c r="N46" i="2"/>
  <c r="F48" i="2"/>
  <c r="G47" i="2"/>
  <c r="F49" i="2" l="1"/>
  <c r="G48" i="2"/>
  <c r="M48" i="2"/>
  <c r="N47" i="2"/>
  <c r="M49" i="2" l="1"/>
  <c r="N48" i="2"/>
  <c r="F50" i="2"/>
  <c r="G49" i="2"/>
  <c r="G50" i="2" l="1"/>
  <c r="F51" i="2"/>
  <c r="M50" i="2"/>
  <c r="N49" i="2"/>
  <c r="M51" i="2" l="1"/>
  <c r="N50" i="2"/>
  <c r="F52" i="2"/>
  <c r="G51" i="2"/>
  <c r="F53" i="2" l="1"/>
  <c r="G52" i="2"/>
  <c r="M52" i="2"/>
  <c r="N51" i="2"/>
  <c r="M53" i="2" l="1"/>
  <c r="N52" i="2"/>
  <c r="F54" i="2"/>
  <c r="G53" i="2"/>
  <c r="F55" i="2" l="1"/>
  <c r="G54" i="2"/>
  <c r="M54" i="2"/>
  <c r="N53" i="2"/>
  <c r="M55" i="2" l="1"/>
  <c r="N54" i="2"/>
  <c r="G55" i="2"/>
  <c r="F56" i="2"/>
  <c r="F57" i="2" l="1"/>
  <c r="G56" i="2"/>
  <c r="M56" i="2"/>
  <c r="N55" i="2"/>
  <c r="M57" i="2" l="1"/>
  <c r="N56" i="2"/>
  <c r="G57" i="2"/>
  <c r="F58" i="2"/>
  <c r="F59" i="2" l="1"/>
  <c r="G58" i="2"/>
  <c r="M58" i="2"/>
  <c r="N57" i="2"/>
  <c r="M59" i="2" l="1"/>
  <c r="N58" i="2"/>
  <c r="F60" i="2"/>
  <c r="G59" i="2"/>
  <c r="F61" i="2" l="1"/>
  <c r="G60" i="2"/>
  <c r="M60" i="2"/>
  <c r="N59" i="2"/>
  <c r="M61" i="2" l="1"/>
  <c r="N60" i="2"/>
  <c r="F62" i="2"/>
  <c r="G61" i="2"/>
  <c r="F63" i="2" l="1"/>
  <c r="G62" i="2"/>
  <c r="M62" i="2"/>
  <c r="N61" i="2"/>
  <c r="M63" i="2" l="1"/>
  <c r="N62" i="2"/>
  <c r="F64" i="2"/>
  <c r="G63" i="2"/>
  <c r="F65" i="2" l="1"/>
  <c r="G64" i="2"/>
  <c r="M64" i="2"/>
  <c r="N63" i="2"/>
  <c r="M65" i="2" l="1"/>
  <c r="N64" i="2"/>
  <c r="G65" i="2"/>
  <c r="F66" i="2"/>
  <c r="F67" i="2" l="1"/>
  <c r="G66" i="2"/>
  <c r="M66" i="2"/>
  <c r="N65" i="2"/>
  <c r="M67" i="2" l="1"/>
  <c r="N66" i="2"/>
  <c r="F68" i="2"/>
  <c r="G67" i="2"/>
  <c r="G68" i="2" l="1"/>
  <c r="F69" i="2"/>
  <c r="M68" i="2"/>
  <c r="N67" i="2"/>
  <c r="M69" i="2" l="1"/>
  <c r="N68" i="2"/>
  <c r="F70" i="2"/>
  <c r="G69" i="2"/>
  <c r="F71" i="2" l="1"/>
  <c r="G70" i="2"/>
  <c r="M70" i="2"/>
  <c r="N69" i="2"/>
  <c r="M71" i="2" l="1"/>
  <c r="N70" i="2"/>
  <c r="G71" i="2"/>
  <c r="F72" i="2"/>
  <c r="F73" i="2" l="1"/>
  <c r="G72" i="2"/>
  <c r="M72" i="2"/>
  <c r="N71" i="2"/>
  <c r="M73" i="2" l="1"/>
  <c r="N72" i="2"/>
  <c r="F74" i="2"/>
  <c r="G73" i="2"/>
  <c r="G74" i="2" l="1"/>
  <c r="F75" i="2"/>
  <c r="M74" i="2"/>
  <c r="N73" i="2"/>
  <c r="M75" i="2" l="1"/>
  <c r="N74" i="2"/>
  <c r="F76" i="2"/>
  <c r="G75" i="2"/>
  <c r="F77" i="2" l="1"/>
  <c r="G76" i="2"/>
  <c r="M76" i="2"/>
  <c r="N75" i="2"/>
  <c r="M77" i="2" l="1"/>
  <c r="N76" i="2"/>
  <c r="G77" i="2"/>
  <c r="F78" i="2"/>
  <c r="F79" i="2" l="1"/>
  <c r="G78" i="2"/>
  <c r="M78" i="2"/>
  <c r="N77" i="2"/>
  <c r="M79" i="2" l="1"/>
  <c r="N78" i="2"/>
  <c r="F80" i="2"/>
  <c r="G79" i="2"/>
  <c r="F81" i="2" l="1"/>
  <c r="G80" i="2"/>
  <c r="M80" i="2"/>
  <c r="N79" i="2"/>
  <c r="M81" i="2" l="1"/>
  <c r="N80" i="2"/>
  <c r="F82" i="2"/>
  <c r="G81" i="2"/>
  <c r="F83" i="2" l="1"/>
  <c r="G82" i="2"/>
  <c r="M82" i="2"/>
  <c r="N81" i="2"/>
  <c r="M83" i="2" l="1"/>
  <c r="N82" i="2"/>
  <c r="G83" i="2"/>
  <c r="F84" i="2"/>
  <c r="F85" i="2" l="1"/>
  <c r="G84" i="2"/>
  <c r="M84" i="2"/>
  <c r="N83" i="2"/>
  <c r="M85" i="2" l="1"/>
  <c r="N84" i="2"/>
  <c r="F86" i="2"/>
  <c r="G85" i="2"/>
  <c r="F87" i="2" l="1"/>
  <c r="G86" i="2"/>
  <c r="M86" i="2"/>
  <c r="N85" i="2"/>
  <c r="M87" i="2" l="1"/>
  <c r="N86" i="2"/>
  <c r="G87" i="2"/>
  <c r="F88" i="2"/>
  <c r="F89" i="2" l="1"/>
  <c r="G88" i="2"/>
  <c r="M88" i="2"/>
  <c r="N87" i="2"/>
  <c r="M89" i="2" l="1"/>
  <c r="N88" i="2"/>
  <c r="G89" i="2"/>
  <c r="F90" i="2"/>
  <c r="F91" i="2" l="1"/>
  <c r="G90" i="2"/>
  <c r="M90" i="2"/>
  <c r="N89" i="2"/>
  <c r="M91" i="2" l="1"/>
  <c r="N90" i="2"/>
  <c r="G91" i="2"/>
  <c r="F92" i="2"/>
  <c r="G92" i="2" l="1"/>
  <c r="F93" i="2"/>
  <c r="M92" i="2"/>
  <c r="N91" i="2"/>
  <c r="M93" i="2" l="1"/>
  <c r="N92" i="2"/>
  <c r="F94" i="2"/>
  <c r="G93" i="2"/>
  <c r="F95" i="2" l="1"/>
  <c r="G94" i="2"/>
  <c r="M94" i="2"/>
  <c r="N93" i="2"/>
  <c r="M95" i="2" l="1"/>
  <c r="N94" i="2"/>
  <c r="F96" i="2"/>
  <c r="G95" i="2"/>
  <c r="F97" i="2" l="1"/>
  <c r="G96" i="2"/>
  <c r="M96" i="2"/>
  <c r="N95" i="2"/>
  <c r="M97" i="2" l="1"/>
  <c r="N96" i="2"/>
  <c r="F98" i="2"/>
  <c r="G97" i="2"/>
  <c r="F99" i="2" l="1"/>
  <c r="G98" i="2"/>
  <c r="M98" i="2"/>
  <c r="N97" i="2"/>
  <c r="M99" i="2" l="1"/>
  <c r="N98" i="2"/>
  <c r="F100" i="2"/>
  <c r="G99" i="2"/>
  <c r="G100" i="2" l="1"/>
  <c r="F101" i="2"/>
  <c r="M100" i="2"/>
  <c r="N99" i="2"/>
  <c r="M101" i="2" l="1"/>
  <c r="N100" i="2"/>
  <c r="F102" i="2"/>
  <c r="G101" i="2"/>
  <c r="F103" i="2" l="1"/>
  <c r="G102" i="2"/>
  <c r="M102" i="2"/>
  <c r="N101" i="2"/>
  <c r="M103" i="2" l="1"/>
  <c r="N102" i="2"/>
  <c r="F104" i="2"/>
  <c r="G103" i="2"/>
  <c r="F105" i="2" l="1"/>
  <c r="G104" i="2"/>
  <c r="M104" i="2"/>
  <c r="N103" i="2"/>
  <c r="M105" i="2" l="1"/>
  <c r="N104" i="2"/>
  <c r="F106" i="2"/>
  <c r="G105" i="2"/>
  <c r="F107" i="2" l="1"/>
  <c r="G106" i="2"/>
  <c r="M106" i="2"/>
  <c r="N105" i="2"/>
  <c r="M107" i="2" l="1"/>
  <c r="N106" i="2"/>
  <c r="F108" i="2"/>
  <c r="G107" i="2"/>
  <c r="F109" i="2" l="1"/>
  <c r="G108" i="2"/>
  <c r="M108" i="2"/>
  <c r="N107" i="2"/>
  <c r="M109" i="2" l="1"/>
  <c r="N108" i="2"/>
  <c r="F110" i="2"/>
  <c r="G109" i="2"/>
  <c r="F111" i="2" l="1"/>
  <c r="G110" i="2"/>
  <c r="M110" i="2"/>
  <c r="N109" i="2"/>
  <c r="M111" i="2" l="1"/>
  <c r="N110" i="2"/>
  <c r="F112" i="2"/>
  <c r="G111" i="2"/>
  <c r="F113" i="2" l="1"/>
  <c r="G112" i="2"/>
  <c r="M112" i="2"/>
  <c r="N111" i="2"/>
  <c r="M113" i="2" l="1"/>
  <c r="N112" i="2"/>
  <c r="F114" i="2"/>
  <c r="G113" i="2"/>
  <c r="F115" i="2" l="1"/>
  <c r="G114" i="2"/>
  <c r="M114" i="2"/>
  <c r="N113" i="2"/>
  <c r="M115" i="2" l="1"/>
  <c r="N114" i="2"/>
  <c r="F116" i="2"/>
  <c r="G115" i="2"/>
  <c r="F117" i="2" l="1"/>
  <c r="G116" i="2"/>
  <c r="M116" i="2"/>
  <c r="N115" i="2"/>
  <c r="M117" i="2" l="1"/>
  <c r="N116" i="2"/>
  <c r="F118" i="2"/>
  <c r="G117" i="2"/>
  <c r="F119" i="2" l="1"/>
  <c r="G118" i="2"/>
  <c r="M118" i="2"/>
  <c r="N117" i="2"/>
  <c r="M119" i="2" l="1"/>
  <c r="N118" i="2"/>
  <c r="F120" i="2"/>
  <c r="G119" i="2"/>
  <c r="F121" i="2" l="1"/>
  <c r="G120" i="2"/>
  <c r="M120" i="2"/>
  <c r="N119" i="2"/>
  <c r="M121" i="2" l="1"/>
  <c r="N120" i="2"/>
  <c r="G121" i="2"/>
  <c r="F122" i="2"/>
  <c r="F123" i="2" l="1"/>
  <c r="G122" i="2"/>
  <c r="M122" i="2"/>
  <c r="N121" i="2"/>
  <c r="M123" i="2" l="1"/>
  <c r="N122" i="2"/>
  <c r="F124" i="2"/>
  <c r="G123" i="2"/>
  <c r="G124" i="2" l="1"/>
  <c r="F125" i="2"/>
  <c r="M124" i="2"/>
  <c r="N123" i="2"/>
  <c r="M125" i="2" l="1"/>
  <c r="N124" i="2"/>
  <c r="F126" i="2"/>
  <c r="G125" i="2"/>
  <c r="F127" i="2" l="1"/>
  <c r="G126" i="2"/>
  <c r="M126" i="2"/>
  <c r="N125" i="2"/>
  <c r="M127" i="2" l="1"/>
  <c r="N126" i="2"/>
  <c r="F128" i="2"/>
  <c r="G127" i="2"/>
  <c r="F129" i="2" l="1"/>
  <c r="G128" i="2"/>
  <c r="M128" i="2"/>
  <c r="N127" i="2"/>
  <c r="M129" i="2" l="1"/>
  <c r="N128" i="2"/>
  <c r="F130" i="2"/>
  <c r="G129" i="2"/>
  <c r="F131" i="2" l="1"/>
  <c r="G130" i="2"/>
  <c r="M130" i="2"/>
  <c r="N129" i="2"/>
  <c r="M131" i="2" l="1"/>
  <c r="N130" i="2"/>
  <c r="F132" i="2"/>
  <c r="G131" i="2"/>
  <c r="F133" i="2" l="1"/>
  <c r="G132" i="2"/>
  <c r="M132" i="2"/>
  <c r="N131" i="2"/>
  <c r="M133" i="2" l="1"/>
  <c r="N132" i="2"/>
  <c r="G133" i="2"/>
  <c r="F134" i="2"/>
  <c r="F135" i="2" l="1"/>
  <c r="G134" i="2"/>
  <c r="M134" i="2"/>
  <c r="N133" i="2"/>
  <c r="M135" i="2" l="1"/>
  <c r="N134" i="2"/>
  <c r="F136" i="2"/>
  <c r="G135" i="2"/>
  <c r="F137" i="2" l="1"/>
  <c r="G136" i="2"/>
  <c r="M136" i="2"/>
  <c r="N135" i="2"/>
  <c r="M137" i="2" l="1"/>
  <c r="N136" i="2"/>
  <c r="F138" i="2"/>
  <c r="G137" i="2"/>
  <c r="F139" i="2" l="1"/>
  <c r="G138" i="2"/>
  <c r="M138" i="2"/>
  <c r="N137" i="2"/>
  <c r="M139" i="2" l="1"/>
  <c r="N138" i="2"/>
  <c r="F140" i="2"/>
  <c r="G139" i="2"/>
  <c r="F141" i="2" l="1"/>
  <c r="G140" i="2"/>
  <c r="M140" i="2"/>
  <c r="N139" i="2"/>
  <c r="M141" i="2" l="1"/>
  <c r="N140" i="2"/>
  <c r="F142" i="2"/>
  <c r="G141" i="2"/>
  <c r="F143" i="2" l="1"/>
  <c r="G142" i="2"/>
  <c r="M142" i="2"/>
  <c r="N141" i="2"/>
  <c r="M143" i="2" l="1"/>
  <c r="N142" i="2"/>
  <c r="F144" i="2"/>
  <c r="G143" i="2"/>
  <c r="G144" i="2" l="1"/>
  <c r="F145" i="2"/>
  <c r="M144" i="2"/>
  <c r="N143" i="2"/>
  <c r="M145" i="2" l="1"/>
  <c r="N144" i="2"/>
  <c r="F146" i="2"/>
  <c r="G145" i="2"/>
  <c r="F147" i="2" l="1"/>
  <c r="G146" i="2"/>
  <c r="M146" i="2"/>
  <c r="N145" i="2"/>
  <c r="M147" i="2" l="1"/>
  <c r="N146" i="2"/>
  <c r="G147" i="2"/>
  <c r="F148" i="2"/>
  <c r="F149" i="2" l="1"/>
  <c r="G148" i="2"/>
  <c r="M148" i="2"/>
  <c r="N147" i="2"/>
  <c r="M149" i="2" l="1"/>
  <c r="N148" i="2"/>
  <c r="F150" i="2"/>
  <c r="G149" i="2"/>
  <c r="F151" i="2" l="1"/>
  <c r="G150" i="2"/>
  <c r="M150" i="2"/>
  <c r="N149" i="2"/>
  <c r="M151" i="2" l="1"/>
  <c r="N150" i="2"/>
  <c r="F152" i="2"/>
  <c r="G151" i="2"/>
  <c r="F153" i="2" l="1"/>
  <c r="G152" i="2"/>
  <c r="M152" i="2"/>
  <c r="N151" i="2"/>
  <c r="M153" i="2" l="1"/>
  <c r="N152" i="2"/>
  <c r="F154" i="2"/>
  <c r="G153" i="2"/>
  <c r="F155" i="2" l="1"/>
  <c r="G154" i="2"/>
  <c r="M154" i="2"/>
  <c r="N153" i="2"/>
  <c r="M155" i="2" l="1"/>
  <c r="N154" i="2"/>
  <c r="F156" i="2"/>
  <c r="G155" i="2"/>
  <c r="G156" i="2" l="1"/>
  <c r="F157" i="2"/>
  <c r="M156" i="2"/>
  <c r="N155" i="2"/>
  <c r="M157" i="2" l="1"/>
  <c r="N156" i="2"/>
  <c r="F158" i="2"/>
  <c r="G157" i="2"/>
  <c r="F159" i="2" l="1"/>
  <c r="G158" i="2"/>
  <c r="M158" i="2"/>
  <c r="N157" i="2"/>
  <c r="M159" i="2" l="1"/>
  <c r="N158" i="2"/>
  <c r="F160" i="2"/>
  <c r="G159" i="2"/>
  <c r="F161" i="2" l="1"/>
  <c r="G160" i="2"/>
  <c r="M160" i="2"/>
  <c r="N159" i="2"/>
  <c r="M161" i="2" l="1"/>
  <c r="N160" i="2"/>
  <c r="F162" i="2"/>
  <c r="G161" i="2"/>
  <c r="F163" i="2" l="1"/>
  <c r="G162" i="2"/>
  <c r="M162" i="2"/>
  <c r="N161" i="2"/>
  <c r="M163" i="2" l="1"/>
  <c r="N162" i="2"/>
  <c r="F164" i="2"/>
  <c r="G163" i="2"/>
  <c r="F165" i="2" l="1"/>
  <c r="G164" i="2"/>
  <c r="M164" i="2"/>
  <c r="N163" i="2"/>
  <c r="M165" i="2" l="1"/>
  <c r="N164" i="2"/>
  <c r="F166" i="2"/>
  <c r="G165" i="2"/>
  <c r="F167" i="2" l="1"/>
  <c r="G166" i="2"/>
  <c r="M166" i="2"/>
  <c r="N165" i="2"/>
  <c r="M167" i="2" l="1"/>
  <c r="N166" i="2"/>
  <c r="F168" i="2"/>
  <c r="G167" i="2"/>
  <c r="F169" i="2" l="1"/>
  <c r="G168" i="2"/>
  <c r="M168" i="2"/>
  <c r="N167" i="2"/>
  <c r="M169" i="2" l="1"/>
  <c r="N168" i="2"/>
  <c r="F170" i="2"/>
  <c r="G169" i="2"/>
  <c r="F171" i="2" l="1"/>
  <c r="G170" i="2"/>
  <c r="M170" i="2"/>
  <c r="N169" i="2"/>
  <c r="M171" i="2" l="1"/>
  <c r="N170" i="2"/>
  <c r="G171" i="2"/>
  <c r="F172" i="2"/>
  <c r="F173" i="2" l="1"/>
  <c r="G172" i="2"/>
  <c r="M172" i="2"/>
  <c r="N171" i="2"/>
  <c r="M173" i="2" l="1"/>
  <c r="N172" i="2"/>
  <c r="G173" i="2"/>
  <c r="F174" i="2"/>
  <c r="F175" i="2" l="1"/>
  <c r="G174" i="2"/>
  <c r="M174" i="2"/>
  <c r="N173" i="2"/>
  <c r="M175" i="2" l="1"/>
  <c r="N174" i="2"/>
  <c r="F176" i="2"/>
  <c r="G175" i="2"/>
  <c r="F177" i="2" l="1"/>
  <c r="G176" i="2"/>
  <c r="M176" i="2"/>
  <c r="N175" i="2"/>
  <c r="M177" i="2" l="1"/>
  <c r="N176" i="2"/>
  <c r="F178" i="2"/>
  <c r="G177" i="2"/>
  <c r="F179" i="2" l="1"/>
  <c r="G178" i="2"/>
  <c r="M178" i="2"/>
  <c r="N177" i="2"/>
  <c r="M179" i="2" l="1"/>
  <c r="N178" i="2"/>
  <c r="F180" i="2"/>
  <c r="G179" i="2"/>
  <c r="F181" i="2" l="1"/>
  <c r="G180" i="2"/>
  <c r="M180" i="2"/>
  <c r="N179" i="2"/>
  <c r="M181" i="2" l="1"/>
  <c r="N180" i="2"/>
  <c r="F182" i="2"/>
  <c r="G181" i="2"/>
  <c r="F183" i="2" l="1"/>
  <c r="G182" i="2"/>
  <c r="M182" i="2"/>
  <c r="N181" i="2"/>
  <c r="M183" i="2" l="1"/>
  <c r="N182" i="2"/>
  <c r="G183" i="2"/>
  <c r="F184" i="2"/>
  <c r="F185" i="2" l="1"/>
  <c r="G184" i="2"/>
  <c r="M184" i="2"/>
  <c r="N183" i="2"/>
  <c r="M185" i="2" l="1"/>
  <c r="N184" i="2"/>
  <c r="F186" i="2"/>
  <c r="G185" i="2"/>
  <c r="F187" i="2" l="1"/>
  <c r="G186" i="2"/>
  <c r="M186" i="2"/>
  <c r="N185" i="2"/>
  <c r="M187" i="2" l="1"/>
  <c r="N186" i="2"/>
  <c r="G187" i="2"/>
  <c r="F188" i="2"/>
  <c r="G188" i="2" l="1"/>
  <c r="F189" i="2"/>
  <c r="M188" i="2"/>
  <c r="N187" i="2"/>
  <c r="M189" i="2" l="1"/>
  <c r="N188" i="2"/>
  <c r="F190" i="2"/>
  <c r="G189" i="2"/>
  <c r="G190" i="2" l="1"/>
  <c r="F191" i="2"/>
  <c r="M190" i="2"/>
  <c r="N189" i="2"/>
  <c r="M191" i="2" l="1"/>
  <c r="N190" i="2"/>
  <c r="F192" i="2"/>
  <c r="G191" i="2"/>
  <c r="F193" i="2" l="1"/>
  <c r="G192" i="2"/>
  <c r="M192" i="2"/>
  <c r="N191" i="2"/>
  <c r="M193" i="2" l="1"/>
  <c r="N192" i="2"/>
  <c r="F194" i="2"/>
  <c r="G193" i="2"/>
  <c r="F195" i="2" l="1"/>
  <c r="G194" i="2"/>
  <c r="M194" i="2"/>
  <c r="N193" i="2"/>
  <c r="M195" i="2" l="1"/>
  <c r="N194" i="2"/>
  <c r="G195" i="2"/>
  <c r="F196" i="2"/>
  <c r="F197" i="2" l="1"/>
  <c r="G196" i="2"/>
  <c r="M196" i="2"/>
  <c r="N195" i="2"/>
  <c r="M197" i="2" l="1"/>
  <c r="N196" i="2"/>
  <c r="G197" i="2"/>
  <c r="F198" i="2"/>
  <c r="F199" i="2" l="1"/>
  <c r="G198" i="2"/>
  <c r="M198" i="2"/>
  <c r="N197" i="2"/>
  <c r="M199" i="2" l="1"/>
  <c r="N198" i="2"/>
  <c r="F200" i="2"/>
  <c r="G199" i="2"/>
  <c r="F201" i="2" l="1"/>
  <c r="G200" i="2"/>
  <c r="M200" i="2"/>
  <c r="N199" i="2"/>
  <c r="M201" i="2" l="1"/>
  <c r="N200" i="2"/>
  <c r="G201" i="2"/>
  <c r="F202" i="2"/>
  <c r="F203" i="2" l="1"/>
  <c r="G202" i="2"/>
  <c r="M202" i="2"/>
  <c r="N201" i="2"/>
  <c r="M203" i="2" l="1"/>
  <c r="N202" i="2"/>
  <c r="F204" i="2"/>
  <c r="G203" i="2"/>
  <c r="F205" i="2" l="1"/>
  <c r="G204" i="2"/>
  <c r="M204" i="2"/>
  <c r="N203" i="2"/>
  <c r="M205" i="2" l="1"/>
  <c r="N204" i="2"/>
  <c r="F206" i="2"/>
  <c r="G205" i="2"/>
  <c r="F207" i="2" l="1"/>
  <c r="G206" i="2"/>
  <c r="M206" i="2"/>
  <c r="N205" i="2"/>
  <c r="M207" i="2" l="1"/>
  <c r="N206" i="2"/>
  <c r="G207" i="2"/>
  <c r="F208" i="2"/>
  <c r="F209" i="2" l="1"/>
  <c r="G208" i="2"/>
  <c r="M208" i="2"/>
  <c r="N207" i="2"/>
  <c r="M209" i="2" l="1"/>
  <c r="N208" i="2"/>
  <c r="F210" i="2"/>
  <c r="G209" i="2"/>
  <c r="F211" i="2" l="1"/>
  <c r="G210" i="2"/>
  <c r="M210" i="2"/>
  <c r="N209" i="2"/>
  <c r="M211" i="2" l="1"/>
  <c r="N210" i="2"/>
  <c r="F212" i="2"/>
  <c r="G211" i="2"/>
  <c r="F213" i="2" l="1"/>
  <c r="G212" i="2"/>
  <c r="M212" i="2"/>
  <c r="N211" i="2"/>
  <c r="M213" i="2" l="1"/>
  <c r="N212" i="2"/>
  <c r="F214" i="2"/>
  <c r="G213" i="2"/>
  <c r="F215" i="2" l="1"/>
  <c r="G214" i="2"/>
  <c r="M214" i="2"/>
  <c r="N213" i="2"/>
  <c r="M215" i="2" l="1"/>
  <c r="N214" i="2"/>
  <c r="F216" i="2"/>
  <c r="G215" i="2"/>
  <c r="F217" i="2" l="1"/>
  <c r="G216" i="2"/>
  <c r="M216" i="2"/>
  <c r="N215" i="2"/>
  <c r="M217" i="2" l="1"/>
  <c r="N216" i="2"/>
  <c r="F218" i="2"/>
  <c r="G217" i="2"/>
  <c r="F219" i="2" l="1"/>
  <c r="G218" i="2"/>
  <c r="M218" i="2"/>
  <c r="N217" i="2"/>
  <c r="M219" i="2" l="1"/>
  <c r="N218" i="2"/>
  <c r="F220" i="2"/>
  <c r="G219" i="2"/>
  <c r="G220" i="2" l="1"/>
  <c r="F221" i="2"/>
  <c r="M220" i="2"/>
  <c r="N219" i="2"/>
  <c r="M221" i="2" l="1"/>
  <c r="N220" i="2"/>
  <c r="F222" i="2"/>
  <c r="G221" i="2"/>
  <c r="F223" i="2" l="1"/>
  <c r="G222" i="2"/>
  <c r="M222" i="2"/>
  <c r="N221" i="2"/>
  <c r="M223" i="2" l="1"/>
  <c r="N222" i="2"/>
  <c r="F224" i="2"/>
  <c r="G223" i="2"/>
  <c r="G224" i="2" l="1"/>
  <c r="F225" i="2"/>
  <c r="M224" i="2"/>
  <c r="N223" i="2"/>
  <c r="M225" i="2" l="1"/>
  <c r="N224" i="2"/>
  <c r="F226" i="2"/>
  <c r="G225" i="2"/>
  <c r="F227" i="2" l="1"/>
  <c r="G226" i="2"/>
  <c r="M226" i="2"/>
  <c r="N225" i="2"/>
  <c r="M227" i="2" l="1"/>
  <c r="N226" i="2"/>
  <c r="G227" i="2"/>
  <c r="F228" i="2"/>
  <c r="F229" i="2" l="1"/>
  <c r="G228" i="2"/>
  <c r="M228" i="2"/>
  <c r="N227" i="2"/>
  <c r="M229" i="2" l="1"/>
  <c r="N228" i="2"/>
  <c r="F230" i="2"/>
  <c r="G229" i="2"/>
  <c r="F231" i="2" l="1"/>
  <c r="G230" i="2"/>
  <c r="M230" i="2"/>
  <c r="N229" i="2"/>
  <c r="M231" i="2" l="1"/>
  <c r="N230" i="2"/>
  <c r="F232" i="2"/>
  <c r="G231" i="2"/>
  <c r="F233" i="2" l="1"/>
  <c r="G232" i="2"/>
  <c r="M232" i="2"/>
  <c r="N231" i="2"/>
  <c r="M233" i="2" l="1"/>
  <c r="N232" i="2"/>
  <c r="F234" i="2"/>
  <c r="G233" i="2"/>
  <c r="F235" i="2" l="1"/>
  <c r="G234" i="2"/>
  <c r="M234" i="2"/>
  <c r="N233" i="2"/>
  <c r="M235" i="2" l="1"/>
  <c r="N234" i="2"/>
  <c r="G235" i="2"/>
  <c r="F236" i="2"/>
  <c r="G236" i="2" l="1"/>
  <c r="F237" i="2"/>
  <c r="M236" i="2"/>
  <c r="N235" i="2"/>
  <c r="M237" i="2" l="1"/>
  <c r="N236" i="2"/>
  <c r="F238" i="2"/>
  <c r="G237" i="2"/>
  <c r="F239" i="2" l="1"/>
  <c r="G238" i="2"/>
  <c r="M238" i="2"/>
  <c r="N237" i="2"/>
  <c r="M239" i="2" l="1"/>
  <c r="N238" i="2"/>
  <c r="G239" i="2"/>
  <c r="F240" i="2"/>
  <c r="F241" i="2" l="1"/>
  <c r="G240" i="2"/>
  <c r="M240" i="2"/>
  <c r="N239" i="2"/>
  <c r="M241" i="2" l="1"/>
  <c r="N240" i="2"/>
  <c r="F242" i="2"/>
  <c r="G241" i="2"/>
  <c r="F243" i="2" l="1"/>
  <c r="G242" i="2"/>
  <c r="M242" i="2"/>
  <c r="N241" i="2"/>
  <c r="M243" i="2" l="1"/>
  <c r="N242" i="2"/>
  <c r="F244" i="2"/>
  <c r="G243" i="2"/>
  <c r="F245" i="2" l="1"/>
  <c r="G244" i="2"/>
  <c r="M244" i="2"/>
  <c r="N243" i="2"/>
  <c r="M245" i="2" l="1"/>
  <c r="N244" i="2"/>
  <c r="G245" i="2"/>
  <c r="F246" i="2"/>
  <c r="F247" i="2" l="1"/>
  <c r="G246" i="2"/>
  <c r="M246" i="2"/>
  <c r="N245" i="2"/>
  <c r="M247" i="2" l="1"/>
  <c r="N246" i="2"/>
  <c r="F248" i="2"/>
  <c r="G247" i="2"/>
  <c r="F249" i="2" l="1"/>
  <c r="G248" i="2"/>
  <c r="M248" i="2"/>
  <c r="N247" i="2"/>
  <c r="M249" i="2" l="1"/>
  <c r="N248" i="2"/>
  <c r="F250" i="2"/>
  <c r="G249" i="2"/>
  <c r="G250" i="2" l="1"/>
  <c r="F251" i="2"/>
  <c r="M250" i="2"/>
  <c r="N249" i="2"/>
  <c r="M251" i="2" l="1"/>
  <c r="N250" i="2"/>
  <c r="F252" i="2"/>
  <c r="G251" i="2"/>
  <c r="G252" i="2" l="1"/>
  <c r="F253" i="2"/>
  <c r="M252" i="2"/>
  <c r="N251" i="2"/>
  <c r="M253" i="2" l="1"/>
  <c r="N252" i="2"/>
  <c r="F254" i="2"/>
  <c r="G253" i="2"/>
  <c r="F255" i="2" l="1"/>
  <c r="G254" i="2"/>
  <c r="M254" i="2"/>
  <c r="N253" i="2"/>
  <c r="M255" i="2" l="1"/>
  <c r="N254" i="2"/>
  <c r="F256" i="2"/>
  <c r="G255" i="2"/>
  <c r="F257" i="2" l="1"/>
  <c r="G256" i="2"/>
  <c r="M256" i="2"/>
  <c r="N255" i="2"/>
  <c r="M257" i="2" l="1"/>
  <c r="N256" i="2"/>
  <c r="F258" i="2"/>
  <c r="G257" i="2"/>
  <c r="F259" i="2" l="1"/>
  <c r="G258" i="2"/>
  <c r="M258" i="2"/>
  <c r="N257" i="2"/>
  <c r="M259" i="2" l="1"/>
  <c r="N258" i="2"/>
  <c r="F260" i="2"/>
  <c r="G259" i="2"/>
  <c r="F261" i="2" l="1"/>
  <c r="G260" i="2"/>
  <c r="M260" i="2"/>
  <c r="N259" i="2"/>
  <c r="M261" i="2" l="1"/>
  <c r="N260" i="2"/>
  <c r="F262" i="2"/>
  <c r="G261" i="2"/>
  <c r="F263" i="2" l="1"/>
  <c r="G262" i="2"/>
  <c r="M262" i="2"/>
  <c r="N261" i="2"/>
  <c r="M263" i="2" l="1"/>
  <c r="N262" i="2"/>
  <c r="G263" i="2"/>
  <c r="F264" i="2"/>
  <c r="F265" i="2" l="1"/>
  <c r="G264" i="2"/>
  <c r="M264" i="2"/>
  <c r="N263" i="2"/>
  <c r="M265" i="2" l="1"/>
  <c r="N264" i="2"/>
  <c r="F266" i="2"/>
  <c r="G265" i="2"/>
  <c r="F267" i="2" l="1"/>
  <c r="G266" i="2"/>
  <c r="M266" i="2"/>
  <c r="N265" i="2"/>
  <c r="M267" i="2" l="1"/>
  <c r="N266" i="2"/>
  <c r="F268" i="2"/>
  <c r="G267" i="2"/>
  <c r="F269" i="2" l="1"/>
  <c r="G268" i="2"/>
  <c r="M268" i="2"/>
  <c r="N267" i="2"/>
  <c r="M269" i="2" l="1"/>
  <c r="N268" i="2"/>
  <c r="F270" i="2"/>
  <c r="G269" i="2"/>
  <c r="F271" i="2" l="1"/>
  <c r="G270" i="2"/>
  <c r="M270" i="2"/>
  <c r="N269" i="2"/>
  <c r="M271" i="2" l="1"/>
  <c r="N270" i="2"/>
  <c r="F272" i="2"/>
  <c r="G271" i="2"/>
  <c r="F273" i="2" l="1"/>
  <c r="G272" i="2"/>
  <c r="M272" i="2"/>
  <c r="N271" i="2"/>
  <c r="M273" i="2" l="1"/>
  <c r="N272" i="2"/>
  <c r="F274" i="2"/>
  <c r="G273" i="2"/>
  <c r="F275" i="2" l="1"/>
  <c r="G274" i="2"/>
  <c r="M274" i="2"/>
  <c r="N273" i="2"/>
  <c r="M275" i="2" l="1"/>
  <c r="N274" i="2"/>
  <c r="F276" i="2"/>
  <c r="G275" i="2"/>
  <c r="G276" i="2" l="1"/>
  <c r="F277" i="2"/>
  <c r="M276" i="2"/>
  <c r="N275" i="2"/>
  <c r="M277" i="2" l="1"/>
  <c r="N276" i="2"/>
  <c r="F278" i="2"/>
  <c r="G277" i="2"/>
  <c r="F279" i="2" l="1"/>
  <c r="G278" i="2"/>
  <c r="M278" i="2"/>
  <c r="N277" i="2"/>
  <c r="M279" i="2" l="1"/>
  <c r="N278" i="2"/>
  <c r="G279" i="2"/>
  <c r="F280" i="2"/>
  <c r="F281" i="2" l="1"/>
  <c r="G280" i="2"/>
  <c r="M280" i="2"/>
  <c r="N279" i="2"/>
  <c r="M281" i="2" l="1"/>
  <c r="N280" i="2"/>
  <c r="F282" i="2"/>
  <c r="G281" i="2"/>
  <c r="F283" i="2" l="1"/>
  <c r="G282" i="2"/>
  <c r="M282" i="2"/>
  <c r="N281" i="2"/>
  <c r="M283" i="2" l="1"/>
  <c r="N282" i="2"/>
  <c r="F284" i="2"/>
  <c r="G283" i="2"/>
  <c r="G284" i="2" l="1"/>
  <c r="F285" i="2"/>
  <c r="M284" i="2"/>
  <c r="N283" i="2"/>
  <c r="M285" i="2" l="1"/>
  <c r="N284" i="2"/>
  <c r="F286" i="2"/>
  <c r="G285" i="2"/>
  <c r="F287" i="2" l="1"/>
  <c r="G286" i="2"/>
  <c r="M286" i="2"/>
  <c r="N285" i="2"/>
  <c r="M287" i="2" l="1"/>
  <c r="N286" i="2"/>
  <c r="F288" i="2"/>
  <c r="G287" i="2"/>
  <c r="F289" i="2" l="1"/>
  <c r="G288" i="2"/>
  <c r="M288" i="2"/>
  <c r="N287" i="2"/>
  <c r="M289" i="2" l="1"/>
  <c r="N288" i="2"/>
  <c r="F290" i="2"/>
  <c r="G289" i="2"/>
  <c r="F291" i="2" l="1"/>
  <c r="G290" i="2"/>
  <c r="M290" i="2"/>
  <c r="N289" i="2"/>
  <c r="M291" i="2" l="1"/>
  <c r="N290" i="2"/>
  <c r="F292" i="2"/>
  <c r="G291" i="2"/>
  <c r="G292" i="2" l="1"/>
  <c r="F293" i="2"/>
  <c r="M292" i="2"/>
  <c r="N291" i="2"/>
  <c r="M293" i="2" l="1"/>
  <c r="N292" i="2"/>
  <c r="F294" i="2"/>
  <c r="G293" i="2"/>
  <c r="F295" i="2" l="1"/>
  <c r="G294" i="2"/>
  <c r="M294" i="2"/>
  <c r="N293" i="2"/>
  <c r="M295" i="2" l="1"/>
  <c r="N294" i="2"/>
  <c r="F296" i="2"/>
  <c r="G295" i="2"/>
  <c r="F297" i="2" l="1"/>
  <c r="G296" i="2"/>
  <c r="M296" i="2"/>
  <c r="N295" i="2"/>
  <c r="M297" i="2" l="1"/>
  <c r="N296" i="2"/>
  <c r="F298" i="2"/>
  <c r="G297" i="2"/>
  <c r="G298" i="2" l="1"/>
  <c r="F299" i="2"/>
  <c r="M298" i="2"/>
  <c r="N297" i="2"/>
  <c r="M299" i="2" l="1"/>
  <c r="N298" i="2"/>
  <c r="F300" i="2"/>
  <c r="G299" i="2"/>
  <c r="F301" i="2" l="1"/>
  <c r="G300" i="2"/>
  <c r="M300" i="2"/>
  <c r="N299" i="2"/>
  <c r="M301" i="2" l="1"/>
  <c r="N300" i="2"/>
  <c r="F302" i="2"/>
  <c r="G301" i="2"/>
  <c r="F303" i="2" l="1"/>
  <c r="G302" i="2"/>
  <c r="M302" i="2"/>
  <c r="N301" i="2"/>
  <c r="M303" i="2" l="1"/>
  <c r="N302" i="2"/>
  <c r="F304" i="2"/>
  <c r="G303" i="2"/>
  <c r="F305" i="2" l="1"/>
  <c r="G304" i="2"/>
  <c r="M304" i="2"/>
  <c r="N303" i="2"/>
  <c r="M305" i="2" l="1"/>
  <c r="N304" i="2"/>
  <c r="F306" i="2"/>
  <c r="G305" i="2"/>
  <c r="F307" i="2" l="1"/>
  <c r="G306" i="2"/>
  <c r="M306" i="2"/>
  <c r="N305" i="2"/>
  <c r="M307" i="2" l="1"/>
  <c r="N306" i="2"/>
  <c r="F308" i="2"/>
  <c r="G307" i="2"/>
  <c r="F309" i="2" l="1"/>
  <c r="G308" i="2"/>
  <c r="M308" i="2"/>
  <c r="N307" i="2"/>
  <c r="M309" i="2" l="1"/>
  <c r="N308" i="2"/>
  <c r="F310" i="2"/>
  <c r="G309" i="2"/>
  <c r="F311" i="2" l="1"/>
  <c r="G310" i="2"/>
  <c r="M310" i="2"/>
  <c r="N309" i="2"/>
  <c r="M311" i="2" l="1"/>
  <c r="N310" i="2"/>
  <c r="F312" i="2"/>
  <c r="G311" i="2"/>
  <c r="F313" i="2" l="1"/>
  <c r="G312" i="2"/>
  <c r="M312" i="2"/>
  <c r="N311" i="2"/>
  <c r="M313" i="2" l="1"/>
  <c r="N312" i="2"/>
  <c r="G313" i="2"/>
  <c r="F314" i="2"/>
  <c r="F315" i="2" l="1"/>
  <c r="G314" i="2"/>
  <c r="M314" i="2"/>
  <c r="N313" i="2"/>
  <c r="M315" i="2" l="1"/>
  <c r="N314" i="2"/>
  <c r="F316" i="2"/>
  <c r="G315" i="2"/>
  <c r="G316" i="2" l="1"/>
  <c r="F317" i="2"/>
  <c r="M316" i="2"/>
  <c r="N315" i="2"/>
  <c r="M317" i="2" l="1"/>
  <c r="N316" i="2"/>
  <c r="F318" i="2"/>
  <c r="G317" i="2"/>
  <c r="F319" i="2" l="1"/>
  <c r="G318" i="2"/>
  <c r="M318" i="2"/>
  <c r="N317" i="2"/>
  <c r="M319" i="2" l="1"/>
  <c r="N318" i="2"/>
  <c r="G319" i="2"/>
  <c r="F320" i="2"/>
  <c r="F321" i="2" l="1"/>
  <c r="G320" i="2"/>
  <c r="M320" i="2"/>
  <c r="N319" i="2"/>
  <c r="M321" i="2" l="1"/>
  <c r="N320" i="2"/>
  <c r="F322" i="2"/>
  <c r="G321" i="2"/>
  <c r="F323" i="2" l="1"/>
  <c r="G322" i="2"/>
  <c r="M322" i="2"/>
  <c r="N321" i="2"/>
  <c r="M323" i="2" l="1"/>
  <c r="N322" i="2"/>
  <c r="F324" i="2"/>
  <c r="G323" i="2"/>
  <c r="F325" i="2" l="1"/>
  <c r="G324" i="2"/>
  <c r="M324" i="2"/>
  <c r="N323" i="2"/>
  <c r="M325" i="2" l="1"/>
  <c r="N324" i="2"/>
  <c r="F326" i="2"/>
  <c r="G325" i="2"/>
  <c r="G326" i="2" l="1"/>
  <c r="F327" i="2"/>
  <c r="M326" i="2"/>
  <c r="N325" i="2"/>
  <c r="M327" i="2" l="1"/>
  <c r="N326" i="2"/>
  <c r="F328" i="2"/>
  <c r="G327" i="2"/>
  <c r="F329" i="2" l="1"/>
  <c r="G328" i="2"/>
  <c r="M328" i="2"/>
  <c r="N327" i="2"/>
  <c r="M329" i="2" l="1"/>
  <c r="N328" i="2"/>
  <c r="G329" i="2"/>
  <c r="F330" i="2"/>
  <c r="F331" i="2" l="1"/>
  <c r="G330" i="2"/>
  <c r="M330" i="2"/>
  <c r="N329" i="2"/>
  <c r="M331" i="2" l="1"/>
  <c r="N330" i="2"/>
  <c r="F332" i="2"/>
  <c r="G331" i="2"/>
  <c r="F333" i="2" l="1"/>
  <c r="G332" i="2"/>
  <c r="M332" i="2"/>
  <c r="N331" i="2"/>
  <c r="M333" i="2" l="1"/>
  <c r="N332" i="2"/>
  <c r="F334" i="2"/>
  <c r="G333" i="2"/>
  <c r="F335" i="2" l="1"/>
  <c r="G334" i="2"/>
  <c r="M334" i="2"/>
  <c r="N333" i="2"/>
  <c r="M335" i="2" l="1"/>
  <c r="N334" i="2"/>
  <c r="F336" i="2"/>
  <c r="G335" i="2"/>
  <c r="F337" i="2" l="1"/>
  <c r="G336" i="2"/>
  <c r="M336" i="2"/>
  <c r="N335" i="2"/>
  <c r="M337" i="2" l="1"/>
  <c r="N336" i="2"/>
  <c r="F338" i="2"/>
  <c r="G337" i="2"/>
  <c r="F339" i="2" l="1"/>
  <c r="G338" i="2"/>
  <c r="M338" i="2"/>
  <c r="N337" i="2"/>
  <c r="M339" i="2" l="1"/>
  <c r="N338" i="2"/>
  <c r="F340" i="2"/>
  <c r="G339" i="2"/>
  <c r="F341" i="2" l="1"/>
  <c r="G340" i="2"/>
  <c r="M340" i="2"/>
  <c r="N339" i="2"/>
  <c r="M341" i="2" l="1"/>
  <c r="N340" i="2"/>
  <c r="F342" i="2"/>
  <c r="G341" i="2"/>
  <c r="G342" i="2" l="1"/>
  <c r="F343" i="2"/>
  <c r="M342" i="2"/>
  <c r="N341" i="2"/>
  <c r="M343" i="2" l="1"/>
  <c r="N342" i="2"/>
  <c r="G343" i="2"/>
  <c r="F344" i="2"/>
  <c r="F345" i="2" l="1"/>
  <c r="G344" i="2"/>
  <c r="M344" i="2"/>
  <c r="N343" i="2"/>
  <c r="M345" i="2" l="1"/>
  <c r="N344" i="2"/>
  <c r="F346" i="2"/>
  <c r="G345" i="2"/>
  <c r="G346" i="2" l="1"/>
  <c r="F347" i="2"/>
  <c r="M346" i="2"/>
  <c r="N345" i="2"/>
  <c r="M347" i="2" l="1"/>
  <c r="N346" i="2"/>
  <c r="F348" i="2"/>
  <c r="G347" i="2"/>
  <c r="F349" i="2" l="1"/>
  <c r="G348" i="2"/>
  <c r="M348" i="2"/>
  <c r="N347" i="2"/>
  <c r="M349" i="2" l="1"/>
  <c r="N348" i="2"/>
  <c r="F350" i="2"/>
  <c r="G349" i="2"/>
  <c r="G350" i="2" l="1"/>
  <c r="F351" i="2"/>
  <c r="M350" i="2"/>
  <c r="N349" i="2"/>
  <c r="M351" i="2" l="1"/>
  <c r="N350" i="2"/>
  <c r="F352" i="2"/>
  <c r="G351" i="2"/>
  <c r="G352" i="2" l="1"/>
  <c r="F353" i="2"/>
  <c r="M352" i="2"/>
  <c r="N351" i="2"/>
  <c r="M353" i="2" l="1"/>
  <c r="N352" i="2"/>
  <c r="F354" i="2"/>
  <c r="G353" i="2"/>
  <c r="F355" i="2" l="1"/>
  <c r="G354" i="2"/>
  <c r="M354" i="2"/>
  <c r="N353" i="2"/>
  <c r="M355" i="2" l="1"/>
  <c r="N354" i="2"/>
  <c r="G355" i="2"/>
  <c r="F356" i="2"/>
  <c r="F357" i="2" l="1"/>
  <c r="G356" i="2"/>
  <c r="M356" i="2"/>
  <c r="N355" i="2"/>
  <c r="M357" i="2" l="1"/>
  <c r="N356" i="2"/>
  <c r="G357" i="2"/>
  <c r="F358" i="2"/>
  <c r="F359" i="2" l="1"/>
  <c r="G358" i="2"/>
  <c r="M358" i="2"/>
  <c r="N357" i="2"/>
  <c r="M359" i="2" l="1"/>
  <c r="N358" i="2"/>
  <c r="G359" i="2"/>
  <c r="F360" i="2"/>
  <c r="F361" i="2" l="1"/>
  <c r="G360" i="2"/>
  <c r="M360" i="2"/>
  <c r="N359" i="2"/>
  <c r="M361" i="2" l="1"/>
  <c r="N360" i="2"/>
  <c r="F362" i="2"/>
  <c r="G361" i="2"/>
  <c r="F363" i="2" l="1"/>
  <c r="G362" i="2"/>
  <c r="M362" i="2"/>
  <c r="N361" i="2"/>
  <c r="F364" i="2" l="1"/>
  <c r="G363" i="2"/>
  <c r="M363" i="2"/>
  <c r="N362" i="2"/>
  <c r="M364" i="2" l="1"/>
  <c r="N363" i="2"/>
  <c r="F365" i="2"/>
  <c r="G364" i="2"/>
  <c r="G365" i="2" l="1"/>
  <c r="F366" i="2"/>
  <c r="M365" i="2"/>
  <c r="N364" i="2"/>
  <c r="M366" i="2" l="1"/>
  <c r="N365" i="2"/>
  <c r="F367" i="2"/>
  <c r="G366" i="2"/>
  <c r="F368" i="2" l="1"/>
  <c r="G367" i="2"/>
  <c r="M367" i="2"/>
  <c r="N366" i="2"/>
  <c r="M368" i="2" l="1"/>
  <c r="N367" i="2"/>
  <c r="F369" i="2"/>
  <c r="G368" i="2"/>
  <c r="G369" i="2" l="1"/>
  <c r="F370" i="2"/>
  <c r="M369" i="2"/>
  <c r="N368" i="2"/>
  <c r="M370" i="2" l="1"/>
  <c r="N369" i="2"/>
  <c r="F371" i="2"/>
  <c r="G370" i="2"/>
  <c r="G371" i="2" l="1"/>
  <c r="F372" i="2"/>
  <c r="M371" i="2"/>
  <c r="N370" i="2"/>
  <c r="M372" i="2" l="1"/>
  <c r="N371" i="2"/>
  <c r="F373" i="2"/>
  <c r="G373" i="2" s="1"/>
  <c r="G372" i="2"/>
  <c r="M373" i="2" l="1"/>
  <c r="N373" i="2" s="1"/>
  <c r="N372" i="2"/>
</calcChain>
</file>

<file path=xl/sharedStrings.xml><?xml version="1.0" encoding="utf-8"?>
<sst xmlns="http://schemas.openxmlformats.org/spreadsheetml/2006/main" count="2286" uniqueCount="481">
  <si>
    <t>№</t>
  </si>
  <si>
    <t>Банк</t>
  </si>
  <si>
    <t>Город</t>
  </si>
  <si>
    <t>Активы</t>
  </si>
  <si>
    <t>Собственный капитал</t>
  </si>
  <si>
    <t>Средства физлиц</t>
  </si>
  <si>
    <t>Кредиты НБС-нетто</t>
  </si>
  <si>
    <t>Кредиты физлицам</t>
  </si>
  <si>
    <t>Сбербанк России</t>
  </si>
  <si>
    <t>Москва</t>
  </si>
  <si>
    <t>ВТБ</t>
  </si>
  <si>
    <t>Санкт-Петербург</t>
  </si>
  <si>
    <t>Газпромбанк</t>
  </si>
  <si>
    <t>Альфа-банк</t>
  </si>
  <si>
    <t>Россельхозбанк</t>
  </si>
  <si>
    <t>Московский кредитный банк</t>
  </si>
  <si>
    <t>«ФК Открытие»</t>
  </si>
  <si>
    <t>Промсвязьбанк</t>
  </si>
  <si>
    <t>Совкомбанк</t>
  </si>
  <si>
    <t>Кострома</t>
  </si>
  <si>
    <t>Райффайзенбанк</t>
  </si>
  <si>
    <t>Росбанк</t>
  </si>
  <si>
    <t>Юникредит-банк</t>
  </si>
  <si>
    <t>«Россия»</t>
  </si>
  <si>
    <t>ВБРР</t>
  </si>
  <si>
    <t>«Санкт-Петербург»</t>
  </si>
  <si>
    <t>Ситибанк</t>
  </si>
  <si>
    <t>Тинькофф-банк</t>
  </si>
  <si>
    <t>«Ак Барс»</t>
  </si>
  <si>
    <t>Казань</t>
  </si>
  <si>
    <t>СМП</t>
  </si>
  <si>
    <t>Новикомбанк</t>
  </si>
  <si>
    <t>«Уралсиб»</t>
  </si>
  <si>
    <t>БМ-банк</t>
  </si>
  <si>
    <t>Почта-банк</t>
  </si>
  <si>
    <t>«Траст»</t>
  </si>
  <si>
    <t>ДОМ.РФ</t>
  </si>
  <si>
    <t>Мособлбанк</t>
  </si>
  <si>
    <t>«Пересвет»</t>
  </si>
  <si>
    <t>МИнБ</t>
  </si>
  <si>
    <t>«Русский стандарт»</t>
  </si>
  <si>
    <t>РНКБ</t>
  </si>
  <si>
    <t>Симферополь</t>
  </si>
  <si>
    <t>УБРР</t>
  </si>
  <si>
    <t>Екатеринбург</t>
  </si>
  <si>
    <t>Абсолют-банк</t>
  </si>
  <si>
    <t>«Зенит»</t>
  </si>
  <si>
    <t>ХКФ-банк</t>
  </si>
  <si>
    <t>ИНГ-банк (Евразия)</t>
  </si>
  <si>
    <t>«Возрождение»</t>
  </si>
  <si>
    <t>МТС-банк</t>
  </si>
  <si>
    <t>«Восточный»</t>
  </si>
  <si>
    <t>Благовещенск</t>
  </si>
  <si>
    <t>Росэксимбанк</t>
  </si>
  <si>
    <t>Транскапиталбанк</t>
  </si>
  <si>
    <t>Инвестторгбанк</t>
  </si>
  <si>
    <t>Сетелем-банк</t>
  </si>
  <si>
    <t>Русфинанс-банк</t>
  </si>
  <si>
    <t>Самара</t>
  </si>
  <si>
    <t>Дойче-банк</t>
  </si>
  <si>
    <t>ОТП-банк</t>
  </si>
  <si>
    <t>«Ренессанс Кредит»</t>
  </si>
  <si>
    <t>МСП-банк</t>
  </si>
  <si>
    <t>Кредит Европа Банк</t>
  </si>
  <si>
    <t>Азиатско-Тихоокеанский банк</t>
  </si>
  <si>
    <t>ВУЗ-банк</t>
  </si>
  <si>
    <t>«Авангард»</t>
  </si>
  <si>
    <t>Запсибкомбанк</t>
  </si>
  <si>
    <t>Тюмень</t>
  </si>
  <si>
    <t>«Центр-Инвест»</t>
  </si>
  <si>
    <t>Ростов-на-Дону</t>
  </si>
  <si>
    <t>«Кубань Кредит»</t>
  </si>
  <si>
    <t>Краснодар</t>
  </si>
  <si>
    <t>Локо-банк</t>
  </si>
  <si>
    <t>«Финсервис»</t>
  </si>
  <si>
    <t>«Мидзухо Банко» (Москва)</t>
  </si>
  <si>
    <t>«Таврический»</t>
  </si>
  <si>
    <t>«Аверс»</t>
  </si>
  <si>
    <t>Роскосмосбанк</t>
  </si>
  <si>
    <t>Сургутнефтегазбанк</t>
  </si>
  <si>
    <t>Сургут</t>
  </si>
  <si>
    <t>ББР-банк</t>
  </si>
  <si>
    <t>РН Банк</t>
  </si>
  <si>
    <t>Металлинвестбанк</t>
  </si>
  <si>
    <t>СЭБ-банк</t>
  </si>
  <si>
    <t>Коммерцбанк (Евразия)</t>
  </si>
  <si>
    <t>«Центрокредит»</t>
  </si>
  <si>
    <t>Экспобанк</t>
  </si>
  <si>
    <t>СКБ-банк</t>
  </si>
  <si>
    <t>Сумитомо Мицуи Рус Банк</t>
  </si>
  <si>
    <t>«Союз»</t>
  </si>
  <si>
    <t>Эм-Ю-Эф-Джи Банк (Евразия)</t>
  </si>
  <si>
    <t>Эйч-Эс-Би-Си Банк (РР)</t>
  </si>
  <si>
    <t>«Интеза»</t>
  </si>
  <si>
    <t>Тойота-банк</t>
  </si>
  <si>
    <t>АйСиБиСи-банк</t>
  </si>
  <si>
    <t>СДМ-банк</t>
  </si>
  <si>
    <t>БКС-банк</t>
  </si>
  <si>
    <t>«Левобережный»</t>
  </si>
  <si>
    <t>Новосибирск</t>
  </si>
  <si>
    <t>Примсоцбанк</t>
  </si>
  <si>
    <t>Владивосток</t>
  </si>
  <si>
    <t>Меткомбанк</t>
  </si>
  <si>
    <t>Каменск-Уральский</t>
  </si>
  <si>
    <t>«БНП Париба»</t>
  </si>
  <si>
    <t>Росгосстрах-банк</t>
  </si>
  <si>
    <t>«Креди Агриколь» КИБ</t>
  </si>
  <si>
    <t>Фора-банк</t>
  </si>
  <si>
    <t>Банк СГБ</t>
  </si>
  <si>
    <t>Вологда</t>
  </si>
  <si>
    <t>«Межфинансклуб»</t>
  </si>
  <si>
    <t>Бэнк оф Чайна</t>
  </si>
  <si>
    <t>Энерготрансбанк</t>
  </si>
  <si>
    <t>Калининград</t>
  </si>
  <si>
    <t>«Солидарность»</t>
  </si>
  <si>
    <t>Челябинвестбанк</t>
  </si>
  <si>
    <t>Челябинск</t>
  </si>
  <si>
    <t>Челиндбанк</t>
  </si>
  <si>
    <t>БМВ-банк</t>
  </si>
  <si>
    <t>«Объединенный капитал»</t>
  </si>
  <si>
    <t>Нордеа-банк</t>
  </si>
  <si>
    <t>Газэнергобанк</t>
  </si>
  <si>
    <t>Калуга</t>
  </si>
  <si>
    <t>Киви-банк</t>
  </si>
  <si>
    <t>Дж.П.Морган Банк Инт.</t>
  </si>
  <si>
    <t>Балтинвестбанк</t>
  </si>
  <si>
    <t>Генбанк</t>
  </si>
  <si>
    <t>Фольксваген Банк Рус</t>
  </si>
  <si>
    <t>КЭБ Эйчэнби Банк</t>
  </si>
  <si>
    <t>Саровбизнесбанк</t>
  </si>
  <si>
    <t>Саров</t>
  </si>
  <si>
    <t>«Кольцо Урала»</t>
  </si>
  <si>
    <t>Голдман Сакс Банк</t>
  </si>
  <si>
    <t>Кредит Урал банк</t>
  </si>
  <si>
    <t>Магнитогорск</t>
  </si>
  <si>
    <t>Дальневосточный банк</t>
  </si>
  <si>
    <t>Татсоцбанк</t>
  </si>
  <si>
    <t>«Приморье»</t>
  </si>
  <si>
    <t>Интерпрогрессбанк</t>
  </si>
  <si>
    <t>«Кредит Свисс» (Москва)</t>
  </si>
  <si>
    <t>Ланта-банк</t>
  </si>
  <si>
    <t>«Держава»</t>
  </si>
  <si>
    <t>ПСКБ</t>
  </si>
  <si>
    <t>Чайна Констракшн Банк</t>
  </si>
  <si>
    <t>Натиксис-банк</t>
  </si>
  <si>
    <t>НС-банк</t>
  </si>
  <si>
    <t>БыстроБанк</t>
  </si>
  <si>
    <t>Ижевск</t>
  </si>
  <si>
    <t>Аресбанк</t>
  </si>
  <si>
    <t>МС Банк Рус</t>
  </si>
  <si>
    <t>«Национальный стандарт»</t>
  </si>
  <si>
    <t>Мерседес-Бенц Банк Рус</t>
  </si>
  <si>
    <t>Плюс-банк</t>
  </si>
  <si>
    <t>Алмазэргиэнбанк</t>
  </si>
  <si>
    <t>Якутск</t>
  </si>
  <si>
    <t>Ури-банк</t>
  </si>
  <si>
    <t>Алеф-банк</t>
  </si>
  <si>
    <t>«Хлынов»</t>
  </si>
  <si>
    <t>Киров</t>
  </si>
  <si>
    <t>Акибанк</t>
  </si>
  <si>
    <t>Набережные Челны</t>
  </si>
  <si>
    <t>Модульбанк</t>
  </si>
  <si>
    <t>«Денизбанк Москва»</t>
  </si>
  <si>
    <t>НБД-банк</t>
  </si>
  <si>
    <t>Нижний Новгород</t>
  </si>
  <si>
    <t>Уральский финансовый дом</t>
  </si>
  <si>
    <t>Пермь</t>
  </si>
  <si>
    <t>Экономбанк</t>
  </si>
  <si>
    <t>Саратов</t>
  </si>
  <si>
    <t>«Консервативный» КБ</t>
  </si>
  <si>
    <t>Астрахань</t>
  </si>
  <si>
    <t>Росдорбанк</t>
  </si>
  <si>
    <t>Джей энд Ти Банк</t>
  </si>
  <si>
    <t>Москоммерцбанк</t>
  </si>
  <si>
    <t>Интерпромбанк</t>
  </si>
  <si>
    <t>Автоторгбанк</t>
  </si>
  <si>
    <t>«Акцепт»</t>
  </si>
  <si>
    <t>Инбанк</t>
  </si>
  <si>
    <t>Ффин-банк</t>
  </si>
  <si>
    <t>«Агропромкредит»</t>
  </si>
  <si>
    <t>Лыткарино</t>
  </si>
  <si>
    <t>«Александровский»</t>
  </si>
  <si>
    <t>НК-банк</t>
  </si>
  <si>
    <t>Кошелев-банк</t>
  </si>
  <si>
    <t>Энергобанк</t>
  </si>
  <si>
    <t>Морской банк</t>
  </si>
  <si>
    <t>Прио-Внешторгбанк</t>
  </si>
  <si>
    <t>Рязань</t>
  </si>
  <si>
    <t>Реалист-банк</t>
  </si>
  <si>
    <t>«Развитие-Столица»</t>
  </si>
  <si>
    <t>Норвик-банк</t>
  </si>
  <si>
    <t>Энергомашбанк</t>
  </si>
  <si>
    <t>«Оренбург»</t>
  </si>
  <si>
    <t>Оренбург</t>
  </si>
  <si>
    <t>СКС</t>
  </si>
  <si>
    <t>Эс-Би-Ай Банк</t>
  </si>
  <si>
    <t>«Пойдем!»</t>
  </si>
  <si>
    <t>Ишбанк</t>
  </si>
  <si>
    <t>Промтрансбанк</t>
  </si>
  <si>
    <t>Уфа</t>
  </si>
  <si>
    <t>Тольяттихимбанк</t>
  </si>
  <si>
    <t>Тольятти</t>
  </si>
  <si>
    <t>«РЕСО Кредит»</t>
  </si>
  <si>
    <t>Руснарбанк</t>
  </si>
  <si>
    <t>Чайнасельхозбанк</t>
  </si>
  <si>
    <t>«Форштадт»</t>
  </si>
  <si>
    <t>Финансбизнесбанк</t>
  </si>
  <si>
    <t>НИПБ</t>
  </si>
  <si>
    <t>Датабанк</t>
  </si>
  <si>
    <t>Нико-банк</t>
  </si>
  <si>
    <t>НФК</t>
  </si>
  <si>
    <t>Банк Казани</t>
  </si>
  <si>
    <t>Банк «Раунд»</t>
  </si>
  <si>
    <t>Юг-Инвестбанк</t>
  </si>
  <si>
    <t>НРБ</t>
  </si>
  <si>
    <t>Кс-банк</t>
  </si>
  <si>
    <t>Саранск</t>
  </si>
  <si>
    <t>БЖФ-банк</t>
  </si>
  <si>
    <t>Русьуниверсалбанк</t>
  </si>
  <si>
    <t>«Итуруп»</t>
  </si>
  <si>
    <t>Южно-Сахалинск</t>
  </si>
  <si>
    <t>Актив-банк</t>
  </si>
  <si>
    <t>«Снежинский»</t>
  </si>
  <si>
    <t>Снежинск</t>
  </si>
  <si>
    <t>«Финам»</t>
  </si>
  <si>
    <t>БКФ</t>
  </si>
  <si>
    <t>«Екатеринбург»</t>
  </si>
  <si>
    <t>Новобанк</t>
  </si>
  <si>
    <t>Великий Новгород</t>
  </si>
  <si>
    <t>«Гарант-Инвест»</t>
  </si>
  <si>
    <t>«Нейва»</t>
  </si>
  <si>
    <t>Зираат-банк</t>
  </si>
  <si>
    <t>Томскпромстройбанк</t>
  </si>
  <si>
    <t>Томск</t>
  </si>
  <si>
    <t>Солид-банк</t>
  </si>
  <si>
    <t>Хакасский МБ</t>
  </si>
  <si>
    <t>Абакан</t>
  </si>
  <si>
    <t>Углеметбанк</t>
  </si>
  <si>
    <t>Нефтепромбанк</t>
  </si>
  <si>
    <t>Белгородсоцбанк</t>
  </si>
  <si>
    <t>Белгород</t>
  </si>
  <si>
    <t>«МБА-Москва»</t>
  </si>
  <si>
    <t>«Агророс»</t>
  </si>
  <si>
    <t>Трансстройбанк</t>
  </si>
  <si>
    <t>Кузнецкбизнесбанк</t>
  </si>
  <si>
    <t>Новокузнецк</t>
  </si>
  <si>
    <t>Сибсоцбанк</t>
  </si>
  <si>
    <t>Барнаул</t>
  </si>
  <si>
    <t>Северный народный банк</t>
  </si>
  <si>
    <t>Сыктывкар</t>
  </si>
  <si>
    <t>«Ростфинанс»</t>
  </si>
  <si>
    <t>Азия-Инвест банк</t>
  </si>
  <si>
    <t>ЧБРР</t>
  </si>
  <si>
    <t>Ю БИ ЭС Банк</t>
  </si>
  <si>
    <t>«Славия»</t>
  </si>
  <si>
    <t>Ставрополь ПСБ</t>
  </si>
  <si>
    <t>Ставрополь</t>
  </si>
  <si>
    <t>«Оранжевый»</t>
  </si>
  <si>
    <t>КИБ</t>
  </si>
  <si>
    <t>Форбанк</t>
  </si>
  <si>
    <t>Собинбанк</t>
  </si>
  <si>
    <t>«Кузнецкий»</t>
  </si>
  <si>
    <t>Пенза</t>
  </si>
  <si>
    <t>Горбанк</t>
  </si>
  <si>
    <t>Газтрансбанк</t>
  </si>
  <si>
    <t>Земский банк</t>
  </si>
  <si>
    <t>Сызрань</t>
  </si>
  <si>
    <t>«Веста»</t>
  </si>
  <si>
    <t>Автоградбанк</t>
  </si>
  <si>
    <t>«Венец»</t>
  </si>
  <si>
    <t>Ульяновск</t>
  </si>
  <si>
    <t>Гута-банк</t>
  </si>
  <si>
    <t>«Енисейский объединенный»</t>
  </si>
  <si>
    <t>Красноярск</t>
  </si>
  <si>
    <t>«Мегаполис»</t>
  </si>
  <si>
    <t>Чебоксары</t>
  </si>
  <si>
    <t>ИС-банк</t>
  </si>
  <si>
    <t>Сити Инвест банк</t>
  </si>
  <si>
    <t>Роял Кредит Банк</t>
  </si>
  <si>
    <t>СИАБ</t>
  </si>
  <si>
    <t>Бест Эффортс Банк</t>
  </si>
  <si>
    <t>Стройлесбанк</t>
  </si>
  <si>
    <t>Кубаньторгбанк</t>
  </si>
  <si>
    <t>ЮМК</t>
  </si>
  <si>
    <t>Крокус-банк</t>
  </si>
  <si>
    <t>«Финтех»</t>
  </si>
  <si>
    <t>«Кремлевский»</t>
  </si>
  <si>
    <t>Братский АНКБ</t>
  </si>
  <si>
    <t>Братск</t>
  </si>
  <si>
    <t>Нокссбанк</t>
  </si>
  <si>
    <t>Волгоград</t>
  </si>
  <si>
    <t>Москомбанк</t>
  </si>
  <si>
    <t>Заубер-банк</t>
  </si>
  <si>
    <t>«Платина»</t>
  </si>
  <si>
    <t>«Москва-Сити»</t>
  </si>
  <si>
    <t>«Долинск»</t>
  </si>
  <si>
    <t>СПб банк инвестиций</t>
  </si>
  <si>
    <t>«Далена»</t>
  </si>
  <si>
    <t>«Новый век»</t>
  </si>
  <si>
    <t>Донкомбанк</t>
  </si>
  <si>
    <t>Алтайкапиталбанк</t>
  </si>
  <si>
    <t>Камский коммерческий банк</t>
  </si>
  <si>
    <t>Владбизнесбанк</t>
  </si>
  <si>
    <t>Владимир</t>
  </si>
  <si>
    <t>Камчатпрофитбанк</t>
  </si>
  <si>
    <t>Петропавловск-Камчатский</t>
  </si>
  <si>
    <t>«Вологжанин»</t>
  </si>
  <si>
    <t>Уралпромбанк</t>
  </si>
  <si>
    <t>«Юнистрим»</t>
  </si>
  <si>
    <t>Алма-банк</t>
  </si>
  <si>
    <t>Первоуральскбанк</t>
  </si>
  <si>
    <t>Первоуральск</t>
  </si>
  <si>
    <t>Сельмашбанк</t>
  </si>
  <si>
    <t>«Бизнес-Сервис-Траст»</t>
  </si>
  <si>
    <t>Кросна-банк</t>
  </si>
  <si>
    <t>Первый клиентский банк</t>
  </si>
  <si>
    <t>Тендер-банк</t>
  </si>
  <si>
    <t>Синко-банк</t>
  </si>
  <si>
    <t>ОРБанк</t>
  </si>
  <si>
    <t>Внешфинбанк</t>
  </si>
  <si>
    <t>Севастопольский морской банк</t>
  </si>
  <si>
    <t>Севастополь</t>
  </si>
  <si>
    <t>ПроБанк</t>
  </si>
  <si>
    <t>Унифондбанк</t>
  </si>
  <si>
    <t>«Глобус»</t>
  </si>
  <si>
    <t>«Элита»</t>
  </si>
  <si>
    <t>«Онего»</t>
  </si>
  <si>
    <t>Петрозаводск</t>
  </si>
  <si>
    <t>«Уралфинанс»</t>
  </si>
  <si>
    <t>Яринтербанк</t>
  </si>
  <si>
    <t>Ярославль</t>
  </si>
  <si>
    <t>«Альба Альянс»</t>
  </si>
  <si>
    <t>РФИ-банк</t>
  </si>
  <si>
    <t>«Заречье»</t>
  </si>
  <si>
    <t>Живаго-банк</t>
  </si>
  <si>
    <t>ССБ</t>
  </si>
  <si>
    <t>Евразийский банк</t>
  </si>
  <si>
    <t>«ПСА Финанс Рус»</t>
  </si>
  <si>
    <t>Тамбовкредитпромбанк</t>
  </si>
  <si>
    <t>Тамбов</t>
  </si>
  <si>
    <t>Автокредитбанк</t>
  </si>
  <si>
    <t>«Система»</t>
  </si>
  <si>
    <t>Газнефтьбанк</t>
  </si>
  <si>
    <t>«Кетовский»</t>
  </si>
  <si>
    <t>Курган</t>
  </si>
  <si>
    <t>Россита-банк</t>
  </si>
  <si>
    <t>ИТ-банк</t>
  </si>
  <si>
    <t>Омск</t>
  </si>
  <si>
    <t>ИК-банк</t>
  </si>
  <si>
    <t>РБА</t>
  </si>
  <si>
    <t>Социум-банк</t>
  </si>
  <si>
    <t>«Йошкар-Ола»</t>
  </si>
  <si>
    <t>Йошкар-Ола</t>
  </si>
  <si>
    <t>«Пермь»</t>
  </si>
  <si>
    <t>«Капитал»</t>
  </si>
  <si>
    <t>«Арзамас»</t>
  </si>
  <si>
    <t>Арзамас</t>
  </si>
  <si>
    <t>«Ермак»</t>
  </si>
  <si>
    <t>Нижневартовск</t>
  </si>
  <si>
    <t>Международный комбанк</t>
  </si>
  <si>
    <t>Костромаселькомбанк</t>
  </si>
  <si>
    <t>«Приобье»</t>
  </si>
  <si>
    <t>«Евроальянс»</t>
  </si>
  <si>
    <t>Иваново</t>
  </si>
  <si>
    <t>Экси-банк</t>
  </si>
  <si>
    <t>Первый Дортрансбанк</t>
  </si>
  <si>
    <t>Витабанк</t>
  </si>
  <si>
    <t>«Саратов»</t>
  </si>
  <si>
    <t>«Спутник»</t>
  </si>
  <si>
    <t>Бугуруслан</t>
  </si>
  <si>
    <t>Великие Луки банк</t>
  </si>
  <si>
    <t>Великие Луки</t>
  </si>
  <si>
    <t>«Викинг»</t>
  </si>
  <si>
    <t>Новый московский банк</t>
  </si>
  <si>
    <t>Евроазиатский Инвестбанк</t>
  </si>
  <si>
    <t>«Ноосфера»</t>
  </si>
  <si>
    <t>Горно-Алтайск</t>
  </si>
  <si>
    <t>Профинвестбанк</t>
  </si>
  <si>
    <t>Оней-банк</t>
  </si>
  <si>
    <t>Майкопбанк</t>
  </si>
  <si>
    <t>Майкоп</t>
  </si>
  <si>
    <t>Икано-банк</t>
  </si>
  <si>
    <t>Химки</t>
  </si>
  <si>
    <t>Тексбанк</t>
  </si>
  <si>
    <t>Черкесск</t>
  </si>
  <si>
    <t>Кузбассхимбанк</t>
  </si>
  <si>
    <t>Кемерово</t>
  </si>
  <si>
    <t>Народный Доверительный банк</t>
  </si>
  <si>
    <t>Америкэн Экспресс Банк</t>
  </si>
  <si>
    <t>«Новокиб»</t>
  </si>
  <si>
    <t>Крона-банк</t>
  </si>
  <si>
    <t>Иркутск</t>
  </si>
  <si>
    <t>НИБ</t>
  </si>
  <si>
    <t>«Сервис резерв»</t>
  </si>
  <si>
    <t>РКА</t>
  </si>
  <si>
    <t>«Ирс»</t>
  </si>
  <si>
    <t>РМП</t>
  </si>
  <si>
    <t>Русский банк сбережений</t>
  </si>
  <si>
    <t>Торжокуниверсалбанк</t>
  </si>
  <si>
    <t>Торжок</t>
  </si>
  <si>
    <t>Алтынбанк</t>
  </si>
  <si>
    <t>«Калуга»</t>
  </si>
  <si>
    <t>Росбизнесбанк</t>
  </si>
  <si>
    <t>МТИ-банк</t>
  </si>
  <si>
    <t>Руна-банк</t>
  </si>
  <si>
    <t>ПТБ</t>
  </si>
  <si>
    <t>Вакобанк</t>
  </si>
  <si>
    <t>«Нальчик»</t>
  </si>
  <si>
    <t>Нальчик</t>
  </si>
  <si>
    <t>«Акрополь»</t>
  </si>
  <si>
    <t>Промсельхозбанк</t>
  </si>
  <si>
    <t>Дом-банк</t>
  </si>
  <si>
    <t>Домодедово</t>
  </si>
  <si>
    <t>«Курган»</t>
  </si>
  <si>
    <t>ВКАбанк</t>
  </si>
  <si>
    <t>Почтобанк</t>
  </si>
  <si>
    <t>«Вятич»</t>
  </si>
  <si>
    <t>Саммит-банк</t>
  </si>
  <si>
    <t>«Столичный кредит»</t>
  </si>
  <si>
    <t>«Прохладный»</t>
  </si>
  <si>
    <t>Прохладный</t>
  </si>
  <si>
    <t>Байкалкредобанк</t>
  </si>
  <si>
    <t>«Агора»</t>
  </si>
  <si>
    <t>Банк РСИ</t>
  </si>
  <si>
    <t>«Дружба»</t>
  </si>
  <si>
    <t>Нацбанк сСбережений</t>
  </si>
  <si>
    <t>МСКБ</t>
  </si>
  <si>
    <t>Мурманск</t>
  </si>
  <si>
    <t>ЕАТП-банк</t>
  </si>
  <si>
    <t>«Майский»</t>
  </si>
  <si>
    <t>Майский</t>
  </si>
  <si>
    <t>Дон-Тексбанк</t>
  </si>
  <si>
    <t>Шахты</t>
  </si>
  <si>
    <t>Балаково-банк</t>
  </si>
  <si>
    <t>Балаково</t>
  </si>
  <si>
    <t>Классик Эконом Банк</t>
  </si>
  <si>
    <t>Владикавказ</t>
  </si>
  <si>
    <t>«Максима»</t>
  </si>
  <si>
    <t>Спецстройбанк</t>
  </si>
  <si>
    <t>Геобанк</t>
  </si>
  <si>
    <t>Банк 131</t>
  </si>
  <si>
    <t>«Космос»</t>
  </si>
  <si>
    <t>«Химик»</t>
  </si>
  <si>
    <t>Дзержинск</t>
  </si>
  <si>
    <t>«Земельный»</t>
  </si>
  <si>
    <t>«Соколовский»</t>
  </si>
  <si>
    <t>«Эко-Инвест»</t>
  </si>
  <si>
    <t>ОБР</t>
  </si>
  <si>
    <t>«Стандарт-Кредит»</t>
  </si>
  <si>
    <t>Русский региональный банк</t>
  </si>
  <si>
    <t>«Металлург»</t>
  </si>
  <si>
    <t>Прокоммерцбанк</t>
  </si>
  <si>
    <t>Славянбанк</t>
  </si>
  <si>
    <t>Севзапинвестпромбанк</t>
  </si>
  <si>
    <t>«Гефест»</t>
  </si>
  <si>
    <t>Кимры</t>
  </si>
  <si>
    <t>Таганрогбанк</t>
  </si>
  <si>
    <t>Таганрог</t>
  </si>
  <si>
    <t>МВС-банк</t>
  </si>
  <si>
    <t>Избербаш</t>
  </si>
  <si>
    <t>Рента-банк</t>
  </si>
  <si>
    <t>«Континенталь»</t>
  </si>
  <si>
    <t>Железноводск</t>
  </si>
  <si>
    <t>Северстройбанк</t>
  </si>
  <si>
    <t>«Тайдон»</t>
  </si>
  <si>
    <t>«Альтернатива»</t>
  </si>
  <si>
    <t>Доля в общем</t>
  </si>
  <si>
    <t>Доли с нарастающ. итогом</t>
  </si>
  <si>
    <t>Доля с нараст. итогом</t>
  </si>
  <si>
    <t>A</t>
  </si>
  <si>
    <t>B</t>
  </si>
  <si>
    <t>C</t>
  </si>
  <si>
    <t>Общий итог</t>
  </si>
  <si>
    <t>Количество по полю Банк</t>
  </si>
  <si>
    <t>Группа ABC по активам</t>
  </si>
  <si>
    <t>Группа АВС по соб. капиталу</t>
  </si>
  <si>
    <t>Группа ABC по с.к.</t>
  </si>
  <si>
    <t>С наименованием банков</t>
  </si>
  <si>
    <t>Группа АВС по активам</t>
  </si>
  <si>
    <t>Группа АВС по с.к.</t>
  </si>
  <si>
    <r>
      <rPr>
        <b/>
        <sz val="11"/>
        <color theme="1"/>
        <rFont val="Calibri"/>
        <family val="2"/>
        <charset val="204"/>
        <scheme val="minor"/>
      </rPr>
      <t>Выводы:</t>
    </r>
    <r>
      <rPr>
        <sz val="11"/>
        <color theme="1"/>
        <rFont val="Calibri"/>
        <family val="2"/>
        <scheme val="minor"/>
      </rPr>
      <t xml:space="preserve"> исходя из АВС-анализа, 7 банков (из 371) лидируют и по объемам активов, и по объемам собственного капитала: "ФК Открытие", Альфа-банк, ВТБ, Газпромбанк, МКБ, Россельхозбанк, Сбербанк России. Далее "благоприятными" банками можно назвать 5: Промсвязьбанк, Райффайзенбанк, Росбанк, Совкомбанк и Юникредит-банк - у них так же большой объем активов, но объем собственного капитала меньше, чем у "первых" 7. 13 банков находятся в группе В по собственному капиталу, из которх 5 уже были названы, а остальные 8 - банки также "благоприятиные", но с меньшими активами. 45 банков находятся в хорошем положении по активам, однако в плохом по собственному капиталу. 306 из 371 банков находятся в группе С и по активам, и по собственному капиталу, что означает, что они рискуют обанкоротиться (лишиться активов и своего капитала).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</si>
</sst>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164" fontId="0" fillId="0" borderId="0" xfId="0" applyNumberFormat="1"/>
    <xf numFmtId="0" fontId="0" fillId="0" borderId="1" xfId="0" pivotButton="1" applyBorder="1"/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indent="1"/>
    </xf>
    <xf numFmtId="0" fontId="0" fillId="0" borderId="0" xfId="0" applyAlignment="1">
      <alignment horizontal="left"/>
    </xf>
    <xf numFmtId="0" fontId="1" fillId="4" borderId="0" xfId="0" applyFont="1" applyFill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2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3" borderId="2" xfId="0" applyFont="1" applyFill="1" applyBorder="1" applyAlignment="1">
      <alignment horizontal="center"/>
    </xf>
  </cellXfs>
  <cellStyles count="1">
    <cellStyle name="Обычный" xfId="0" builtinId="0"/>
  </cellStyles>
  <dxfs count="39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061.705071412034" createdVersion="8" refreshedVersion="8" minRefreshableVersion="3" recordCount="371" xr:uid="{3B25EF78-FEFD-474C-90E5-A745BC7E528C}">
  <cacheSource type="worksheet">
    <worksheetSource ref="A2:N373" sheet="Активы и соб.капитал"/>
  </cacheSource>
  <cacheFields count="14">
    <cacheField name="№" numFmtId="0">
      <sharedItems containsSemiMixedTypes="0" containsString="0" containsNumber="1" containsInteger="1" minValue="1" maxValue="372"/>
    </cacheField>
    <cacheField name="Банк" numFmtId="0">
      <sharedItems count="371">
        <s v="Сбербанк России"/>
        <s v="ВТБ"/>
        <s v="Газпромбанк"/>
        <s v="Альфа-банк"/>
        <s v="Россельхозбанк"/>
        <s v="Московский кредитный банк"/>
        <s v="«ФК Открытие»"/>
        <s v="Промсвязьбанк"/>
        <s v="Совкомбанк"/>
        <s v="Райффайзенбанк"/>
        <s v="Росбанк"/>
        <s v="Юникредит-банк"/>
        <s v="«Россия»"/>
        <s v="ВБРР"/>
        <s v="«Санкт-Петербург»"/>
        <s v="Ситибанк"/>
        <s v="Тинькофф-банк"/>
        <s v="«Ак Барс»"/>
        <s v="СМП"/>
        <s v="Новикомбанк"/>
        <s v="«Уралсиб»"/>
        <s v="БМ-банк"/>
        <s v="Почта-банк"/>
        <s v="«Траст»"/>
        <s v="ДОМ.РФ"/>
        <s v="Мособлбанк"/>
        <s v="«Пересвет»"/>
        <s v="МИнБ"/>
        <s v="«Русский стандарт»"/>
        <s v="РНКБ"/>
        <s v="УБРР"/>
        <s v="Абсолют-банк"/>
        <s v="«Зенит»"/>
        <s v="ХКФ-банк"/>
        <s v="ИНГ-банк (Евразия)"/>
        <s v="«Возрождение»"/>
        <s v="МТС-банк"/>
        <s v="«Восточный»"/>
        <s v="Росэксимбанк"/>
        <s v="Транскапиталбанк"/>
        <s v="Инвестторгбанк"/>
        <s v="Сетелем-банк"/>
        <s v="Русфинанс-банк"/>
        <s v="Дойче-банк"/>
        <s v="ОТП-банк"/>
        <s v="«Ренессанс Кредит»"/>
        <s v="МСП-банк"/>
        <s v="Кредит Европа Банк"/>
        <s v="Азиатско-Тихоокеанский банк"/>
        <s v="ВУЗ-банк"/>
        <s v="«Авангард»"/>
        <s v="Запсибкомбанк"/>
        <s v="«Центр-Инвест»"/>
        <s v="«Кубань Кредит»"/>
        <s v="Локо-банк"/>
        <s v="«Финсервис»"/>
        <s v="«Мидзухо Банко» (Москва)"/>
        <s v="«Таврический»"/>
        <s v="«Аверс»"/>
        <s v="Роскосмосбанк"/>
        <s v="Сургутнефтегазбанк"/>
        <s v="ББР-банк"/>
        <s v="РН Банк"/>
        <s v="Металлинвестбанк"/>
        <s v="СЭБ-банк"/>
        <s v="Коммерцбанк (Евразия)"/>
        <s v="«Центрокредит»"/>
        <s v="Экспобанк"/>
        <s v="СКБ-банк"/>
        <s v="Сумитомо Мицуи Рус Банк"/>
        <s v="«Союз»"/>
        <s v="Эм-Ю-Эф-Джи Банк (Евразия)"/>
        <s v="Эйч-Эс-Би-Си Банк (РР)"/>
        <s v="«Интеза»"/>
        <s v="Тойота-банк"/>
        <s v="АйСиБиСи-банк"/>
        <s v="СДМ-банк"/>
        <s v="БКС-банк"/>
        <s v="«Левобережный»"/>
        <s v="Примсоцбанк"/>
        <s v="Меткомбанк"/>
        <s v="«БНП Париба»"/>
        <s v="Росгосстрах-банк"/>
        <s v="«Креди Агриколь» КИБ"/>
        <s v="Фора-банк"/>
        <s v="Банк СГБ"/>
        <s v="«Межфинансклуб»"/>
        <s v="Бэнк оф Чайна"/>
        <s v="Энерготрансбанк"/>
        <s v="«Солидарность»"/>
        <s v="Челябинвестбанк"/>
        <s v="Челиндбанк"/>
        <s v="БМВ-банк"/>
        <s v="«Объединенный капитал»"/>
        <s v="Нордеа-банк"/>
        <s v="Газэнергобанк"/>
        <s v="Киви-банк"/>
        <s v="Дж.П.Морган Банк Инт."/>
        <s v="Балтинвестбанк"/>
        <s v="Генбанк"/>
        <s v="Фольксваген Банк Рус"/>
        <s v="КЭБ Эйчэнби Банк"/>
        <s v="Саровбизнесбанк"/>
        <s v="«Кольцо Урала»"/>
        <s v="Голдман Сакс Банк"/>
        <s v="Кредит Урал банк"/>
        <s v="Дальневосточный банк"/>
        <s v="Татсоцбанк"/>
        <s v="«Приморье»"/>
        <s v="Интерпрогрессбанк"/>
        <s v="«Кредит Свисс» (Москва)"/>
        <s v="Ланта-банк"/>
        <s v="«Держава»"/>
        <s v="ПСКБ"/>
        <s v="Чайна Констракшн Банк"/>
        <s v="Натиксис-банк"/>
        <s v="НС-банк"/>
        <s v="БыстроБанк"/>
        <s v="Аресбанк"/>
        <s v="МС Банк Рус"/>
        <s v="«Национальный стандарт»"/>
        <s v="Мерседес-Бенц Банк Рус"/>
        <s v="Плюс-банк"/>
        <s v="Алмазэргиэнбанк"/>
        <s v="Ури-банк"/>
        <s v="Алеф-банк"/>
        <s v="«Хлынов»"/>
        <s v="Акибанк"/>
        <s v="Модульбанк"/>
        <s v="«Денизбанк Москва»"/>
        <s v="НБД-банк"/>
        <s v="Уральский финансовый дом"/>
        <s v="Экономбанк"/>
        <s v="«Консервативный» КБ"/>
        <s v="Росдорбанк"/>
        <s v="Джей энд Ти Банк"/>
        <s v="Москоммерцбанк"/>
        <s v="Интерпромбанк"/>
        <s v="Автоторгбанк"/>
        <s v="«Акцепт»"/>
        <s v="Инбанк"/>
        <s v="Ффин-банк"/>
        <s v="«Агропромкредит»"/>
        <s v="«Александровский»"/>
        <s v="НК-банк"/>
        <s v="Кошелев-банк"/>
        <s v="Энергобанк"/>
        <s v="Морской банк"/>
        <s v="Прио-Внешторгбанк"/>
        <s v="Реалист-банк"/>
        <s v="«Развитие-Столица»"/>
        <s v="Норвик-банк"/>
        <s v="Энергомашбанк"/>
        <s v="«Оренбург»"/>
        <s v="СКС"/>
        <s v="Эс-Би-Ай Банк"/>
        <s v="«Пойдем!»"/>
        <s v="Ишбанк"/>
        <s v="Промтрансбанк"/>
        <s v="Тольяттихимбанк"/>
        <s v="«РЕСО Кредит»"/>
        <s v="Руснарбанк"/>
        <s v="Чайнасельхозбанк"/>
        <s v="«Форштадт»"/>
        <s v="Финансбизнесбанк"/>
        <s v="НИПБ"/>
        <s v="Датабанк"/>
        <s v="Нико-банк"/>
        <s v="НФК"/>
        <s v="Банк Казани"/>
        <s v="Банк «Раунд»"/>
        <s v="Юг-Инвестбанк"/>
        <s v="НРБ"/>
        <s v="Кс-банк"/>
        <s v="БЖФ-банк"/>
        <s v="Русьуниверсалбанк"/>
        <s v="«Итуруп»"/>
        <s v="Актив-банк"/>
        <s v="«Снежинский»"/>
        <s v="«Финам»"/>
        <s v="БКФ"/>
        <s v="«Екатеринбург»"/>
        <s v="Новобанк"/>
        <s v="«Гарант-Инвест»"/>
        <s v="«Нейва»"/>
        <s v="Зираат-банк"/>
        <s v="Томскпромстройбанк"/>
        <s v="Солид-банк"/>
        <s v="Хакасский МБ"/>
        <s v="Углеметбанк"/>
        <s v="Нефтепромбанк"/>
        <s v="Белгородсоцбанк"/>
        <s v="«МБА-Москва»"/>
        <s v="«Агророс»"/>
        <s v="Трансстройбанк"/>
        <s v="Кузнецкбизнесбанк"/>
        <s v="Сибсоцбанк"/>
        <s v="Северный народный банк"/>
        <s v="«Ростфинанс»"/>
        <s v="Азия-Инвест банк"/>
        <s v="ЧБРР"/>
        <s v="Ю БИ ЭС Банк"/>
        <s v="«Славия»"/>
        <s v="Ставрополь ПСБ"/>
        <s v="«Оранжевый»"/>
        <s v="КИБ"/>
        <s v="Форбанк"/>
        <s v="Собинбанк"/>
        <s v="«Кузнецкий»"/>
        <s v="Горбанк"/>
        <s v="Газтрансбанк"/>
        <s v="Земский банк"/>
        <s v="«Веста»"/>
        <s v="Автоградбанк"/>
        <s v="«Венец»"/>
        <s v="Гута-банк"/>
        <s v="«Енисейский объединенный»"/>
        <s v="«Мегаполис»"/>
        <s v="ИС-банк"/>
        <s v="Сити Инвест банк"/>
        <s v="Роял Кредит Банк"/>
        <s v="СИАБ"/>
        <s v="Бест Эффортс Банк"/>
        <s v="Стройлесбанк"/>
        <s v="Кубаньторгбанк"/>
        <s v="ЮМК"/>
        <s v="Крокус-банк"/>
        <s v="«Финтех»"/>
        <s v="«Кремлевский»"/>
        <s v="Братский АНКБ"/>
        <s v="Нокссбанк"/>
        <s v="Москомбанк"/>
        <s v="Заубер-банк"/>
        <s v="«Платина»"/>
        <s v="«Москва-Сити»"/>
        <s v="«Долинск»"/>
        <s v="СПб банк инвестиций"/>
        <s v="«Далена»"/>
        <s v="«Новый век»"/>
        <s v="Донкомбанк"/>
        <s v="Алтайкапиталбанк"/>
        <s v="Камский коммерческий банк"/>
        <s v="Владбизнесбанк"/>
        <s v="Камчатпрофитбанк"/>
        <s v="«Вологжанин»"/>
        <s v="Уралпромбанк"/>
        <s v="«Юнистрим»"/>
        <s v="Алма-банк"/>
        <s v="Первоуральскбанк"/>
        <s v="Сельмашбанк"/>
        <s v="«Бизнес-Сервис-Траст»"/>
        <s v="Кросна-банк"/>
        <s v="Первый клиентский банк"/>
        <s v="Тендер-банк"/>
        <s v="Синко-банк"/>
        <s v="ОРБанк"/>
        <s v="Внешфинбанк"/>
        <s v="Севастопольский морской банк"/>
        <s v="ПроБанк"/>
        <s v="Унифондбанк"/>
        <s v="«Глобус»"/>
        <s v="«Элита»"/>
        <s v="«Онего»"/>
        <s v="«Уралфинанс»"/>
        <s v="Яринтербанк"/>
        <s v="«Альба Альянс»"/>
        <s v="РФИ-банк"/>
        <s v="«Заречье»"/>
        <s v="Живаго-банк"/>
        <s v="ССБ"/>
        <s v="Евразийский банк"/>
        <s v="«ПСА Финанс Рус»"/>
        <s v="Тамбовкредитпромбанк"/>
        <s v="Автокредитбанк"/>
        <s v="«Система»"/>
        <s v="Газнефтьбанк"/>
        <s v="«Кетовский»"/>
        <s v="Россита-банк"/>
        <s v="ИТ-банк"/>
        <s v="ИК-банк"/>
        <s v="РБА"/>
        <s v="Социум-банк"/>
        <s v="«Йошкар-Ола»"/>
        <s v="«Пермь»"/>
        <s v="«Капитал»"/>
        <s v="«Арзамас»"/>
        <s v="«Ермак»"/>
        <s v="Международный комбанк"/>
        <s v="Костромаселькомбанк"/>
        <s v="«Приобье»"/>
        <s v="«Евроальянс»"/>
        <s v="Экси-банк"/>
        <s v="Первый Дортрансбанк"/>
        <s v="Витабанк"/>
        <s v="«Саратов»"/>
        <s v="«Спутник»"/>
        <s v="Великие Луки банк"/>
        <s v="«Викинг»"/>
        <s v="Новый московский банк"/>
        <s v="Евроазиатский Инвестбанк"/>
        <s v="«Ноосфера»"/>
        <s v="Профинвестбанк"/>
        <s v="Оней-банк"/>
        <s v="Майкопбанк"/>
        <s v="Икано-банк"/>
        <s v="Тексбанк"/>
        <s v="Кузбассхимбанк"/>
        <s v="Народный Доверительный банк"/>
        <s v="Америкэн Экспресс Банк"/>
        <s v="«Новокиб»"/>
        <s v="Крона-банк"/>
        <s v="НИБ"/>
        <s v="«Сервис резерв»"/>
        <s v="РКА"/>
        <s v="«Ирс»"/>
        <s v="РМП"/>
        <s v="Русский банк сбережений"/>
        <s v="Торжокуниверсалбанк"/>
        <s v="Алтынбанк"/>
        <s v="«Калуга»"/>
        <s v="Росбизнесбанк"/>
        <s v="МТИ-банк"/>
        <s v="Руна-банк"/>
        <s v="ПТБ"/>
        <s v="Вакобанк"/>
        <s v="«Нальчик»"/>
        <s v="«Акрополь»"/>
        <s v="Промсельхозбанк"/>
        <s v="Дом-банк"/>
        <s v="«Курган»"/>
        <s v="ВКАбанк"/>
        <s v="Почтобанк"/>
        <s v="«Вятич»"/>
        <s v="Саммит-банк"/>
        <s v="«Столичный кредит»"/>
        <s v="«Прохладный»"/>
        <s v="Байкалкредобанк"/>
        <s v="«Агора»"/>
        <s v="Банк РСИ"/>
        <s v="«Дружба»"/>
        <s v="Нацбанк сСбережений"/>
        <s v="МСКБ"/>
        <s v="ЕАТП-банк"/>
        <s v="«Майский»"/>
        <s v="Дон-Тексбанк"/>
        <s v="Балаково-банк"/>
        <s v="Классик Эконом Банк"/>
        <s v="«Максима»"/>
        <s v="Спецстройбанк"/>
        <s v="Геобанк"/>
        <s v="Банк 131"/>
        <s v="«Космос»"/>
        <s v="«Химик»"/>
        <s v="«Земельный»"/>
        <s v="«Соколовский»"/>
        <s v="«Эко-Инвест»"/>
        <s v="ОБР"/>
        <s v="«Стандарт-Кредит»"/>
        <s v="Русский региональный банк"/>
        <s v="«Металлург»"/>
        <s v="Прокоммерцбанк"/>
        <s v="Славянбанк"/>
        <s v="Севзапинвестпромбанк"/>
        <s v="«Гефест»"/>
        <s v="Таганрогбанк"/>
        <s v="МВС-банк"/>
        <s v="Рента-банк"/>
        <s v="«Континенталь»"/>
        <s v="Северстройбанк"/>
        <s v="«Тайдон»"/>
        <s v="«Альтернатива»"/>
      </sharedItems>
    </cacheField>
    <cacheField name="Город" numFmtId="0">
      <sharedItems/>
    </cacheField>
    <cacheField name="Активы" numFmtId="0">
      <sharedItems containsSemiMixedTypes="0" containsString="0" containsNumber="1" containsInteger="1" minValue="306" maxValue="32421026"/>
    </cacheField>
    <cacheField name="Доля в общем" numFmtId="164">
      <sharedItems containsSemiMixedTypes="0" containsString="0" containsNumber="1" minValue="3.1487637444180575E-4" maxValue="33.361487328638951"/>
    </cacheField>
    <cacheField name="Доли с нарастающ. итогом" numFmtId="164">
      <sharedItems containsSemiMixedTypes="0" containsString="0" containsNumber="1" minValue="33.361487328638951" maxValue="99.999999999999986"/>
    </cacheField>
    <cacheField name="Группа ABC по активам" numFmtId="0">
      <sharedItems count="3">
        <s v="A"/>
        <s v="B"/>
        <s v="C"/>
      </sharedItems>
    </cacheField>
    <cacheField name="№2" numFmtId="0">
      <sharedItems containsSemiMixedTypes="0" containsString="0" containsNumber="1" containsInteger="1" minValue="1" maxValue="372"/>
    </cacheField>
    <cacheField name="Банк2" numFmtId="0">
      <sharedItems/>
    </cacheField>
    <cacheField name="Город2" numFmtId="0">
      <sharedItems/>
    </cacheField>
    <cacheField name="Собственный капитал" numFmtId="0">
      <sharedItems containsSemiMixedTypes="0" containsString="0" containsNumber="1" containsInteger="1" minValue="-1357080" maxValue="4873465"/>
    </cacheField>
    <cacheField name="Доля в общем2" numFmtId="164">
      <sharedItems containsSemiMixedTypes="0" containsString="0" containsNumber="1" minValue="-11.87667747085966" maxValue="42.650817910899192"/>
    </cacheField>
    <cacheField name="Доля с нараст. итогом" numFmtId="164">
      <sharedItems containsSemiMixedTypes="0" containsString="0" containsNumber="1" minValue="42.650817910899192" maxValue="113.44782463951121"/>
    </cacheField>
    <cacheField name="Группа АВС по соб. Капиталу" numFmtId="0">
      <sharedItems count="3">
        <s v="A"/>
        <s v="B"/>
        <s v="C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1">
  <r>
    <n v="300"/>
    <x v="0"/>
    <s v="Москва"/>
    <n v="32421026"/>
    <n v="33.361487328638951"/>
    <n v="33.361487328638951"/>
    <x v="0"/>
    <n v="300"/>
    <s v="Сбербанк России"/>
    <s v="Москва"/>
    <n v="4873465"/>
    <n v="42.650817910899192"/>
    <n v="42.650817910899192"/>
    <x v="0"/>
  </r>
  <r>
    <n v="160"/>
    <x v="1"/>
    <s v="Санкт-Петербург"/>
    <n v="15813216"/>
    <n v="16.271921968448215"/>
    <n v="49.633409297087169"/>
    <x v="0"/>
    <n v="160"/>
    <s v="ВТБ"/>
    <s v="Санкт-Петербург"/>
    <n v="1662670"/>
    <n v="14.551091557221557"/>
    <n v="57.201909468120746"/>
    <x v="0"/>
  </r>
  <r>
    <n v="163"/>
    <x v="2"/>
    <s v="Москва"/>
    <n v="7613174"/>
    <n v="7.8340151212896076"/>
    <n v="57.46742441837678"/>
    <x v="0"/>
    <n v="163"/>
    <s v="Газпромбанк"/>
    <s v="Москва"/>
    <n v="746441"/>
    <n v="6.5325839361172182"/>
    <n v="63.734493404237966"/>
    <x v="0"/>
  </r>
  <r>
    <n v="131"/>
    <x v="3"/>
    <s v="Москва"/>
    <n v="4229025"/>
    <n v="4.3516995406005146"/>
    <n v="61.819123958977293"/>
    <x v="0"/>
    <n v="131"/>
    <s v="Альфа-банк"/>
    <s v="Москва"/>
    <n v="612922"/>
    <n v="5.3640735319909245"/>
    <n v="69.098566936228892"/>
    <x v="0"/>
  </r>
  <r>
    <n v="287"/>
    <x v="4"/>
    <s v="Москва"/>
    <n v="3539546"/>
    <n v="3.6422202995097899"/>
    <n v="65.461344258487088"/>
    <x v="0"/>
    <n v="287"/>
    <s v="Россельхозбанк"/>
    <s v="Москва"/>
    <n v="507453"/>
    <n v="4.4410466683026399"/>
    <n v="73.539613604531525"/>
    <x v="0"/>
  </r>
  <r>
    <n v="227"/>
    <x v="5"/>
    <s v="Москва"/>
    <n v="2988171"/>
    <n v="3.0748511460527617"/>
    <n v="68.536195404539853"/>
    <x v="0"/>
    <n v="108"/>
    <s v="«ФК Открытие»"/>
    <s v="Москва"/>
    <n v="358641"/>
    <n v="3.1386974126997522"/>
    <n v="76.67831101723128"/>
    <x v="0"/>
  </r>
  <r>
    <n v="108"/>
    <x v="6"/>
    <s v="Москва"/>
    <n v="2530760"/>
    <n v="2.6041716777200792"/>
    <n v="71.140367082259928"/>
    <x v="0"/>
    <n v="227"/>
    <s v="Московский кредитный банк"/>
    <s v="Москва"/>
    <n v="271793"/>
    <n v="2.3786348629685499"/>
    <n v="79.056945880199834"/>
    <x v="0"/>
  </r>
  <r>
    <n v="268"/>
    <x v="7"/>
    <s v="Москва"/>
    <n v="2503499"/>
    <n v="2.576119897185249"/>
    <n v="73.716486979445179"/>
    <x v="0"/>
    <n v="268"/>
    <s v="Промсвязьбанк"/>
    <s v="Москва"/>
    <n v="242334"/>
    <n v="2.120820259839733"/>
    <n v="81.177766140039566"/>
    <x v="1"/>
  </r>
  <r>
    <n v="318"/>
    <x v="8"/>
    <s v="Кострома"/>
    <n v="1576708"/>
    <n v="1.6224447666450676"/>
    <n v="75.338931746090253"/>
    <x v="0"/>
    <n v="274"/>
    <s v="Райффайзенбанк"/>
    <s v="Москва"/>
    <n v="200008"/>
    <n v="1.750398287198764"/>
    <n v="82.928164427238329"/>
    <x v="1"/>
  </r>
  <r>
    <n v="274"/>
    <x v="9"/>
    <s v="Москва"/>
    <n v="1432353"/>
    <n v="1.4739023515060254"/>
    <n v="76.81283409759628"/>
    <x v="0"/>
    <n v="371"/>
    <s v="Юникредит-банк"/>
    <s v="Москва"/>
    <n v="197369"/>
    <n v="1.7273027056224397"/>
    <n v="84.655467132860764"/>
    <x v="1"/>
  </r>
  <r>
    <n v="282"/>
    <x v="10"/>
    <s v="Москва"/>
    <n v="1378787"/>
    <n v="1.4187825218545556"/>
    <n v="78.231616619450833"/>
    <x v="0"/>
    <n v="318"/>
    <s v="Совкомбанк"/>
    <s v="Кострома"/>
    <n v="189239"/>
    <n v="1.6561518612815833"/>
    <n v="86.31161899414235"/>
    <x v="1"/>
  </r>
  <r>
    <n v="371"/>
    <x v="11"/>
    <s v="Москва"/>
    <n v="1315550"/>
    <n v="1.3537111581598613"/>
    <n v="79.585327777610701"/>
    <x v="0"/>
    <n v="282"/>
    <s v="Росбанк"/>
    <s v="Москва"/>
    <n v="168724"/>
    <n v="1.4766119385690786"/>
    <n v="87.788230932711429"/>
    <x v="1"/>
  </r>
  <r>
    <n v="85"/>
    <x v="12"/>
    <s v="Санкт-Петербург"/>
    <n v="1025076"/>
    <n v="1.0548111581938184"/>
    <n v="80.640138935804515"/>
    <x v="1"/>
    <n v="154"/>
    <s v="ВБРР"/>
    <s v="Москва"/>
    <n v="140874"/>
    <n v="1.2328787264051373"/>
    <n v="89.021109659116561"/>
    <x v="1"/>
  </r>
  <r>
    <n v="154"/>
    <x v="13"/>
    <s v="Москва"/>
    <n v="908331"/>
    <n v="0.9346796472977118"/>
    <n v="81.574818583102228"/>
    <x v="1"/>
    <n v="334"/>
    <s v="Тинькофф-банк"/>
    <s v="Москва"/>
    <n v="123913"/>
    <n v="1.0844421371228172"/>
    <n v="90.105551796239382"/>
    <x v="1"/>
  </r>
  <r>
    <n v="88"/>
    <x v="14"/>
    <s v="Санкт-Петербург"/>
    <n v="716638"/>
    <n v="0.73742606283407441"/>
    <n v="82.312244645936303"/>
    <x v="1"/>
    <n v="262"/>
    <s v="Почта-банк"/>
    <s v="Москва"/>
    <n v="99702"/>
    <n v="0.8725561479055397"/>
    <n v="90.978107944144924"/>
    <x v="1"/>
  </r>
  <r>
    <n v="312"/>
    <x v="15"/>
    <s v="Москва"/>
    <n v="705146"/>
    <n v="0.72560070566059331"/>
    <n v="83.0378453515969"/>
    <x v="1"/>
    <n v="85"/>
    <s v="«Россия»"/>
    <s v="Санкт-Петербург"/>
    <n v="91636"/>
    <n v="0.80196540861238519"/>
    <n v="91.780073352757313"/>
    <x v="1"/>
  </r>
  <r>
    <n v="334"/>
    <x v="16"/>
    <s v="Москва"/>
    <n v="695794"/>
    <n v="0.71597742509268558"/>
    <n v="83.753822776689589"/>
    <x v="1"/>
    <n v="74"/>
    <s v="«Пересвет»"/>
    <s v="Москва"/>
    <n v="87712"/>
    <n v="0.76762396787517495"/>
    <n v="92.547697320632494"/>
    <x v="1"/>
  </r>
  <r>
    <n v="6"/>
    <x v="17"/>
    <s v="Казань"/>
    <n v="588479"/>
    <n v="0.60554945736973664"/>
    <n v="84.359372234059322"/>
    <x v="1"/>
    <n v="176"/>
    <s v="ДОМ.РФ"/>
    <s v="Москва"/>
    <n v="86578"/>
    <n v="0.7576996065612106"/>
    <n v="93.305396927193698"/>
    <x v="1"/>
  </r>
  <r>
    <n v="316"/>
    <x v="18"/>
    <s v="Москва"/>
    <n v="571338"/>
    <n v="0.58791123536219747"/>
    <n v="84.947283469421521"/>
    <x v="1"/>
    <n v="88"/>
    <s v="«Санкт-Петербург»"/>
    <s v="Санкт-Петербург"/>
    <n v="85227"/>
    <n v="0.74587613906988248"/>
    <n v="94.051273066263576"/>
    <x v="1"/>
  </r>
  <r>
    <n v="245"/>
    <x v="19"/>
    <s v="Москва"/>
    <n v="512103"/>
    <n v="0.52695796072147727"/>
    <n v="85.474241430142996"/>
    <x v="1"/>
    <n v="6"/>
    <s v="«Ак Барс»"/>
    <s v="Казань"/>
    <n v="73961"/>
    <n v="0.6472801473916433"/>
    <n v="94.698553213655217"/>
    <x v="1"/>
  </r>
  <r>
    <n v="103"/>
    <x v="20"/>
    <s v="Москва"/>
    <n v="506740"/>
    <n v="0.52143939210666879"/>
    <n v="85.995680822249668"/>
    <x v="1"/>
    <n v="148"/>
    <s v="БМ-банк"/>
    <s v="Москва"/>
    <n v="70396"/>
    <n v="0.61608054590638472"/>
    <n v="95.314633759561602"/>
    <x v="2"/>
  </r>
  <r>
    <n v="148"/>
    <x v="21"/>
    <s v="Москва"/>
    <n v="500910"/>
    <n v="0.51544027686812066"/>
    <n v="86.511121099117787"/>
    <x v="1"/>
    <n v="353"/>
    <s v="ХКФ-банк"/>
    <s v="Москва"/>
    <n v="64208"/>
    <n v="0.56192538910672696"/>
    <n v="95.876559148668335"/>
    <x v="2"/>
  </r>
  <r>
    <n v="262"/>
    <x v="22"/>
    <s v="Москва"/>
    <n v="482429"/>
    <n v="0.49642318446269901"/>
    <n v="87.007544283580486"/>
    <x v="1"/>
    <n v="245"/>
    <s v="Новикомбанк"/>
    <s v="Москва"/>
    <n v="61947"/>
    <n v="0.54213792796839044"/>
    <n v="96.418697076636732"/>
    <x v="2"/>
  </r>
  <r>
    <n v="102"/>
    <x v="23"/>
    <s v="Москва"/>
    <n v="473754"/>
    <n v="0.48749654214804983"/>
    <n v="87.495040825728537"/>
    <x v="1"/>
    <n v="312"/>
    <s v="Ситибанк"/>
    <s v="Москва"/>
    <n v="60807"/>
    <n v="0.53216105680620407"/>
    <n v="96.950858133442935"/>
    <x v="2"/>
  </r>
  <r>
    <n v="176"/>
    <x v="24"/>
    <s v="Москва"/>
    <n v="439647"/>
    <n v="0.45240017449090381"/>
    <n v="87.947441000219442"/>
    <x v="1"/>
    <n v="103"/>
    <s v="«Уралсиб»"/>
    <s v="Москва"/>
    <n v="60111"/>
    <n v="0.52606991441244799"/>
    <n v="97.476928047855381"/>
    <x v="2"/>
  </r>
  <r>
    <n v="230"/>
    <x v="25"/>
    <s v="Москва"/>
    <n v="433292"/>
    <n v="0.44586083017855843"/>
    <n v="88.393301830398002"/>
    <x v="1"/>
    <n v="316"/>
    <s v="СМП"/>
    <s v="Москва"/>
    <n v="54892"/>
    <n v="0.48039509810064873"/>
    <n v="97.957323145956025"/>
    <x v="2"/>
  </r>
  <r>
    <n v="74"/>
    <x v="26"/>
    <s v="Москва"/>
    <n v="319752"/>
    <n v="0.32902728915201396"/>
    <n v="88.722329119550011"/>
    <x v="1"/>
    <n v="281"/>
    <s v="РНКБ"/>
    <s v="Симферополь"/>
    <n v="53518"/>
    <n v="0.46837034285780299"/>
    <n v="98.425693488813835"/>
    <x v="2"/>
  </r>
  <r>
    <n v="224"/>
    <x v="27"/>
    <s v="Москва"/>
    <n v="274008"/>
    <n v="0.28195635819624287"/>
    <n v="89.004285477746251"/>
    <x v="1"/>
    <n v="192"/>
    <s v="ИНГ-банк (Евразия)"/>
    <s v="Москва"/>
    <n v="38512"/>
    <n v="0.33704321245449587"/>
    <n v="98.762736701268324"/>
    <x v="2"/>
  </r>
  <r>
    <n v="87"/>
    <x v="28"/>
    <s v="Москва"/>
    <n v="273086"/>
    <n v="0.28100761304187893"/>
    <n v="89.28529309078813"/>
    <x v="1"/>
    <n v="235"/>
    <s v="МТС-банк"/>
    <s v="Москва"/>
    <n v="37471"/>
    <n v="0.32793275378797293"/>
    <n v="99.0906694550563"/>
    <x v="2"/>
  </r>
  <r>
    <n v="281"/>
    <x v="29"/>
    <s v="Симферополь"/>
    <n v="270926"/>
    <n v="0.27878495628111327"/>
    <n v="89.564078047069245"/>
    <x v="1"/>
    <n v="87"/>
    <s v="«Русский стандарт»"/>
    <s v="Москва"/>
    <n v="37293"/>
    <n v="0.32637496162405261"/>
    <n v="99.417044416680355"/>
    <x v="2"/>
  </r>
  <r>
    <n v="341"/>
    <x v="30"/>
    <s v="Екатеринбург"/>
    <n v="262611"/>
    <n v="0.27022875675992497"/>
    <n v="89.834306803829165"/>
    <x v="1"/>
    <n v="286"/>
    <s v="Роскосмосбанк"/>
    <s v="Москва"/>
    <n v="37182"/>
    <n v="0.32540352943194495"/>
    <n v="99.742447946112293"/>
    <x v="2"/>
  </r>
  <r>
    <n v="117"/>
    <x v="31"/>
    <s v="Москва"/>
    <n v="253703"/>
    <n v="0.26106235563728575"/>
    <n v="90.095369159466458"/>
    <x v="1"/>
    <n v="257"/>
    <s v="ОТП-банк"/>
    <s v="Москва"/>
    <n v="34818"/>
    <n v="0.30471464923246355"/>
    <n v="100.04716259534476"/>
    <x v="2"/>
  </r>
  <r>
    <n v="37"/>
    <x v="32"/>
    <s v="Москва"/>
    <n v="238939"/>
    <n v="0.24587008507434843"/>
    <n v="90.341239244540802"/>
    <x v="1"/>
    <n v="37"/>
    <s v="«Зенит»"/>
    <s v="Москва"/>
    <n v="34761"/>
    <n v="0.30421580567435424"/>
    <n v="100.35137840101912"/>
    <x v="2"/>
  </r>
  <r>
    <n v="353"/>
    <x v="33"/>
    <s v="Москва"/>
    <n v="238192"/>
    <n v="0.24510141627791696"/>
    <n v="90.58634066081872"/>
    <x v="1"/>
    <n v="83"/>
    <s v="«Ренессанс Кредит»"/>
    <s v="Москва"/>
    <n v="32302"/>
    <n v="0.28269551954469058"/>
    <n v="100.63407392056381"/>
    <x v="2"/>
  </r>
  <r>
    <n v="192"/>
    <x v="34"/>
    <s v="Москва"/>
    <n v="223866"/>
    <n v="0.23035985111369045"/>
    <n v="90.81670051193241"/>
    <x v="1"/>
    <n v="117"/>
    <s v="Абсолют-банк"/>
    <s v="Москва"/>
    <n v="31477"/>
    <n v="0.27547541541416093"/>
    <n v="100.90954933597797"/>
    <x v="2"/>
  </r>
  <r>
    <n v="19"/>
    <x v="35"/>
    <s v="Москва"/>
    <n v="222021"/>
    <n v="0.2284613317972031"/>
    <n v="91.045161843729616"/>
    <x v="1"/>
    <n v="173"/>
    <s v="Дж.П.Морган Банк Инт."/>
    <s v="Москва"/>
    <n v="31252"/>
    <n v="0.27350629610583466"/>
    <n v="101.18305563208381"/>
    <x v="2"/>
  </r>
  <r>
    <n v="235"/>
    <x v="36"/>
    <s v="Москва"/>
    <n v="205066"/>
    <n v="0.21101450523295209"/>
    <n v="91.256176348962569"/>
    <x v="1"/>
    <n v="289"/>
    <s v="Росэксимбанк"/>
    <s v="Москва"/>
    <n v="30708"/>
    <n v="0.26874540320037021"/>
    <n v="101.45180103528418"/>
    <x v="2"/>
  </r>
  <r>
    <n v="21"/>
    <x v="37"/>
    <s v="Благовещенск"/>
    <n v="194676"/>
    <n v="0.20032311461056526"/>
    <n v="91.456499463573138"/>
    <x v="1"/>
    <n v="113"/>
    <s v="«Центрокредит»"/>
    <s v="Москва"/>
    <n v="30676"/>
    <n v="0.26846535067651939"/>
    <n v="101.7202663859607"/>
    <x v="2"/>
  </r>
  <r>
    <n v="289"/>
    <x v="38"/>
    <s v="Москва"/>
    <n v="186501"/>
    <n v="0.19191097617572292"/>
    <n v="91.648410439748858"/>
    <x v="1"/>
    <n v="250"/>
    <s v="Нордеа-банк"/>
    <s v="Москва"/>
    <n v="30266"/>
    <n v="0.26487717771468039"/>
    <n v="101.98514356367538"/>
    <x v="2"/>
  </r>
  <r>
    <n v="339"/>
    <x v="39"/>
    <s v="Москва"/>
    <n v="181959"/>
    <n v="0.18723722293155728"/>
    <n v="91.835647662680415"/>
    <x v="1"/>
    <n v="21"/>
    <s v="«Восточный»"/>
    <s v="Благовещенск"/>
    <n v="30135"/>
    <n v="0.26373071269516601"/>
    <n v="102.24887427637054"/>
    <x v="2"/>
  </r>
  <r>
    <n v="191"/>
    <x v="40"/>
    <s v="Москва"/>
    <n v="164348"/>
    <n v="0.16911536727699963"/>
    <n v="92.004763029957417"/>
    <x v="1"/>
    <n v="19"/>
    <s v="«Возрождение»"/>
    <s v="Москва"/>
    <n v="28903"/>
    <n v="0.25294869052690833"/>
    <n v="102.50182296689745"/>
    <x v="2"/>
  </r>
  <r>
    <n v="307"/>
    <x v="41"/>
    <s v="Москва"/>
    <n v="146884"/>
    <n v="0.1511447757631052"/>
    <n v="92.155907805720517"/>
    <x v="1"/>
    <n v="233"/>
    <s v="МСП-банк"/>
    <s v="Москва"/>
    <n v="26478"/>
    <n v="0.23172596020383623"/>
    <n v="102.73354892710128"/>
    <x v="2"/>
  </r>
  <r>
    <n v="295"/>
    <x v="42"/>
    <s v="Самара"/>
    <n v="145634"/>
    <n v="0.14985851606358802"/>
    <n v="92.305766321784105"/>
    <x v="1"/>
    <n v="339"/>
    <s v="Транскапиталбанк"/>
    <s v="Москва"/>
    <n v="25098"/>
    <n v="0.21964869511276841"/>
    <n v="102.95319762221405"/>
    <x v="2"/>
  </r>
  <r>
    <n v="175"/>
    <x v="43"/>
    <s v="Москва"/>
    <n v="142442"/>
    <n v="0.14657392329490096"/>
    <n v="92.452340245079"/>
    <x v="1"/>
    <n v="2"/>
    <s v="«Аверс»"/>
    <s v="Казань"/>
    <n v="24410"/>
    <n v="0.21362756584997517"/>
    <n v="103.16682518806402"/>
    <x v="2"/>
  </r>
  <r>
    <n v="257"/>
    <x v="44"/>
    <s v="Москва"/>
    <n v="136473"/>
    <n v="0.14043177597776652"/>
    <n v="92.59277202105676"/>
    <x v="1"/>
    <n v="307"/>
    <s v="Сетелем-банк"/>
    <s v="Москва"/>
    <n v="23603"/>
    <n v="0.2065649912641116"/>
    <n v="103.37339017932814"/>
    <x v="2"/>
  </r>
  <r>
    <n v="83"/>
    <x v="45"/>
    <s v="Москва"/>
    <n v="134323"/>
    <n v="0.13821940929459697"/>
    <n v="92.730991430351352"/>
    <x v="1"/>
    <n v="295"/>
    <s v="Русфинанс-банк"/>
    <s v="Самара"/>
    <n v="22876"/>
    <n v="0.2002025479878751"/>
    <n v="103.57359272731601"/>
    <x v="2"/>
  </r>
  <r>
    <n v="233"/>
    <x v="46"/>
    <s v="Москва"/>
    <n v="130622"/>
    <n v="0.13441105157626648"/>
    <n v="92.865402481927617"/>
    <x v="1"/>
    <n v="280"/>
    <s v="РН Банк"/>
    <s v="Москва"/>
    <n v="22769"/>
    <n v="0.19926612236124885"/>
    <n v="103.77285884967726"/>
    <x v="2"/>
  </r>
  <r>
    <n v="206"/>
    <x v="47"/>
    <s v="Москва"/>
    <n v="128283"/>
    <n v="0.13200420242652997"/>
    <n v="92.997406684354146"/>
    <x v="1"/>
    <n v="363"/>
    <s v="Эм-Ю-Эф-Джи Банк (Евразия)"/>
    <s v="Москва"/>
    <n v="21759"/>
    <n v="0.19042696457720645"/>
    <n v="103.96328581425448"/>
    <x v="2"/>
  </r>
  <r>
    <n v="121"/>
    <x v="48"/>
    <s v="Благовещенск"/>
    <n v="128217"/>
    <n v="0.13193628791439543"/>
    <n v="93.129342972268546"/>
    <x v="1"/>
    <n v="123"/>
    <s v="АйСиБиСи-банк"/>
    <s v="Москва"/>
    <n v="20717"/>
    <n v="0.18130775426931323"/>
    <n v="104.14459356852379"/>
    <x v="2"/>
  </r>
  <r>
    <n v="161"/>
    <x v="49"/>
    <s v="Екатеринбург"/>
    <n v="125764"/>
    <n v="0.12941213188006293"/>
    <n v="93.258755104148605"/>
    <x v="1"/>
    <n v="1"/>
    <s v="«Авангард»"/>
    <s v="Москва"/>
    <n v="20440"/>
    <n v="0.17888354960972933"/>
    <n v="104.32347711813352"/>
    <x v="2"/>
  </r>
  <r>
    <n v="1"/>
    <x v="50"/>
    <s v="Москва"/>
    <n v="122109"/>
    <n v="0.1256511085186747"/>
    <n v="93.384406212667287"/>
    <x v="1"/>
    <n v="95"/>
    <s v="«Солидарность»"/>
    <s v="Самара"/>
    <n v="19604"/>
    <n v="0.17156717742412589"/>
    <n v="104.49504429555765"/>
    <x v="2"/>
  </r>
  <r>
    <n v="184"/>
    <x v="51"/>
    <s v="Тюмень"/>
    <n v="120414"/>
    <n v="0.1239069403661294"/>
    <n v="93.508313153033413"/>
    <x v="1"/>
    <n v="223"/>
    <s v="Меткомбанк"/>
    <s v="Каменск-Уральский"/>
    <n v="19259"/>
    <n v="0.16854786115135895"/>
    <n v="104.663592156709"/>
    <x v="2"/>
  </r>
  <r>
    <n v="112"/>
    <x v="52"/>
    <s v="Ростов-на-Дону"/>
    <n v="120199"/>
    <n v="0.12368570369781244"/>
    <n v="93.631998856731229"/>
    <x v="1"/>
    <n v="341"/>
    <s v="УБРР"/>
    <s v="Екатеринбург"/>
    <n v="18472"/>
    <n v="0.16166031939290212"/>
    <n v="104.82525247610191"/>
    <x v="2"/>
  </r>
  <r>
    <n v="52"/>
    <x v="53"/>
    <s v="Краснодар"/>
    <n v="114898"/>
    <n v="0.11823093356409999"/>
    <n v="93.750229790295336"/>
    <x v="1"/>
    <n v="62"/>
    <s v="«Мидзухо Банко» (Москва)"/>
    <s v="Москва"/>
    <n v="18277"/>
    <n v="0.15995374932568604"/>
    <n v="104.98520622542759"/>
    <x v="2"/>
  </r>
  <r>
    <n v="217"/>
    <x v="54"/>
    <s v="Москва"/>
    <n v="113893"/>
    <n v="0.11719678076568818"/>
    <n v="93.867426571061017"/>
    <x v="1"/>
    <n v="100"/>
    <s v="«Таврический»"/>
    <s v="Санкт-Петербург"/>
    <n v="18260"/>
    <n v="0.15980497142239028"/>
    <n v="105.14501119684998"/>
    <x v="2"/>
  </r>
  <r>
    <n v="106"/>
    <x v="55"/>
    <s v="Москва"/>
    <n v="113248"/>
    <n v="0.11653307076073731"/>
    <n v="93.983959641821755"/>
    <x v="1"/>
    <n v="217"/>
    <s v="Локо-банк"/>
    <s v="Москва"/>
    <n v="17930"/>
    <n v="0.1569169297701784"/>
    <n v="105.30192812662015"/>
    <x v="2"/>
  </r>
  <r>
    <n v="62"/>
    <x v="56"/>
    <s v="Москва"/>
    <n v="111522"/>
    <n v="0.11475700336764398"/>
    <n v="94.098716645189398"/>
    <x v="1"/>
    <n v="362"/>
    <s v="Экспобанк"/>
    <s v="Москва"/>
    <n v="17842"/>
    <n v="0.15614678532958859"/>
    <n v="105.45807491194974"/>
    <x v="2"/>
  </r>
  <r>
    <n v="100"/>
    <x v="57"/>
    <s v="Санкт-Петербург"/>
    <n v="110990"/>
    <n v="0.11420957123952948"/>
    <n v="94.212926216428926"/>
    <x v="1"/>
    <n v="284"/>
    <s v="Росгосстрах-банк"/>
    <s v="Москва"/>
    <n v="17616"/>
    <n v="0.15416891437989194"/>
    <n v="105.61224382632963"/>
    <x v="2"/>
  </r>
  <r>
    <n v="2"/>
    <x v="58"/>
    <s v="Казань"/>
    <n v="110741"/>
    <n v="0.11395334830738565"/>
    <n v="94.326879564736316"/>
    <x v="1"/>
    <n v="206"/>
    <s v="Кредит Европа Банк"/>
    <s v="Москва"/>
    <n v="17581"/>
    <n v="0.1538626069319301"/>
    <n v="105.76610643326156"/>
    <x v="2"/>
  </r>
  <r>
    <n v="286"/>
    <x v="59"/>
    <s v="Москва"/>
    <n v="110298"/>
    <n v="0.11349749786987676"/>
    <n v="94.440377062606188"/>
    <x v="1"/>
    <n v="184"/>
    <s v="Запсибкомбанк"/>
    <s v="Тюмень"/>
    <n v="17283"/>
    <n v="0.15125461780356905"/>
    <n v="105.91736105106513"/>
    <x v="2"/>
  </r>
  <r>
    <n v="327"/>
    <x v="60"/>
    <s v="Сургут"/>
    <n v="109395"/>
    <n v="0.11256830386294554"/>
    <n v="94.552945366469132"/>
    <x v="1"/>
    <n v="175"/>
    <s v="Дойче-банк"/>
    <s v="Москва"/>
    <n v="17176"/>
    <n v="0.15031819217694278"/>
    <n v="106.06767924324207"/>
    <x v="2"/>
  </r>
  <r>
    <n v="142"/>
    <x v="61"/>
    <s v="Москва"/>
    <n v="109065"/>
    <n v="0.11222873130227301"/>
    <n v="94.665174097771398"/>
    <x v="1"/>
    <n v="326"/>
    <s v="Сумитомо Мицуи Рус Банк"/>
    <s v="Москва"/>
    <n v="17099"/>
    <n v="0.14964431579142667"/>
    <n v="106.21732355903349"/>
    <x v="2"/>
  </r>
  <r>
    <n v="280"/>
    <x v="62"/>
    <s v="Москва"/>
    <n v="107531"/>
    <n v="0.11065023339902552"/>
    <n v="94.775824331170426"/>
    <x v="1"/>
    <n v="222"/>
    <s v="Металлинвестбанк"/>
    <s v="Москва"/>
    <n v="15863"/>
    <n v="0.13882728705768768"/>
    <n v="106.35615084609118"/>
    <x v="2"/>
  </r>
  <r>
    <n v="222"/>
    <x v="63"/>
    <s v="Москва"/>
    <n v="107217"/>
    <n v="0.11032712496250681"/>
    <n v="94.886151456132936"/>
    <x v="1"/>
    <n v="121"/>
    <s v="Азиатско-Тихоокеанский банк"/>
    <s v="Благовещенск"/>
    <n v="15601"/>
    <n v="0.13653435701865885"/>
    <n v="106.49268520310984"/>
    <x v="2"/>
  </r>
  <r>
    <n v="328"/>
    <x v="64"/>
    <s v="Санкт-Петербург"/>
    <n v="103636"/>
    <n v="0.10664224817533001"/>
    <n v="94.992793704308269"/>
    <x v="1"/>
    <n v="348"/>
    <s v="Фольксваген Банк Рус"/>
    <s v="Москва"/>
    <n v="14858"/>
    <n v="0.13003188748049699"/>
    <n v="106.62271709059034"/>
    <x v="2"/>
  </r>
  <r>
    <n v="203"/>
    <x v="65"/>
    <s v="Москва"/>
    <n v="102695"/>
    <n v="0.10567395187353347"/>
    <n v="95.098467656181796"/>
    <x v="2"/>
    <n v="50"/>
    <s v="«Кредит Свисс» (Москва)"/>
    <s v="Москва"/>
    <n v="14369"/>
    <n v="0.12575233485040119"/>
    <n v="106.74846942544075"/>
    <x v="2"/>
  </r>
  <r>
    <n v="113"/>
    <x v="66"/>
    <s v="Москва"/>
    <n v="101904"/>
    <n v="0.10486000673567898"/>
    <n v="95.203327662917474"/>
    <x v="2"/>
    <n v="38"/>
    <s v="«Интеза»"/>
    <s v="Москва"/>
    <n v="14306"/>
    <n v="0.12520098144406983"/>
    <n v="106.87367040688481"/>
    <x v="2"/>
  </r>
  <r>
    <n v="362"/>
    <x v="67"/>
    <s v="Москва"/>
    <n v="99359"/>
    <n v="0.10224118198746202"/>
    <n v="95.30556884490494"/>
    <x v="2"/>
    <n v="112"/>
    <s v="«Центр-Инвест»"/>
    <s v="Ростов-на-Дону"/>
    <n v="14294"/>
    <n v="0.12509596174762577"/>
    <n v="106.99876636863245"/>
    <x v="2"/>
  </r>
  <r>
    <n v="313"/>
    <x v="68"/>
    <s v="Екатеринбург"/>
    <n v="95616"/>
    <n v="9.8389605943227765E-2"/>
    <n v="95.403958450848165"/>
    <x v="2"/>
    <n v="52"/>
    <s v="«Кубань Кредит»"/>
    <s v="Краснодар"/>
    <n v="13735"/>
    <n v="0.12020379422160625"/>
    <n v="107.11897016285405"/>
    <x v="2"/>
  </r>
  <r>
    <n v="326"/>
    <x v="69"/>
    <s v="Москва"/>
    <n v="90550"/>
    <n v="9.3176652633024548E-2"/>
    <n v="95.497135103481185"/>
    <x v="2"/>
    <n v="49"/>
    <s v="«Креди Агриколь» КИБ"/>
    <s v="Санкт-Петербург"/>
    <n v="13538"/>
    <n v="0.11847972087164949"/>
    <n v="107.2374498837257"/>
    <x v="2"/>
  </r>
  <r>
    <n v="96"/>
    <x v="70"/>
    <s v="Москва"/>
    <n v="88526"/>
    <n v="9.1093940927566314E-2"/>
    <n v="95.588229044408749"/>
    <x v="2"/>
    <n v="201"/>
    <s v="Киви-банк"/>
    <s v="Москва"/>
    <n v="13077"/>
    <n v="0.11444521419992321"/>
    <n v="107.35189509792562"/>
    <x v="2"/>
  </r>
  <r>
    <n v="363"/>
    <x v="71"/>
    <s v="Москва"/>
    <n v="82782"/>
    <n v="8.5183320356344974E-2"/>
    <n v="95.673412364765099"/>
    <x v="2"/>
    <n v="327"/>
    <s v="Сургутнефтегазбанк"/>
    <s v="Сургут"/>
    <n v="13023"/>
    <n v="0.1139726255659249"/>
    <n v="107.46586772349154"/>
    <x v="2"/>
  </r>
  <r>
    <n v="359"/>
    <x v="72"/>
    <s v="Москва"/>
    <n v="80693"/>
    <n v="8.3033723146511862E-2"/>
    <n v="95.756446087911613"/>
    <x v="2"/>
    <n v="335"/>
    <s v="Тойота-банк"/>
    <s v="Москва"/>
    <n v="12580"/>
    <n v="0.11009564843886471"/>
    <n v="107.57596337193041"/>
    <x v="2"/>
  </r>
  <r>
    <n v="38"/>
    <x v="73"/>
    <s v="Москва"/>
    <n v="78013"/>
    <n v="8.0275982350747038E-2"/>
    <n v="95.836722070262354"/>
    <x v="2"/>
    <n v="359"/>
    <s v="Эйч-Эс-Би-Си Банк (РР)"/>
    <s v="Москва"/>
    <n v="12074"/>
    <n v="0.10566731790547317"/>
    <n v="107.68163068983588"/>
    <x v="2"/>
  </r>
  <r>
    <n v="335"/>
    <x v="74"/>
    <s v="Москва"/>
    <n v="76593"/>
    <n v="7.8814791332095513E-2"/>
    <n v="95.915536861594447"/>
    <x v="2"/>
    <n v="15"/>
    <s v="«БНП Париба»"/>
    <s v="Москва"/>
    <n v="11589"/>
    <n v="0.10142277184085875"/>
    <n v="107.78305346167674"/>
    <x v="2"/>
  </r>
  <r>
    <n v="123"/>
    <x v="75"/>
    <s v="Москва"/>
    <n v="75050"/>
    <n v="7.7227032359011502E-2"/>
    <n v="95.992763893953452"/>
    <x v="2"/>
    <n v="203"/>
    <s v="Коммерцбанк (Евразия)"/>
    <s v="Москва"/>
    <n v="11293"/>
    <n v="9.8832285995238411E-2"/>
    <n v="107.88188574767199"/>
    <x v="2"/>
  </r>
  <r>
    <n v="301"/>
    <x v="76"/>
    <s v="Москва"/>
    <n v="73835"/>
    <n v="7.59767879310808E-2"/>
    <n v="96.068740681884535"/>
    <x v="2"/>
    <n v="96"/>
    <s v="«Союз»"/>
    <s v="Москва"/>
    <n v="11240"/>
    <n v="9.8368449002610436E-2"/>
    <n v="107.98025419667459"/>
    <x v="2"/>
  </r>
  <r>
    <n v="146"/>
    <x v="77"/>
    <s v="Москва"/>
    <n v="73675"/>
    <n v="7.58121466895426E-2"/>
    <n v="96.144552828574078"/>
    <x v="2"/>
    <n v="106"/>
    <s v="«Финсервис»"/>
    <s v="Москва"/>
    <n v="10951"/>
    <n v="9.5839224646582469E-2"/>
    <n v="108.07609342132118"/>
    <x v="2"/>
  </r>
  <r>
    <n v="55"/>
    <x v="78"/>
    <s v="Новосибирск"/>
    <n v="72851"/>
    <n v="7.4964244295620888E-2"/>
    <n v="96.219517072869692"/>
    <x v="2"/>
    <n v="65"/>
    <s v="«Национальный стандарт»"/>
    <s v="Москва"/>
    <n v="10593"/>
    <n v="9.2706137036001113E-2"/>
    <n v="108.16879955835718"/>
    <x v="2"/>
  </r>
  <r>
    <n v="264"/>
    <x v="79"/>
    <s v="Владивосток"/>
    <n v="71469"/>
    <n v="7.3542155571834689E-2"/>
    <n v="96.293059228441521"/>
    <x v="2"/>
    <n v="55"/>
    <s v="«Левобережный»"/>
    <s v="Новосибирск"/>
    <n v="10340"/>
    <n v="9.0491971769305332E-2"/>
    <n v="108.25929153012649"/>
    <x v="2"/>
  </r>
  <r>
    <n v="223"/>
    <x v="80"/>
    <s v="Каменск-Уральский"/>
    <n v="70610"/>
    <n v="7.2658237906326487E-2"/>
    <n v="96.365717466347846"/>
    <x v="2"/>
    <n v="301"/>
    <s v="СДМ-банк"/>
    <s v="Москва"/>
    <n v="10028"/>
    <n v="8.7761459661759564E-2"/>
    <n v="108.34705298978825"/>
    <x v="2"/>
  </r>
  <r>
    <n v="15"/>
    <x v="81"/>
    <s v="Москва"/>
    <n v="69875"/>
    <n v="7.1901917203010382E-2"/>
    <n v="96.437619383550853"/>
    <x v="2"/>
    <n v="355"/>
    <s v="Чайнасельхозбанк"/>
    <s v="Москва"/>
    <n v="9980"/>
    <n v="8.7341380875983296E-2"/>
    <n v="108.43439437066424"/>
    <x v="2"/>
  </r>
  <r>
    <n v="284"/>
    <x v="82"/>
    <s v="Москва"/>
    <n v="64630"/>
    <n v="6.6504771503836296E-2"/>
    <n v="96.504124155054683"/>
    <x v="2"/>
    <n v="264"/>
    <s v="Примсоцбанк"/>
    <s v="Владивосток"/>
    <n v="9868"/>
    <n v="8.6361197042505333E-2"/>
    <n v="108.52075556770674"/>
    <x v="2"/>
  </r>
  <r>
    <n v="49"/>
    <x v="83"/>
    <s v="Санкт-Петербург"/>
    <n v="64029"/>
    <n v="6.5886337840308437E-2"/>
    <n v="96.570010492894994"/>
    <x v="2"/>
    <n v="357"/>
    <s v="Челиндбанк"/>
    <s v="Челябинск"/>
    <n v="9574"/>
    <n v="8.3788214479625658E-2"/>
    <n v="108.60454378218637"/>
    <x v="2"/>
  </r>
  <r>
    <n v="349"/>
    <x v="84"/>
    <s v="Москва"/>
    <n v="63607"/>
    <n v="6.5452096565751419E-2"/>
    <n v="96.635462589460744"/>
    <x v="2"/>
    <n v="171"/>
    <s v="Дальневосточный банк"/>
    <s v="Владивосток"/>
    <n v="9202"/>
    <n v="8.0532603889859541E-2"/>
    <n v="108.68507638607623"/>
    <x v="2"/>
  </r>
  <r>
    <n v="141"/>
    <x v="85"/>
    <s v="Вологда"/>
    <n v="62174"/>
    <n v="6.3977528446224924E-2"/>
    <n v="96.699440117906974"/>
    <x v="2"/>
    <n v="358"/>
    <s v="Челябинвестбанк"/>
    <s v="Челябинск"/>
    <n v="9068"/>
    <n v="7.9359883946234111E-2"/>
    <n v="108.76443627002247"/>
    <x v="2"/>
  </r>
  <r>
    <n v="60"/>
    <x v="86"/>
    <s v="Москва"/>
    <n v="59304"/>
    <n v="6.1024276176133485E-2"/>
    <n v="96.760464394083101"/>
    <x v="2"/>
    <n v="331"/>
    <s v="Татсоцбанк"/>
    <s v="Казань"/>
    <n v="8819"/>
    <n v="7.7180725245019705E-2"/>
    <n v="108.84161699526749"/>
    <x v="2"/>
  </r>
  <r>
    <n v="152"/>
    <x v="87"/>
    <s v="Москва"/>
    <n v="58425"/>
    <n v="6.0119778355433008E-2"/>
    <n v="96.820584172438529"/>
    <x v="2"/>
    <n v="229"/>
    <s v="Москоммерцбанк"/>
    <s v="Москва"/>
    <n v="8660"/>
    <n v="7.5789214267135807E-2"/>
    <n v="108.91740620953462"/>
    <x v="2"/>
  </r>
  <r>
    <n v="366"/>
    <x v="88"/>
    <s v="Калининград"/>
    <n v="56169"/>
    <n v="5.7798336849744406E-2"/>
    <n v="96.878382509288272"/>
    <x v="2"/>
    <n v="152"/>
    <s v="Бэнк оф Чайна"/>
    <s v="Москва"/>
    <n v="8587"/>
    <n v="7.5150344447101045E-2"/>
    <n v="108.99255655398171"/>
    <x v="2"/>
  </r>
  <r>
    <n v="95"/>
    <x v="89"/>
    <s v="Самара"/>
    <n v="56071"/>
    <n v="5.7697494089302255E-2"/>
    <n v="96.936080003377569"/>
    <x v="2"/>
    <n v="349"/>
    <s v="Фора-банк"/>
    <s v="Москва"/>
    <n v="8540"/>
    <n v="7.4739017302695124E-2"/>
    <n v="109.0672955712844"/>
    <x v="2"/>
  </r>
  <r>
    <n v="358"/>
    <x v="90"/>
    <s v="Челябинск"/>
    <n v="56055"/>
    <n v="5.7681029965148435E-2"/>
    <n v="96.993761033342722"/>
    <x v="2"/>
    <n v="60"/>
    <s v="«Межфинансклуб»"/>
    <s v="Москва"/>
    <n v="8487"/>
    <n v="7.4275180310067149E-2"/>
    <n v="109.14157075159447"/>
    <x v="2"/>
  </r>
  <r>
    <n v="357"/>
    <x v="91"/>
    <s v="Челябинск"/>
    <n v="55538"/>
    <n v="5.714903295342813E-2"/>
    <n v="97.050910066296154"/>
    <x v="2"/>
    <n v="28"/>
    <s v="«Держава»"/>
    <s v="Москва"/>
    <n v="8219"/>
    <n v="7.1929740422816302E-2"/>
    <n v="109.21350049201729"/>
    <x v="2"/>
  </r>
  <r>
    <n v="149"/>
    <x v="92"/>
    <s v="Москва"/>
    <n v="54427"/>
    <n v="5.6005805332497258E-2"/>
    <n v="97.106915871628658"/>
    <x v="2"/>
    <n v="70"/>
    <s v="«Объединенный капитал»"/>
    <s v="Санкт-Петербург"/>
    <n v="8046"/>
    <n v="7.0415706465747643E-2"/>
    <n v="109.28391619848304"/>
    <x v="2"/>
  </r>
  <r>
    <n v="70"/>
    <x v="93"/>
    <s v="Санкт-Петербург"/>
    <n v="53476"/>
    <n v="5.5027218953104591E-2"/>
    <n v="97.161943090581758"/>
    <x v="2"/>
    <n v="299"/>
    <s v="Саровбизнесбанк"/>
    <s v="Саров"/>
    <n v="8018"/>
    <n v="7.0170660507378163E-2"/>
    <n v="109.35408685899041"/>
    <x v="2"/>
  </r>
  <r>
    <n v="250"/>
    <x v="94"/>
    <s v="Москва"/>
    <n v="53196"/>
    <n v="5.4739096780412735E-2"/>
    <n v="97.216682187362167"/>
    <x v="2"/>
    <n v="146"/>
    <s v="БКС-банк"/>
    <s v="Москва"/>
    <n v="7907"/>
    <n v="6.9199228315270533E-2"/>
    <n v="109.42328608730568"/>
    <x v="2"/>
  </r>
  <r>
    <n v="165"/>
    <x v="95"/>
    <s v="Калуга"/>
    <n v="52708"/>
    <n v="5.4236940993721235E-2"/>
    <n v="97.270919128355885"/>
    <x v="2"/>
    <n v="174"/>
    <s v="Джей энд Ти Банк"/>
    <s v="Москва"/>
    <n v="7820"/>
    <n v="6.8437835516051038E-2"/>
    <n v="109.49172392282173"/>
    <x v="2"/>
  </r>
  <r>
    <n v="201"/>
    <x v="96"/>
    <s v="Москва"/>
    <n v="52510"/>
    <n v="5.4033197457317703E-2"/>
    <n v="97.3249523258132"/>
    <x v="2"/>
    <n v="224"/>
    <s v="МИнБ"/>
    <s v="Москва"/>
    <n v="7566"/>
    <n v="6.6214918607984924E-2"/>
    <n v="109.55793884142972"/>
    <x v="2"/>
  </r>
  <r>
    <n v="173"/>
    <x v="97"/>
    <s v="Москва"/>
    <n v="51719"/>
    <n v="5.3219252319463235E-2"/>
    <n v="97.378171578132665"/>
    <x v="2"/>
    <n v="313"/>
    <s v="СКБ-банк"/>
    <s v="Екатеринбург"/>
    <n v="7426"/>
    <n v="6.4989688816137467E-2"/>
    <n v="109.62292853024586"/>
    <x v="2"/>
  </r>
  <r>
    <n v="136"/>
    <x v="98"/>
    <s v="Санкт-Петербург"/>
    <n v="46446"/>
    <n v="4.7793294403019965E-2"/>
    <n v="97.425964872535687"/>
    <x v="2"/>
    <n v="58"/>
    <s v="«МБА-Москва»"/>
    <s v="Москва"/>
    <n v="7210"/>
    <n v="6.3099334280144248E-2"/>
    <n v="109.686027864526"/>
    <x v="2"/>
  </r>
  <r>
    <n v="166"/>
    <x v="99"/>
    <s v="Симферополь"/>
    <n v="45850"/>
    <n v="4.7180005778290172E-2"/>
    <n v="97.473144878313974"/>
    <x v="2"/>
    <n v="296"/>
    <s v="Русьуниверсалбанк"/>
    <s v="Москва"/>
    <n v="7095"/>
    <n v="6.2092895522555258E-2"/>
    <n v="109.74812076004855"/>
    <x v="2"/>
  </r>
  <r>
    <n v="348"/>
    <x v="100"/>
    <s v="Москва"/>
    <n v="44961"/>
    <n v="4.6265217879993555E-2"/>
    <n v="97.519410096193965"/>
    <x v="2"/>
    <n v="142"/>
    <s v="ББР-банк"/>
    <s v="Москва"/>
    <n v="6945"/>
    <n v="6.07801493170044E-2"/>
    <n v="109.80890090936556"/>
    <x v="2"/>
  </r>
  <r>
    <n v="215"/>
    <x v="101"/>
    <s v="Москва"/>
    <n v="44353"/>
    <n v="4.5639581162148397E-2"/>
    <n v="97.565049677356114"/>
    <x v="2"/>
    <n v="194"/>
    <s v="Интерпромбанк"/>
    <s v="Москва"/>
    <n v="6912"/>
    <n v="6.0491345151783213E-2"/>
    <n v="109.86939225451735"/>
    <x v="2"/>
  </r>
  <r>
    <n v="299"/>
    <x v="102"/>
    <s v="Саров"/>
    <n v="43122"/>
    <n v="4.4372872610063875E-2"/>
    <n v="97.609422549966183"/>
    <x v="2"/>
    <n v="367"/>
    <s v="Эс-Би-Ай Банк"/>
    <s v="Москва"/>
    <n v="6807"/>
    <n v="5.9572422807897624E-2"/>
    <n v="109.92896467732525"/>
    <x v="2"/>
  </r>
  <r>
    <n v="45"/>
    <x v="103"/>
    <s v="Екатеринбург"/>
    <n v="40063"/>
    <n v="4.1225137873405433E-2"/>
    <n v="97.650647687839594"/>
    <x v="2"/>
    <n v="237"/>
    <s v="Натиксис-банк"/>
    <s v="Москва"/>
    <n v="6704"/>
    <n v="5.8671003746752708E-2"/>
    <n v="109.98763568107201"/>
    <x v="2"/>
  </r>
  <r>
    <n v="168"/>
    <x v="104"/>
    <s v="Москва"/>
    <n v="39807"/>
    <n v="4.0961711886944321E-2"/>
    <n v="97.691609399726545"/>
    <x v="2"/>
    <n v="354"/>
    <s v="Чайна Констракшн Банк"/>
    <s v="Москва"/>
    <n v="6563"/>
    <n v="5.7437022313534897E-2"/>
    <n v="110.04507270338554"/>
    <x v="2"/>
  </r>
  <r>
    <n v="207"/>
    <x v="105"/>
    <s v="Магнитогорск"/>
    <n v="38376"/>
    <n v="3.948920178293705E-2"/>
    <n v="97.731098601509487"/>
    <x v="2"/>
    <n v="197"/>
    <s v="Ишбанк"/>
    <s v="Москва"/>
    <n v="6354"/>
    <n v="5.5607929267134051E-2"/>
    <n v="110.10068063265268"/>
    <x v="2"/>
  </r>
  <r>
    <n v="171"/>
    <x v="106"/>
    <s v="Владивосток"/>
    <n v="38127"/>
    <n v="3.9232978850793222E-2"/>
    <n v="97.770331580360278"/>
    <x v="2"/>
    <n v="27"/>
    <s v="«Денизбанк Москва»"/>
    <s v="Москва"/>
    <n v="6226"/>
    <n v="5.4487719171730654E-2"/>
    <n v="110.15516835182441"/>
    <x v="2"/>
  </r>
  <r>
    <n v="331"/>
    <x v="107"/>
    <s v="Казань"/>
    <n v="37933"/>
    <n v="3.9033351345428159E-2"/>
    <n v="97.809364931705701"/>
    <x v="2"/>
    <n v="366"/>
    <s v="Энерготрансбанк"/>
    <s v="Калининград"/>
    <n v="5782"/>
    <n v="5.0601990403300136E-2"/>
    <n v="110.20577034222771"/>
    <x v="2"/>
  </r>
  <r>
    <n v="78"/>
    <x v="108"/>
    <s v="Владивосток"/>
    <n v="36385"/>
    <n v="3.7440447333546081E-2"/>
    <n v="97.846805379039253"/>
    <x v="2"/>
    <n v="328"/>
    <s v="СЭБ-банк"/>
    <s v="Санкт-Петербург"/>
    <n v="5763"/>
    <n v="5.0435709217263702E-2"/>
    <n v="110.25620605144498"/>
    <x v="2"/>
  </r>
  <r>
    <n v="193"/>
    <x v="109"/>
    <s v="Москва"/>
    <n v="35846"/>
    <n v="3.6885812151114271E-2"/>
    <n v="97.883691191190366"/>
    <x v="2"/>
    <n v="252"/>
    <s v="НС-банк"/>
    <s v="Москва"/>
    <n v="5681"/>
    <n v="4.9718074624895893E-2"/>
    <n v="110.30592412606987"/>
    <x v="2"/>
  </r>
  <r>
    <n v="50"/>
    <x v="110"/>
    <s v="Москва"/>
    <n v="35814"/>
    <n v="3.6852883902806631E-2"/>
    <n v="97.920544075093176"/>
    <x v="2"/>
    <n v="45"/>
    <s v="«Кольцо Урала»"/>
    <s v="Екатеринбург"/>
    <n v="5665"/>
    <n v="4.957804836297048E-2"/>
    <n v="110.35550217443284"/>
    <x v="2"/>
  </r>
  <r>
    <n v="216"/>
    <x v="111"/>
    <s v="Москва"/>
    <n v="35537"/>
    <n v="3.6567848753393625E-2"/>
    <n v="97.957111923846568"/>
    <x v="2"/>
    <n v="364"/>
    <s v="Энергобанк"/>
    <s v="Казань"/>
    <n v="5637"/>
    <n v="4.9333002404600979E-2"/>
    <n v="110.40483517683744"/>
    <x v="2"/>
  </r>
  <r>
    <n v="28"/>
    <x v="112"/>
    <s v="Москва"/>
    <n v="34655"/>
    <n v="3.5660263909414305E-2"/>
    <n v="97.992772187755989"/>
    <x v="2"/>
    <n v="336"/>
    <s v="Тольяттихимбанк"/>
    <s v="Тольятти"/>
    <n v="5417"/>
    <n v="4.7407641303126399E-2"/>
    <n v="110.45224281814056"/>
    <x v="2"/>
  </r>
  <r>
    <n v="272"/>
    <x v="113"/>
    <s v="Санкт-Петербург"/>
    <n v="33690"/>
    <n v="3.4667271421387043E-2"/>
    <n v="98.027439459177373"/>
    <x v="2"/>
    <n v="251"/>
    <s v="НРБ"/>
    <s v="Москва"/>
    <n v="5387"/>
    <n v="4.7145092062016232E-2"/>
    <n v="110.49938791020257"/>
    <x v="2"/>
  </r>
  <r>
    <n v="354"/>
    <x v="114"/>
    <s v="Москва"/>
    <n v="33569"/>
    <n v="3.4542761482473781E-2"/>
    <n v="98.061982220659843"/>
    <x v="2"/>
    <n v="141"/>
    <s v="Банк СГБ"/>
    <s v="Вологда"/>
    <n v="5323"/>
    <n v="4.6584987014314537E-2"/>
    <n v="110.54597289721688"/>
    <x v="2"/>
  </r>
  <r>
    <n v="237"/>
    <x v="115"/>
    <s v="Москва"/>
    <n v="32907"/>
    <n v="3.3861558345609478E-2"/>
    <n v="98.095843779005449"/>
    <x v="2"/>
    <n v="168"/>
    <s v="Голдман Сакс Банк"/>
    <s v="Москва"/>
    <n v="5246"/>
    <n v="4.5911110628798435E-2"/>
    <n v="110.59188400784568"/>
    <x v="2"/>
  </r>
  <r>
    <n v="252"/>
    <x v="116"/>
    <s v="Москва"/>
    <n v="32797"/>
    <n v="3.374836749205197E-2"/>
    <n v="98.129592146497501"/>
    <x v="2"/>
    <n v="207"/>
    <s v="Кредит Урал банк"/>
    <s v="Магнитогорск"/>
    <n v="5186"/>
    <n v="4.5386012146578086E-2"/>
    <n v="110.63727001999226"/>
    <x v="2"/>
  </r>
  <r>
    <n v="151"/>
    <x v="117"/>
    <s v="Ижевск"/>
    <n v="32675"/>
    <n v="3.362282854537909E-2"/>
    <n v="98.163214975042877"/>
    <x v="2"/>
    <n v="221"/>
    <s v="Мерседес-Бенц Банк Рус"/>
    <s v="Москва"/>
    <n v="5140"/>
    <n v="4.4983436643542492E-2"/>
    <n v="110.68225345663581"/>
    <x v="2"/>
  </r>
  <r>
    <n v="133"/>
    <x v="118"/>
    <s v="Москва"/>
    <n v="32018"/>
    <n v="3.2946770447312861E-2"/>
    <n v="98.196161745490187"/>
    <x v="2"/>
    <n v="124"/>
    <s v="Акибанк"/>
    <s v="Набережные Челны"/>
    <n v="5111"/>
    <n v="4.4729639043802664E-2"/>
    <n v="110.72698309567961"/>
    <x v="2"/>
  </r>
  <r>
    <n v="231"/>
    <x v="119"/>
    <s v="Москва"/>
    <n v="31648"/>
    <n v="3.2566037576255778E-2"/>
    <n v="98.228727783066446"/>
    <x v="2"/>
    <n v="239"/>
    <s v="НБД-банк"/>
    <s v="Нижний Новгород"/>
    <n v="5073"/>
    <n v="4.4397076671729784E-2"/>
    <n v="110.77138017235134"/>
    <x v="2"/>
  </r>
  <r>
    <n v="65"/>
    <x v="120"/>
    <s v="Москва"/>
    <n v="31225"/>
    <n v="3.2130767293939169E-2"/>
    <n v="98.260858550360382"/>
    <x v="2"/>
    <n v="149"/>
    <s v="БМВ-банк"/>
    <s v="Москва"/>
    <n v="5041"/>
    <n v="4.4117024147878936E-2"/>
    <n v="110.81549719649922"/>
    <x v="2"/>
  </r>
  <r>
    <n v="221"/>
    <x v="121"/>
    <s v="Москва"/>
    <n v="30060"/>
    <n v="3.0931973253989151E-2"/>
    <n v="98.291790523614367"/>
    <x v="2"/>
    <n v="215"/>
    <s v="КЭБ Эйчэнби Банк"/>
    <s v="Москва"/>
    <n v="4845"/>
    <n v="4.2401702439292491E-2"/>
    <n v="110.85789889893852"/>
    <x v="2"/>
  </r>
  <r>
    <n v="261"/>
    <x v="122"/>
    <s v="Москва"/>
    <n v="29941"/>
    <n v="3.0809521330595117E-2"/>
    <n v="98.322600044944963"/>
    <x v="2"/>
    <n v="126"/>
    <s v="Алеф-банк"/>
    <s v="Москва"/>
    <n v="4522"/>
    <n v="3.9574922276672989E-2"/>
    <n v="110.89747382121519"/>
    <x v="2"/>
  </r>
  <r>
    <n v="128"/>
    <x v="123"/>
    <s v="Якутск"/>
    <n v="28615"/>
    <n v="2.9445057041347294E-2"/>
    <n v="98.352045101986306"/>
    <x v="2"/>
    <n v="128"/>
    <s v="Алмазэргиэнбанк"/>
    <s v="Якутск"/>
    <n v="4489"/>
    <n v="3.9286118111451801E-2"/>
    <n v="110.93675993932663"/>
    <x v="2"/>
  </r>
  <r>
    <n v="346"/>
    <x v="124"/>
    <s v="Москва"/>
    <n v="28371"/>
    <n v="2.9193979148001536E-2"/>
    <n v="98.381239081134311"/>
    <x v="2"/>
    <n v="193"/>
    <s v="Интерпрогрессбанк"/>
    <s v="Москва"/>
    <n v="4385"/>
    <n v="3.8375947408936552E-2"/>
    <n v="110.97513588673557"/>
    <x v="2"/>
  </r>
  <r>
    <n v="126"/>
    <x v="125"/>
    <s v="Москва"/>
    <n v="27769"/>
    <n v="2.8574516476714065E-2"/>
    <n v="98.40981359761102"/>
    <x v="2"/>
    <n v="151"/>
    <s v="БыстроБанк"/>
    <s v="Ижевск"/>
    <n v="4307"/>
    <n v="3.7693319382050103E-2"/>
    <n v="111.01282920611762"/>
    <x v="2"/>
  </r>
  <r>
    <n v="111"/>
    <x v="126"/>
    <s v="Киров"/>
    <n v="26410"/>
    <n v="2.7176094931398984E-2"/>
    <n v="98.436989692542426"/>
    <x v="2"/>
    <n v="368"/>
    <s v="Ю БИ ЭС Банк"/>
    <s v="Москва"/>
    <n v="4164"/>
    <n v="3.6441834666091626E-2"/>
    <n v="111.04927104078371"/>
    <x v="2"/>
  </r>
  <r>
    <n v="124"/>
    <x v="127"/>
    <s v="Набережные Челны"/>
    <n v="25266"/>
    <n v="2.5998910054400862E-2"/>
    <n v="98.462988602596823"/>
    <x v="2"/>
    <n v="231"/>
    <s v="МС Банк Рус"/>
    <s v="Москва"/>
    <n v="4126"/>
    <n v="3.6109272294018745E-2"/>
    <n v="111.08538031307772"/>
    <x v="2"/>
  </r>
  <r>
    <n v="225"/>
    <x v="128"/>
    <s v="Кострома"/>
    <n v="24411"/>
    <n v="2.5119108419931108E-2"/>
    <n v="98.488107711016752"/>
    <x v="2"/>
    <n v="276"/>
    <s v="Реалист-банк"/>
    <s v="Москва"/>
    <n v="4066"/>
    <n v="3.5584173811798403E-2"/>
    <n v="111.12096448688952"/>
    <x v="2"/>
  </r>
  <r>
    <n v="27"/>
    <x v="129"/>
    <s v="Москва"/>
    <n v="24165"/>
    <n v="2.4865972511066127E-2"/>
    <n v="98.512973683527818"/>
    <x v="2"/>
    <n v="120"/>
    <s v="Автоторгбанк"/>
    <s v="Москва"/>
    <n v="4055"/>
    <n v="3.5487905756724676E-2"/>
    <n v="111.15645239264624"/>
    <x v="2"/>
  </r>
  <r>
    <n v="239"/>
    <x v="130"/>
    <s v="Нижний Новгород"/>
    <n v="23679"/>
    <n v="2.436587473989385E-2"/>
    <n v="98.537339558267718"/>
    <x v="2"/>
    <n v="111"/>
    <s v="«Хлынов»"/>
    <s v="Киров"/>
    <n v="4030"/>
    <n v="3.5269114722466195E-2"/>
    <n v="111.19172150736871"/>
    <x v="2"/>
  </r>
  <r>
    <n v="345"/>
    <x v="131"/>
    <s v="Пермь"/>
    <n v="23436"/>
    <n v="2.4115825854307712E-2"/>
    <n v="98.561455384122027"/>
    <x v="2"/>
    <n v="133"/>
    <s v="Аресбанк"/>
    <s v="Москва"/>
    <n v="3747"/>
    <n v="3.2792400214660261E-2"/>
    <n v="111.22451390758337"/>
    <x v="2"/>
  </r>
  <r>
    <n v="360"/>
    <x v="132"/>
    <s v="Саратов"/>
    <n v="23161"/>
    <n v="2.383284872041393E-2"/>
    <n v="98.585288232842444"/>
    <x v="2"/>
    <n v="77"/>
    <s v="«Пойдем!»"/>
    <s v="Москва"/>
    <n v="3713"/>
    <n v="3.2494844408068733E-2"/>
    <n v="111.25700875199144"/>
    <x v="2"/>
  </r>
  <r>
    <n v="46"/>
    <x v="133"/>
    <s v="Астрахань"/>
    <n v="21872"/>
    <n v="2.2506457718271814E-2"/>
    <n v="98.607794690560709"/>
    <x v="2"/>
    <n v="84"/>
    <s v="«РЕСО Кредит»"/>
    <s v="Москва"/>
    <n v="3592"/>
    <n v="3.143589580225771E-2"/>
    <n v="111.2884446477937"/>
    <x v="2"/>
  </r>
  <r>
    <n v="285"/>
    <x v="134"/>
    <s v="Москва"/>
    <n v="21522"/>
    <n v="2.2146305002407003E-2"/>
    <n v="98.629940995563118"/>
    <x v="2"/>
    <n v="82"/>
    <s v="«Развитие-Столица»"/>
    <s v="Москва"/>
    <n v="3471"/>
    <n v="3.0376947196446694E-2"/>
    <n v="111.31882159499014"/>
    <x v="2"/>
  </r>
  <r>
    <n v="174"/>
    <x v="135"/>
    <s v="Москва"/>
    <n v="21448"/>
    <n v="2.2070158428195586E-2"/>
    <n v="98.65201115399131"/>
    <x v="2"/>
    <n v="109"/>
    <s v="«Форштадт»"/>
    <s v="Оренбург"/>
    <n v="3359"/>
    <n v="2.9396763362968724E-2"/>
    <n v="111.34821835835311"/>
    <x v="2"/>
  </r>
  <r>
    <n v="229"/>
    <x v="136"/>
    <s v="Москва"/>
    <n v="21169"/>
    <n v="2.1783065263263353E-2"/>
    <n v="98.673794219254575"/>
    <x v="2"/>
    <n v="261"/>
    <s v="Плюс-банк"/>
    <s v="Москва"/>
    <n v="3349"/>
    <n v="2.9309246949265337E-2"/>
    <n v="111.37752760530238"/>
    <x v="2"/>
  </r>
  <r>
    <n v="194"/>
    <x v="137"/>
    <s v="Москва"/>
    <n v="20785"/>
    <n v="2.1387926283571675E-2"/>
    <n v="98.695182145538141"/>
    <x v="2"/>
    <n v="169"/>
    <s v="Горбанк"/>
    <s v="Санкт-Петербург"/>
    <n v="3263"/>
    <n v="2.8556605791416181E-2"/>
    <n v="111.4060842110938"/>
    <x v="2"/>
  </r>
  <r>
    <n v="120"/>
    <x v="138"/>
    <s v="Москва"/>
    <n v="20378"/>
    <n v="2.0969120125408879E-2"/>
    <n v="98.716151265663555"/>
    <x v="2"/>
    <n v="346"/>
    <s v="Ури-банк"/>
    <s v="Москва"/>
    <n v="3165"/>
    <n v="2.7698944937122959E-2"/>
    <n v="111.43378315603093"/>
    <x v="2"/>
  </r>
  <r>
    <n v="8"/>
    <x v="139"/>
    <s v="Новосибирск"/>
    <n v="20209"/>
    <n v="2.0795217814034157E-2"/>
    <n v="98.736946483477595"/>
    <x v="2"/>
    <n v="187"/>
    <s v="Зираат-банк"/>
    <s v="Москва"/>
    <n v="3161"/>
    <n v="2.7663938371641602E-2"/>
    <n v="111.46144709440257"/>
    <x v="2"/>
  </r>
  <r>
    <n v="190"/>
    <x v="140"/>
    <s v="Москва"/>
    <n v="19690"/>
    <n v="2.0261162786794625E-2"/>
    <n v="98.757207646264391"/>
    <x v="2"/>
    <n v="73"/>
    <s v="«Оренбург»"/>
    <s v="Оренбург"/>
    <n v="3148"/>
    <n v="2.7550167033827198E-2"/>
    <n v="111.4889972614364"/>
    <x v="2"/>
  </r>
  <r>
    <n v="351"/>
    <x v="141"/>
    <s v="Москва"/>
    <n v="18932"/>
    <n v="1.9481174905007406E-2"/>
    <n v="98.776688821169401"/>
    <x v="2"/>
    <n v="170"/>
    <s v="Гута-банк"/>
    <s v="Москва"/>
    <n v="3142"/>
    <n v="2.7497657185605161E-2"/>
    <n v="111.516494918622"/>
    <x v="2"/>
  </r>
  <r>
    <n v="4"/>
    <x v="142"/>
    <s v="Лыткарино"/>
    <n v="18774"/>
    <n v="1.9318591678988434E-2"/>
    <n v="98.796007412848383"/>
    <x v="2"/>
    <n v="292"/>
    <s v="Руснарбанк"/>
    <s v="Москва"/>
    <n v="3111"/>
    <n v="2.7226356303124654E-2"/>
    <n v="111.54372127492513"/>
    <x v="2"/>
  </r>
  <r>
    <n v="9"/>
    <x v="143"/>
    <s v="Санкт-Петербург"/>
    <n v="18754"/>
    <n v="1.929801152379616E-2"/>
    <n v="98.815305424372184"/>
    <x v="2"/>
    <n v="78"/>
    <s v="«Приморье»"/>
    <s v="Владивосток"/>
    <n v="3087"/>
    <n v="2.7016316910236517E-2"/>
    <n v="111.57073759183537"/>
    <x v="2"/>
  </r>
  <r>
    <n v="244"/>
    <x v="144"/>
    <s v="Москва"/>
    <n v="18540"/>
    <n v="1.9077803863238818E-2"/>
    <n v="98.834383228235424"/>
    <x v="2"/>
    <n v="272"/>
    <s v="ПСКБ"/>
    <s v="Санкт-Петербург"/>
    <n v="3086"/>
    <n v="2.7007565268866173E-2"/>
    <n v="111.59774515710423"/>
    <x v="2"/>
  </r>
  <r>
    <n v="205"/>
    <x v="145"/>
    <s v="Самара"/>
    <n v="18382"/>
    <n v="1.8915220637219846E-2"/>
    <n v="98.85329844887265"/>
    <x v="2"/>
    <n v="244"/>
    <s v="НК-банк"/>
    <s v="Москва"/>
    <n v="3048"/>
    <n v="2.6675002896793292E-2"/>
    <n v="111.62442016000102"/>
    <x v="2"/>
  </r>
  <r>
    <n v="364"/>
    <x v="146"/>
    <s v="Казань"/>
    <n v="18374"/>
    <n v="1.8906988575142936E-2"/>
    <n v="98.872205437447789"/>
    <x v="2"/>
    <n v="317"/>
    <s v="Собинбанк"/>
    <s v="Москва"/>
    <n v="3045"/>
    <n v="2.6648747972682275E-2"/>
    <n v="111.65106890797371"/>
    <x v="2"/>
  </r>
  <r>
    <n v="226"/>
    <x v="147"/>
    <s v="Москва"/>
    <n v="17885"/>
    <n v="1.8403803780691817E-2"/>
    <n v="98.890609241228475"/>
    <x v="2"/>
    <n v="253"/>
    <s v="НФК"/>
    <s v="Москва"/>
    <n v="3042"/>
    <n v="2.6622493048571259E-2"/>
    <n v="111.67769140102229"/>
    <x v="2"/>
  </r>
  <r>
    <n v="265"/>
    <x v="148"/>
    <s v="Рязань"/>
    <n v="17746"/>
    <n v="1.8260771702105504E-2"/>
    <n v="98.908870012930578"/>
    <x v="2"/>
    <n v="190"/>
    <s v="Инбанк"/>
    <s v="Москва"/>
    <n v="3025"/>
    <n v="2.6473715145275498E-2"/>
    <n v="111.70416511616756"/>
    <x v="2"/>
  </r>
  <r>
    <n v="276"/>
    <x v="149"/>
    <s v="Москва"/>
    <n v="17689"/>
    <n v="1.8202118259807519E-2"/>
    <n v="98.927072131190386"/>
    <x v="2"/>
    <n v="345"/>
    <s v="Уральский финансовый дом"/>
    <s v="Пермь"/>
    <n v="3005"/>
    <n v="2.6298682317868714E-2"/>
    <n v="111.73046379848543"/>
    <x v="2"/>
  </r>
  <r>
    <n v="82"/>
    <x v="150"/>
    <s v="Москва"/>
    <n v="17538"/>
    <n v="1.8046738088105845E-2"/>
    <n v="98.945118869278488"/>
    <x v="2"/>
    <n v="285"/>
    <s v="Росдорбанк"/>
    <s v="Москва"/>
    <n v="2817"/>
    <n v="2.4653373740244983E-2"/>
    <n v="111.75511717222568"/>
    <x v="2"/>
  </r>
  <r>
    <n v="249"/>
    <x v="151"/>
    <s v="Киров"/>
    <n v="17358"/>
    <n v="1.7861516691375375E-2"/>
    <n v="98.962980385969857"/>
    <x v="2"/>
    <n v="8"/>
    <s v="«Акцепт»"/>
    <s v="Новосибирск"/>
    <n v="2742"/>
    <n v="2.3997000637469557E-2"/>
    <n v="111.77911417286315"/>
    <x v="2"/>
  </r>
  <r>
    <n v="365"/>
    <x v="152"/>
    <s v="Санкт-Петербург"/>
    <n v="17279"/>
    <n v="1.7780225078365887E-2"/>
    <n v="98.980760611048225"/>
    <x v="2"/>
    <n v="243"/>
    <s v="НИПБ"/>
    <s v="Москва"/>
    <n v="2717"/>
    <n v="2.3778209603211083E-2"/>
    <n v="111.80289238246635"/>
    <x v="2"/>
  </r>
  <r>
    <n v="73"/>
    <x v="153"/>
    <s v="Оренбург"/>
    <n v="16651"/>
    <n v="1.7134008205328455E-2"/>
    <n v="98.997894619253557"/>
    <x v="2"/>
    <n v="225"/>
    <s v="Модульбанк"/>
    <s v="Кострома"/>
    <n v="2649"/>
    <n v="2.3183097990028032E-2"/>
    <n v="111.82607548045638"/>
    <x v="2"/>
  </r>
  <r>
    <n v="314"/>
    <x v="154"/>
    <s v="Москва"/>
    <n v="15709"/>
    <n v="1.616468289577231E-2"/>
    <n v="99.014059302149334"/>
    <x v="2"/>
    <n v="81"/>
    <s v="«ПСА Финанс Рус»"/>
    <s v="Москва"/>
    <n v="2515"/>
    <n v="2.2010378046402605E-2"/>
    <n v="111.84808585850278"/>
    <x v="2"/>
  </r>
  <r>
    <n v="367"/>
    <x v="155"/>
    <s v="Москва"/>
    <n v="15185"/>
    <n v="1.5625482829734708E-2"/>
    <n v="99.029684784979068"/>
    <x v="2"/>
    <n v="4"/>
    <s v="«Агропромкредит»"/>
    <s v="Лыткарино"/>
    <n v="2332"/>
    <n v="2.0408827675630563E-2"/>
    <n v="111.86849468617841"/>
    <x v="2"/>
  </r>
  <r>
    <n v="77"/>
    <x v="156"/>
    <s v="Москва"/>
    <n v="14893"/>
    <n v="1.5325012563927492E-2"/>
    <n v="99.045009797543003"/>
    <x v="2"/>
    <n v="347"/>
    <s v="Финансбизнесбанк"/>
    <s v="Москва"/>
    <n v="2320"/>
    <n v="2.0303807979186496E-2"/>
    <n v="111.8887984941576"/>
    <x v="2"/>
  </r>
  <r>
    <n v="197"/>
    <x v="157"/>
    <s v="Москва"/>
    <n v="14751"/>
    <n v="1.517889346206234E-2"/>
    <n v="99.060188691005067"/>
    <x v="2"/>
    <n v="51"/>
    <s v="«Кремлевский»"/>
    <s v="Москва"/>
    <n v="2308"/>
    <n v="2.0198788282742429E-2"/>
    <n v="111.90899728244034"/>
    <x v="2"/>
  </r>
  <r>
    <n v="270"/>
    <x v="158"/>
    <s v="Уфа"/>
    <n v="14573"/>
    <n v="1.4995730080851095E-2"/>
    <n v="99.075184421085922"/>
    <x v="2"/>
    <n v="248"/>
    <s v="Нокссбанк"/>
    <s v="Волгоград"/>
    <n v="2300"/>
    <n v="2.0128775151779715E-2"/>
    <n v="111.92912605759211"/>
    <x v="2"/>
  </r>
  <r>
    <n v="336"/>
    <x v="159"/>
    <s v="Тольятти"/>
    <n v="13814"/>
    <n v="1.4214713191304263E-2"/>
    <n v="99.08939913427723"/>
    <x v="2"/>
    <n v="216"/>
    <s v="Ланта-банк"/>
    <s v="Москва"/>
    <n v="2299"/>
    <n v="2.0120023510409379E-2"/>
    <n v="111.94924608110253"/>
    <x v="2"/>
  </r>
  <r>
    <n v="84"/>
    <x v="160"/>
    <s v="Москва"/>
    <n v="13753"/>
    <n v="1.4151943717967826E-2"/>
    <n v="99.103551077995192"/>
    <x v="2"/>
    <n v="9"/>
    <s v="«Александровский»"/>
    <s v="Санкт-Петербург"/>
    <n v="2272"/>
    <n v="1.9883729193410225E-2"/>
    <n v="111.96912981029594"/>
    <x v="2"/>
  </r>
  <r>
    <n v="292"/>
    <x v="161"/>
    <s v="Москва"/>
    <n v="13731"/>
    <n v="1.4129305547256322E-2"/>
    <n v="99.117680383542449"/>
    <x v="2"/>
    <n v="145"/>
    <s v="БЖФ-банк"/>
    <s v="Москва"/>
    <n v="2175"/>
    <n v="1.9034819980487339E-2"/>
    <n v="111.98816463027643"/>
    <x v="2"/>
  </r>
  <r>
    <n v="355"/>
    <x v="162"/>
    <s v="Москва"/>
    <n v="13546"/>
    <n v="1.3938939111727779E-2"/>
    <n v="99.131619322654174"/>
    <x v="2"/>
    <n v="139"/>
    <s v="Банк Казани"/>
    <s v="Казань"/>
    <n v="2162"/>
    <n v="1.8921048642672935E-2"/>
    <n v="112.0070856789191"/>
    <x v="2"/>
  </r>
  <r>
    <n v="109"/>
    <x v="163"/>
    <s v="Оренбург"/>
    <n v="13514"/>
    <n v="1.3906010863420139E-2"/>
    <n v="99.145525333517597"/>
    <x v="2"/>
    <n v="200"/>
    <s v="КИБ"/>
    <s v="Москва"/>
    <n v="2153"/>
    <n v="1.8842283870339881E-2"/>
    <n v="112.02592796278944"/>
    <x v="2"/>
  </r>
  <r>
    <n v="347"/>
    <x v="164"/>
    <s v="Москва"/>
    <n v="13387"/>
    <n v="1.3775326877949193E-2"/>
    <n v="99.159300660395544"/>
    <x v="2"/>
    <n v="370"/>
    <s v="ЮМК"/>
    <s v="Краснодар"/>
    <n v="2117"/>
    <n v="1.8527224781007681E-2"/>
    <n v="112.04445518757045"/>
    <x v="2"/>
  </r>
  <r>
    <n v="243"/>
    <x v="165"/>
    <s v="Москва"/>
    <n v="13373"/>
    <n v="1.3760920769314601E-2"/>
    <n v="99.173061581164859"/>
    <x v="2"/>
    <n v="10"/>
    <s v="«Альба Альянс»"/>
    <s v="Москва"/>
    <n v="2115"/>
    <n v="1.8509721498267E-2"/>
    <n v="112.06296490906871"/>
    <x v="2"/>
  </r>
  <r>
    <n v="172"/>
    <x v="166"/>
    <s v="Ижевск"/>
    <n v="13094"/>
    <n v="1.3473827604382368E-2"/>
    <n v="99.186535408769245"/>
    <x v="2"/>
    <n v="242"/>
    <s v="Нико-банк"/>
    <s v="Оренбург"/>
    <n v="2030"/>
    <n v="1.7765831981788185E-2"/>
    <n v="112.0807307410505"/>
    <x v="2"/>
  </r>
  <r>
    <n v="242"/>
    <x v="167"/>
    <s v="Оренбург"/>
    <n v="13006"/>
    <n v="1.3383274921536356E-2"/>
    <n v="99.199918683690782"/>
    <x v="2"/>
    <n v="205"/>
    <s v="Кошелев-банк"/>
    <s v="Самара"/>
    <n v="2012"/>
    <n v="1.7608302437122084E-2"/>
    <n v="112.09833904348763"/>
    <x v="2"/>
  </r>
  <r>
    <n v="253"/>
    <x v="168"/>
    <s v="Москва"/>
    <n v="12932"/>
    <n v="1.3307128347324941E-2"/>
    <n v="99.213225812038104"/>
    <x v="2"/>
    <n v="343"/>
    <s v="Унифондбанк"/>
    <s v="Москва"/>
    <n v="1976"/>
    <n v="1.7293243347789877E-2"/>
    <n v="112.11563228683542"/>
    <x v="2"/>
  </r>
  <r>
    <n v="139"/>
    <x v="169"/>
    <s v="Казань"/>
    <n v="12829"/>
    <n v="1.3201140548084724E-2"/>
    <n v="99.226426952586195"/>
    <x v="2"/>
    <n v="226"/>
    <s v="Морской банк"/>
    <s v="Москва"/>
    <n v="1969"/>
    <n v="1.7231981858197506E-2"/>
    <n v="112.13286426869362"/>
    <x v="2"/>
  </r>
  <r>
    <n v="137"/>
    <x v="170"/>
    <s v="Москва"/>
    <n v="12663"/>
    <n v="1.3030325259988842E-2"/>
    <n v="99.239457277846185"/>
    <x v="2"/>
    <n v="365"/>
    <s v="Энергомашбанк"/>
    <s v="Санкт-Петербург"/>
    <n v="1964"/>
    <n v="1.718822365134581E-2"/>
    <n v="112.15005249234497"/>
    <x v="2"/>
  </r>
  <r>
    <n v="369"/>
    <x v="171"/>
    <s v="Краснодар"/>
    <n v="12504"/>
    <n v="1.2866713026210256E-2"/>
    <n v="99.252323990872398"/>
    <x v="2"/>
    <n v="275"/>
    <s v="РБА"/>
    <s v="Москва"/>
    <n v="1936"/>
    <n v="1.6943177692976315E-2"/>
    <n v="112.16699567003795"/>
    <x v="2"/>
  </r>
  <r>
    <n v="251"/>
    <x v="172"/>
    <s v="Москва"/>
    <n v="12248"/>
    <n v="1.2603287039749141E-2"/>
    <n v="99.26492727791215"/>
    <x v="2"/>
    <n v="43"/>
    <s v="«Капитал»"/>
    <s v="Москва"/>
    <n v="1934"/>
    <n v="1.6925674410235639E-2"/>
    <n v="112.18392134444818"/>
    <x v="2"/>
  </r>
  <r>
    <n v="211"/>
    <x v="173"/>
    <s v="Саранск"/>
    <n v="12135"/>
    <n v="1.2487009162912786E-2"/>
    <n v="99.277414287075061"/>
    <x v="2"/>
    <n v="164"/>
    <s v="Газтрансбанк"/>
    <s v="Краснодар"/>
    <n v="1883"/>
    <n v="1.6479340700348351E-2"/>
    <n v="112.20040068514852"/>
    <x v="2"/>
  </r>
  <r>
    <n v="145"/>
    <x v="174"/>
    <s v="Москва"/>
    <n v="11604"/>
    <n v="1.1940606042557887E-2"/>
    <n v="99.289354893117618"/>
    <x v="2"/>
    <n v="93"/>
    <s v="«Снежинский»"/>
    <s v="Снежинск"/>
    <n v="1852"/>
    <n v="1.6208039817867843E-2"/>
    <n v="112.21660872496639"/>
    <x v="2"/>
  </r>
  <r>
    <n v="296"/>
    <x v="175"/>
    <s v="Москва"/>
    <n v="11157"/>
    <n v="1.1480639574010543E-2"/>
    <n v="99.300835532691636"/>
    <x v="2"/>
    <n v="249"/>
    <s v="Норвик-банк"/>
    <s v="Киров"/>
    <n v="1829"/>
    <n v="1.6006752066350043E-2"/>
    <n v="112.23261547703274"/>
    <x v="2"/>
  </r>
  <r>
    <n v="41"/>
    <x v="176"/>
    <s v="Южно-Сахалинск"/>
    <n v="11038"/>
    <n v="1.1358187650616509E-2"/>
    <n v="99.31219372034225"/>
    <x v="2"/>
    <n v="23"/>
    <s v="«Гарант-Инвест»"/>
    <s v="Москва"/>
    <n v="1768"/>
    <n v="1.5472901942759364E-2"/>
    <n v="112.2480883789755"/>
    <x v="2"/>
  </r>
  <r>
    <n v="125"/>
    <x v="177"/>
    <s v="Саранск"/>
    <n v="10601"/>
    <n v="1.0908511259665304E-2"/>
    <n v="99.323102231601922"/>
    <x v="2"/>
    <n v="105"/>
    <s v="«Финам»"/>
    <s v="Москва"/>
    <n v="1739"/>
    <n v="1.5219104343019535E-2"/>
    <n v="112.26330748331851"/>
    <x v="2"/>
  </r>
  <r>
    <n v="93"/>
    <x v="178"/>
    <s v="Снежинск"/>
    <n v="10493"/>
    <n v="1.0797378421627018E-2"/>
    <n v="99.333899610023551"/>
    <x v="2"/>
    <n v="319"/>
    <s v="Солид-банк"/>
    <s v="Владивосток"/>
    <n v="1713"/>
    <n v="1.499156166739072E-2"/>
    <n v="112.2782990449859"/>
    <x v="2"/>
  </r>
  <r>
    <n v="105"/>
    <x v="179"/>
    <s v="Москва"/>
    <n v="10354"/>
    <n v="1.0654346343040707E-2"/>
    <n v="99.344553956366596"/>
    <x v="2"/>
    <n v="214"/>
    <s v="Кузнецкбизнесбанк"/>
    <s v="Новокузнецк"/>
    <n v="1699"/>
    <n v="1.4869038688205974E-2"/>
    <n v="112.2931680836741"/>
    <x v="2"/>
  </r>
  <r>
    <n v="147"/>
    <x v="180"/>
    <s v="Москва"/>
    <n v="9987"/>
    <n v="1.0276700495262464E-2"/>
    <n v="99.354830656861864"/>
    <x v="2"/>
    <n v="311"/>
    <s v="Сити Инвест банк"/>
    <s v="Санкт-Петербург"/>
    <n v="1697"/>
    <n v="1.4851535405465294E-2"/>
    <n v="112.30801961907957"/>
    <x v="2"/>
  </r>
  <r>
    <n v="32"/>
    <x v="181"/>
    <s v="Екатеринбург"/>
    <n v="9797"/>
    <n v="1.0081189020935853E-2"/>
    <n v="99.364911845882801"/>
    <x v="2"/>
    <n v="246"/>
    <s v="Новобанк"/>
    <s v="Великий Новгород"/>
    <n v="1605"/>
    <n v="1.4046384399394107E-2"/>
    <n v="112.32206600347897"/>
    <x v="2"/>
  </r>
  <r>
    <n v="246"/>
    <x v="182"/>
    <s v="Великий Новгород"/>
    <n v="9215"/>
    <n v="9.482306504840653E-3"/>
    <n v="99.374394152387637"/>
    <x v="2"/>
    <n v="260"/>
    <s v="Первый клиентский банк"/>
    <s v="Москва"/>
    <n v="1584"/>
    <n v="1.3862599930616988E-2"/>
    <n v="112.33592860340958"/>
    <x v="2"/>
  </r>
  <r>
    <n v="23"/>
    <x v="183"/>
    <s v="Москва"/>
    <n v="9111"/>
    <n v="9.3752896978408235E-3"/>
    <n v="99.38376944208548"/>
    <x v="2"/>
    <n v="122"/>
    <s v="Азия-Инвест банк"/>
    <s v="Москва"/>
    <n v="1569"/>
    <n v="1.3731325310061901E-2"/>
    <n v="112.34965992871965"/>
    <x v="2"/>
  </r>
  <r>
    <n v="66"/>
    <x v="184"/>
    <s v="Екатеринбург"/>
    <n v="9041"/>
    <n v="9.3032591546678613E-3"/>
    <n v="99.393072701240143"/>
    <x v="2"/>
    <n v="144"/>
    <s v="Бест Эффортс Банк"/>
    <s v="Москва"/>
    <n v="1566"/>
    <n v="1.3705070385950884E-2"/>
    <n v="112.3633649991056"/>
    <x v="2"/>
  </r>
  <r>
    <n v="187"/>
    <x v="185"/>
    <s v="Москва"/>
    <n v="8961"/>
    <n v="9.2209385338987617E-3"/>
    <n v="99.402293639774044"/>
    <x v="2"/>
    <n v="181"/>
    <s v="Евразийский банк"/>
    <s v="Москва"/>
    <n v="1561"/>
    <n v="1.366131217909919E-2"/>
    <n v="112.37702631128469"/>
    <x v="2"/>
  </r>
  <r>
    <n v="337"/>
    <x v="186"/>
    <s v="Томск"/>
    <n v="8959"/>
    <n v="9.2188805183795342E-3"/>
    <n v="99.411512520292419"/>
    <x v="2"/>
    <n v="309"/>
    <s v="Сибсоцбанк"/>
    <s v="Барнаул"/>
    <n v="1549"/>
    <n v="1.3556292482655122E-2"/>
    <n v="112.39058260376736"/>
    <x v="2"/>
  </r>
  <r>
    <n v="319"/>
    <x v="187"/>
    <s v="Владивосток"/>
    <n v="8705"/>
    <n v="8.9575125474376429E-3"/>
    <n v="99.420470032839859"/>
    <x v="2"/>
    <n v="265"/>
    <s v="Прио-Внешторгбанк"/>
    <s v="Рязань"/>
    <n v="1477"/>
    <n v="1.2926174303990715E-2"/>
    <n v="112.40350877807134"/>
    <x v="2"/>
  </r>
  <r>
    <n v="352"/>
    <x v="188"/>
    <s v="Абакан"/>
    <n v="8646"/>
    <n v="8.8968010896204319E-3"/>
    <n v="99.429366833929478"/>
    <x v="2"/>
    <n v="46"/>
    <s v="«Консервативный» КБ"/>
    <s v="Астрахань"/>
    <n v="1459"/>
    <n v="1.2768644759324611E-2"/>
    <n v="112.41627742283066"/>
    <x v="2"/>
  </r>
  <r>
    <n v="342"/>
    <x v="189"/>
    <s v="Челябинск"/>
    <n v="8316"/>
    <n v="8.5572285289478977E-3"/>
    <n v="99.437924062458421"/>
    <x v="2"/>
    <n v="352"/>
    <s v="Хакасский МБ"/>
    <s v="Абакан"/>
    <n v="1436"/>
    <n v="1.2567357007806814E-2"/>
    <n v="112.42884477983847"/>
    <x v="2"/>
  </r>
  <r>
    <n v="240"/>
    <x v="190"/>
    <s v="Москва"/>
    <n v="8215"/>
    <n v="8.4532987452269094E-3"/>
    <n v="99.446377361203645"/>
    <x v="2"/>
    <n v="147"/>
    <s v="БКФ"/>
    <s v="Москва"/>
    <n v="1435"/>
    <n v="1.2558605366436474E-2"/>
    <n v="112.44140338520491"/>
    <x v="2"/>
  </r>
  <r>
    <n v="143"/>
    <x v="191"/>
    <s v="Белгород"/>
    <n v="8065"/>
    <n v="8.2989475812848476E-3"/>
    <n v="99.454676308784926"/>
    <x v="2"/>
    <n v="172"/>
    <s v="Датабанк"/>
    <s v="Ижевск"/>
    <n v="1434"/>
    <n v="1.2549853725066137E-2"/>
    <n v="112.45395323892997"/>
    <x v="2"/>
  </r>
  <r>
    <n v="58"/>
    <x v="192"/>
    <s v="Москва"/>
    <n v="7988"/>
    <n v="8.2197139837945892E-3"/>
    <n v="99.462896022768717"/>
    <x v="2"/>
    <n v="369"/>
    <s v="Юг-Инвестбанк"/>
    <s v="Краснодар"/>
    <n v="1431"/>
    <n v="1.252359880095512E-2"/>
    <n v="112.46647683773092"/>
    <x v="2"/>
  </r>
  <r>
    <n v="5"/>
    <x v="193"/>
    <s v="Саратов"/>
    <n v="7917"/>
    <n v="8.1466544328620133E-3"/>
    <n v="99.471042677201581"/>
    <x v="2"/>
    <n v="310"/>
    <s v="Синко-банк"/>
    <s v="Москва"/>
    <n v="1429"/>
    <n v="1.2506095518214442E-2"/>
    <n v="112.47898293324914"/>
    <x v="2"/>
  </r>
  <r>
    <n v="340"/>
    <x v="194"/>
    <s v="Москва"/>
    <n v="7818"/>
    <n v="8.0447826646602525E-3"/>
    <n v="99.479087459866236"/>
    <x v="2"/>
    <n v="32"/>
    <s v="«Екатеринбург»"/>
    <s v="Екатеринбург"/>
    <n v="1401"/>
    <n v="1.2261049559844948E-2"/>
    <n v="112.49124398280898"/>
    <x v="2"/>
  </r>
  <r>
    <n v="214"/>
    <x v="195"/>
    <s v="Новокузнецк"/>
    <n v="7780"/>
    <n v="8.0056803697949302E-3"/>
    <n v="99.487093140236027"/>
    <x v="2"/>
    <n v="325"/>
    <s v="Стройлесбанк"/>
    <s v="Тюмень"/>
    <n v="1398"/>
    <n v="1.2234794635733931E-2"/>
    <n v="112.50347877744471"/>
    <x v="2"/>
  </r>
  <r>
    <n v="309"/>
    <x v="196"/>
    <s v="Барнаул"/>
    <n v="7732"/>
    <n v="7.9562879973334704E-3"/>
    <n v="99.495049428233358"/>
    <x v="2"/>
    <n v="266"/>
    <s v="ПроБанк"/>
    <s v="Москва"/>
    <n v="1377"/>
    <n v="1.2051010166956814E-2"/>
    <n v="112.51552978761167"/>
    <x v="2"/>
  </r>
  <r>
    <n v="303"/>
    <x v="197"/>
    <s v="Сыктывкар"/>
    <n v="7527"/>
    <n v="7.7453414066126526E-3"/>
    <n v="99.502794769639976"/>
    <x v="2"/>
    <n v="240"/>
    <s v="Нефтепромбанк"/>
    <s v="Москва"/>
    <n v="1354"/>
    <n v="1.1849722415439017E-2"/>
    <n v="112.5273795100271"/>
    <x v="2"/>
  </r>
  <r>
    <n v="86"/>
    <x v="198"/>
    <s v="Ростов-на-Дону"/>
    <n v="7436"/>
    <n v="7.6517017004878026E-3"/>
    <n v="99.510446471340458"/>
    <x v="2"/>
    <n v="212"/>
    <s v="Кубаньторгбанк"/>
    <s v="Краснодар"/>
    <n v="1350"/>
    <n v="1.181471584995766E-2"/>
    <n v="112.53919422587705"/>
    <x v="2"/>
  </r>
  <r>
    <n v="122"/>
    <x v="199"/>
    <s v="Москва"/>
    <n v="7190"/>
    <n v="7.3985657916228213E-3"/>
    <n v="99.517845037132076"/>
    <x v="2"/>
    <n v="41"/>
    <s v="«Итуруп»"/>
    <s v="Южно-Сахалинск"/>
    <n v="1340"/>
    <n v="1.1727199436254269E-2"/>
    <n v="112.55092142531331"/>
    <x v="2"/>
  </r>
  <r>
    <n v="356"/>
    <x v="200"/>
    <s v="Симферополь"/>
    <n v="7182"/>
    <n v="7.3903337295459113E-3"/>
    <n v="99.525235370861623"/>
    <x v="2"/>
    <n v="143"/>
    <s v="Белгородсоцбанк"/>
    <s v="Белгород"/>
    <n v="1315"/>
    <n v="1.1508408401995794E-2"/>
    <n v="112.5624298337153"/>
    <x v="2"/>
  </r>
  <r>
    <n v="368"/>
    <x v="201"/>
    <s v="Москва"/>
    <n v="7117"/>
    <n v="7.323448225171017E-3"/>
    <n v="99.532558819086788"/>
    <x v="2"/>
    <n v="63"/>
    <s v="«Москва-Сити»"/>
    <s v="Москва"/>
    <n v="1310"/>
    <n v="1.14646501951441E-2"/>
    <n v="112.57389448391045"/>
    <x v="2"/>
  </r>
  <r>
    <n v="92"/>
    <x v="202"/>
    <s v="Москва"/>
    <n v="7108"/>
    <n v="7.3141871553344942E-3"/>
    <n v="99.539873006242118"/>
    <x v="2"/>
    <n v="208"/>
    <s v="Крокус-банк"/>
    <s v="Москва"/>
    <n v="1306"/>
    <n v="1.1429643629662744E-2"/>
    <n v="112.58532412754012"/>
    <x v="2"/>
  </r>
  <r>
    <n v="324"/>
    <x v="203"/>
    <s v="Ставрополь"/>
    <n v="6941"/>
    <n v="7.1423428594789987E-3"/>
    <n v="99.547015349101599"/>
    <x v="2"/>
    <n v="342"/>
    <s v="Углеметбанк"/>
    <s v="Челябинск"/>
    <n v="1303"/>
    <n v="1.1403388705551727E-2"/>
    <n v="112.59672751624566"/>
    <x v="2"/>
  </r>
  <r>
    <n v="72"/>
    <x v="204"/>
    <s v="Санкт-Петербург"/>
    <n v="6936"/>
    <n v="7.13719782068093E-3"/>
    <n v="99.554152546922282"/>
    <x v="2"/>
    <n v="189"/>
    <s v="ИК-банк"/>
    <s v="Казань"/>
    <n v="1301"/>
    <n v="1.1385885422811048E-2"/>
    <n v="112.60811340166848"/>
    <x v="2"/>
  </r>
  <r>
    <n v="200"/>
    <x v="205"/>
    <s v="Москва"/>
    <n v="6684"/>
    <n v="6.877887865258267E-3"/>
    <n v="99.56103043478754"/>
    <x v="2"/>
    <n v="323"/>
    <s v="ССБ"/>
    <s v="Москва"/>
    <n v="1261"/>
    <n v="1.1035819767997487E-2"/>
    <n v="112.61914922143647"/>
    <x v="2"/>
  </r>
  <r>
    <n v="350"/>
    <x v="206"/>
    <s v="Москва"/>
    <n v="6617"/>
    <n v="6.8089443453641461E-3"/>
    <n v="99.567839379132906"/>
    <x v="2"/>
    <n v="321"/>
    <s v="СПб банк инвестиций"/>
    <s v="Санкт-Петербург"/>
    <n v="1237"/>
    <n v="1.0825780375109352E-2"/>
    <n v="112.62997500181159"/>
    <x v="2"/>
  </r>
  <r>
    <n v="317"/>
    <x v="207"/>
    <s v="Москва"/>
    <n v="6562"/>
    <n v="6.7523489185853892E-3"/>
    <n v="99.574591728051487"/>
    <x v="2"/>
    <n v="333"/>
    <s v="Тендер-банк"/>
    <s v="Москва"/>
    <n v="1209"/>
    <n v="1.0580734416739859E-2"/>
    <n v="112.64055573622832"/>
    <x v="2"/>
  </r>
  <r>
    <n v="53"/>
    <x v="208"/>
    <s v="Пенза"/>
    <n v="6503"/>
    <n v="6.6916374607681782E-3"/>
    <n v="99.581283365512249"/>
    <x v="2"/>
    <n v="157"/>
    <s v="ВКАбанк"/>
    <s v="Астрахань"/>
    <n v="1192"/>
    <n v="1.0431956513444097E-2"/>
    <n v="112.65098769274177"/>
    <x v="2"/>
  </r>
  <r>
    <n v="169"/>
    <x v="209"/>
    <s v="Санкт-Петербург"/>
    <n v="6499"/>
    <n v="6.6875214297297233E-3"/>
    <n v="99.587970886941974"/>
    <x v="2"/>
    <n v="17"/>
    <s v="«Веста»"/>
    <s v="Москва"/>
    <n v="1192"/>
    <n v="1.0431956513444097E-2"/>
    <n v="112.66141964925521"/>
    <x v="2"/>
  </r>
  <r>
    <n v="164"/>
    <x v="210"/>
    <s v="Краснодар"/>
    <n v="6451"/>
    <n v="6.6381290572682643E-3"/>
    <n v="99.594609015999239"/>
    <x v="2"/>
    <n v="303"/>
    <s v="Северный народный банк"/>
    <s v="Сыктывкар"/>
    <n v="1190"/>
    <n v="1.0414453230703419E-2"/>
    <n v="112.67183410248592"/>
    <x v="2"/>
  </r>
  <r>
    <n v="186"/>
    <x v="211"/>
    <s v="Сызрань"/>
    <n v="6368"/>
    <n v="6.5527214132203235E-3"/>
    <n v="99.601161737412454"/>
    <x v="2"/>
    <n v="159"/>
    <s v="Внешфинбанк"/>
    <s v="Краснодар"/>
    <n v="1172"/>
    <n v="1.0256923686037317E-2"/>
    <n v="112.68209102617196"/>
    <x v="2"/>
  </r>
  <r>
    <n v="17"/>
    <x v="212"/>
    <s v="Москва"/>
    <n v="6298"/>
    <n v="6.4806908700473604E-3"/>
    <n v="99.607642428282503"/>
    <x v="2"/>
    <n v="86"/>
    <s v="«Ростфинанс»"/>
    <s v="Ростов-на-Дону"/>
    <n v="1171"/>
    <n v="1.0248172044666977E-2"/>
    <n v="112.69233919821663"/>
    <x v="2"/>
  </r>
  <r>
    <n v="118"/>
    <x v="213"/>
    <s v="Набережные Челны"/>
    <n v="6191"/>
    <n v="6.3705870397686905E-3"/>
    <n v="99.614013015322271"/>
    <x v="2"/>
    <n v="340"/>
    <s v="Трансстройбанк"/>
    <s v="Москва"/>
    <n v="1169"/>
    <n v="1.02306687619263E-2"/>
    <n v="112.70256986697855"/>
    <x v="2"/>
  </r>
  <r>
    <n v="16"/>
    <x v="214"/>
    <s v="Ульяновск"/>
    <n v="6159"/>
    <n v="6.3376587914610507E-3"/>
    <n v="99.620350674113737"/>
    <x v="2"/>
    <n v="195"/>
    <s v="ИС-банк"/>
    <s v="Москва"/>
    <n v="1159"/>
    <n v="1.014315234822291E-2"/>
    <n v="112.71271301932677"/>
    <x v="2"/>
  </r>
  <r>
    <n v="170"/>
    <x v="215"/>
    <s v="Москва"/>
    <n v="6134"/>
    <n v="6.3119335974707071E-3"/>
    <n v="99.626662607711211"/>
    <x v="2"/>
    <n v="5"/>
    <s v="«Агророс»"/>
    <s v="Саратов"/>
    <n v="1157"/>
    <n v="1.0125649065482231E-2"/>
    <n v="112.72283866839226"/>
    <x v="2"/>
  </r>
  <r>
    <n v="33"/>
    <x v="216"/>
    <s v="Красноярск"/>
    <n v="5982"/>
    <n v="6.1555244180094186E-3"/>
    <n v="99.632818132129216"/>
    <x v="2"/>
    <n v="337"/>
    <s v="Томскпромстройбанк"/>
    <s v="Томск"/>
    <n v="1150"/>
    <n v="1.0064387575889858E-2"/>
    <n v="112.73290305596815"/>
    <x v="2"/>
  </r>
  <r>
    <n v="59"/>
    <x v="217"/>
    <s v="Чебоксары"/>
    <n v="5578"/>
    <n v="5.7398052831254655E-3"/>
    <n v="99.638557937412344"/>
    <x v="2"/>
    <n v="228"/>
    <s v="Москомбанк"/>
    <s v="Москва"/>
    <n v="1146"/>
    <n v="1.0029381010408503E-2"/>
    <n v="112.74293243697856"/>
    <x v="2"/>
  </r>
  <r>
    <n v="195"/>
    <x v="218"/>
    <s v="Москва"/>
    <n v="5446"/>
    <n v="5.6039762588564511E-3"/>
    <n v="99.644161913671198"/>
    <x v="2"/>
    <n v="344"/>
    <s v="Уралпромбанк"/>
    <s v="Челябинск"/>
    <n v="1144"/>
    <n v="1.0011877727667824E-2"/>
    <n v="112.75294431470623"/>
    <x v="2"/>
  </r>
  <r>
    <n v="311"/>
    <x v="219"/>
    <s v="Санкт-Петербург"/>
    <n v="5382"/>
    <n v="5.5381197622411714E-3"/>
    <n v="99.649700033433433"/>
    <x v="2"/>
    <n v="137"/>
    <s v="Банк «Раунд»"/>
    <s v="Москва"/>
    <n v="1142"/>
    <n v="9.9943744449271458E-3"/>
    <n v="112.76293868915116"/>
    <x v="2"/>
  </r>
  <r>
    <n v="290"/>
    <x v="220"/>
    <s v="Владивосток"/>
    <n v="5214"/>
    <n v="5.3652464586260622E-3"/>
    <n v="99.655065279892057"/>
    <x v="2"/>
    <n v="68"/>
    <s v="«Новый век»"/>
    <s v="Москва"/>
    <n v="1139"/>
    <n v="9.9681195208161291E-3"/>
    <n v="112.77290680867198"/>
    <x v="2"/>
  </r>
  <r>
    <n v="308"/>
    <x v="221"/>
    <s v="Санкт-Петербург"/>
    <n v="5164"/>
    <n v="5.3137960706453749E-3"/>
    <n v="99.660379075962709"/>
    <x v="2"/>
    <n v="35"/>
    <s v="«Заречье»"/>
    <s v="Казань"/>
    <n v="1130"/>
    <n v="9.8893547484830771E-3"/>
    <n v="112.78279616342046"/>
    <x v="2"/>
  </r>
  <r>
    <n v="144"/>
    <x v="222"/>
    <s v="Москва"/>
    <n v="5144"/>
    <n v="5.2932159154531009E-3"/>
    <n v="99.665672291878167"/>
    <x v="2"/>
    <n v="127"/>
    <s v="Алма-банк"/>
    <s v="Москва"/>
    <n v="1113"/>
    <n v="9.740576845187315E-3"/>
    <n v="112.79253674026565"/>
    <x v="2"/>
  </r>
  <r>
    <n v="325"/>
    <x v="223"/>
    <s v="Тюмень"/>
    <n v="5127"/>
    <n v="5.2757227835396672E-3"/>
    <n v="99.670948014661704"/>
    <x v="2"/>
    <n v="89"/>
    <s v="«Саратов»"/>
    <s v="Саратов"/>
    <n v="1103"/>
    <n v="9.6530604314839247E-3"/>
    <n v="112.80218980069714"/>
    <x v="2"/>
  </r>
  <r>
    <n v="212"/>
    <x v="224"/>
    <s v="Краснодар"/>
    <n v="5099"/>
    <n v="5.2469105662704815E-3"/>
    <n v="99.676194925227975"/>
    <x v="2"/>
    <n v="155"/>
    <s v="Великие Луки банк"/>
    <s v="Великие Луки"/>
    <n v="1095"/>
    <n v="9.5830473005212129E-3"/>
    <n v="112.81177284799766"/>
    <x v="2"/>
  </r>
  <r>
    <n v="370"/>
    <x v="225"/>
    <s v="Краснодар"/>
    <n v="5024"/>
    <n v="5.1697349842994506E-3"/>
    <n v="99.681364660212267"/>
    <x v="2"/>
    <n v="158"/>
    <s v="Владбизнесбанк"/>
    <s v="Владимир"/>
    <n v="1088"/>
    <n v="9.5217858109288393E-3"/>
    <n v="112.82129463380859"/>
    <x v="2"/>
  </r>
  <r>
    <n v="208"/>
    <x v="226"/>
    <s v="Москва"/>
    <n v="4842"/>
    <n v="4.9824555720497498E-3"/>
    <n v="99.686347115784315"/>
    <x v="2"/>
    <n v="76"/>
    <s v="«Платина»"/>
    <s v="Москва"/>
    <n v="1088"/>
    <n v="9.5217858109288393E-3"/>
    <n v="112.83081641961952"/>
    <x v="2"/>
  </r>
  <r>
    <n v="107"/>
    <x v="227"/>
    <s v="Москва"/>
    <n v="4601"/>
    <n v="4.7344647019828372E-3"/>
    <n v="99.691081580486298"/>
    <x v="2"/>
    <n v="91"/>
    <s v="«Система»"/>
    <s v="Москва"/>
    <n v="1086"/>
    <n v="9.5042825281881609E-3"/>
    <n v="112.84032070214771"/>
    <x v="2"/>
  </r>
  <r>
    <n v="51"/>
    <x v="228"/>
    <s v="Москва"/>
    <n v="4594"/>
    <n v="4.727261647665541E-3"/>
    <n v="99.695808842133957"/>
    <x v="2"/>
    <n v="320"/>
    <s v="Социум-банк"/>
    <s v="Москва"/>
    <n v="1080"/>
    <n v="9.4517726799661275E-3"/>
    <n v="112.84977247482767"/>
    <x v="2"/>
  </r>
  <r>
    <n v="150"/>
    <x v="229"/>
    <s v="Братск"/>
    <n v="4584"/>
    <n v="4.7169715700694035E-3"/>
    <n v="99.700525813704033"/>
    <x v="2"/>
    <n v="132"/>
    <s v="Америкэн Экспресс Банк"/>
    <s v="Москва"/>
    <n v="1074"/>
    <n v="9.399262831744094E-3"/>
    <n v="112.85917173765942"/>
    <x v="2"/>
  </r>
  <r>
    <n v="248"/>
    <x v="230"/>
    <s v="Волгоград"/>
    <n v="4513"/>
    <n v="4.6439120191368276E-3"/>
    <n v="99.705169725723167"/>
    <x v="2"/>
    <n v="185"/>
    <s v="Заубер-банк"/>
    <s v="Санкт-Петербург"/>
    <n v="1062"/>
    <n v="9.2942431353000253E-3"/>
    <n v="112.86846598079472"/>
    <x v="2"/>
  </r>
  <r>
    <n v="228"/>
    <x v="231"/>
    <s v="Москва"/>
    <n v="4471"/>
    <n v="4.6006936932330503E-3"/>
    <n v="99.709770419416401"/>
    <x v="2"/>
    <n v="125"/>
    <s v="Актив-банк"/>
    <s v="Саранск"/>
    <n v="1052"/>
    <n v="9.206726721596635E-3"/>
    <n v="112.87767270751633"/>
    <x v="2"/>
  </r>
  <r>
    <n v="185"/>
    <x v="232"/>
    <s v="Санкт-Петербург"/>
    <n v="4354"/>
    <n v="4.4802997853582429E-3"/>
    <n v="99.714250719201758"/>
    <x v="2"/>
    <n v="116"/>
    <s v="«Юнистрим»"/>
    <s v="Москва"/>
    <n v="1052"/>
    <n v="9.206726721596635E-3"/>
    <n v="112.88687943423793"/>
    <x v="2"/>
  </r>
  <r>
    <n v="76"/>
    <x v="233"/>
    <s v="Москва"/>
    <n v="4349"/>
    <n v="4.4751547465601733E-3"/>
    <n v="99.718725873948316"/>
    <x v="2"/>
    <n v="314"/>
    <s v="СКС"/>
    <s v="Москва"/>
    <n v="1051"/>
    <n v="9.1979750802262967E-3"/>
    <n v="112.89607740931815"/>
    <x v="2"/>
  </r>
  <r>
    <n v="63"/>
    <x v="234"/>
    <s v="Москва"/>
    <n v="4117"/>
    <n v="4.2364249463297844E-3"/>
    <n v="99.722962298894643"/>
    <x v="2"/>
    <n v="16"/>
    <s v="«Венец»"/>
    <s v="Ульяновск"/>
    <n v="1043"/>
    <n v="9.1279619492635831E-3"/>
    <n v="112.90520537126741"/>
    <x v="2"/>
  </r>
  <r>
    <n v="29"/>
    <x v="235"/>
    <s v="Южно-Сахалинск"/>
    <n v="4030"/>
    <n v="4.1469012712433894E-3"/>
    <n v="99.727109200165884"/>
    <x v="2"/>
    <n v="92"/>
    <s v="«Славия»"/>
    <s v="Москва"/>
    <n v="1028"/>
    <n v="8.9966873287084994E-3"/>
    <n v="112.91420205859612"/>
    <x v="2"/>
  </r>
  <r>
    <n v="321"/>
    <x v="236"/>
    <s v="Санкт-Петербург"/>
    <n v="3985"/>
    <n v="4.1005959220607709E-3"/>
    <n v="99.731209796087938"/>
    <x v="2"/>
    <n v="186"/>
    <s v="Земский банк"/>
    <s v="Сызрань"/>
    <n v="1026"/>
    <n v="8.979184045967821E-3"/>
    <n v="112.92318124264209"/>
    <x v="2"/>
  </r>
  <r>
    <n v="26"/>
    <x v="237"/>
    <s v="Москва"/>
    <n v="3960"/>
    <n v="4.0748707280704273E-3"/>
    <n v="99.735284666816014"/>
    <x v="2"/>
    <n v="7"/>
    <s v="«Акрополь»"/>
    <s v="Москва"/>
    <n v="1024"/>
    <n v="8.9616807632271443E-3"/>
    <n v="112.93214292340531"/>
    <x v="2"/>
  </r>
  <r>
    <n v="68"/>
    <x v="238"/>
    <s v="Москва"/>
    <n v="3947"/>
    <n v="4.0614936271954486E-3"/>
    <n v="99.739346160443205"/>
    <x v="2"/>
    <n v="211"/>
    <s v="Кс-банк"/>
    <s v="Саранск"/>
    <n v="983"/>
    <n v="8.6028634670432449E-3"/>
    <n v="112.94074578687236"/>
    <x v="2"/>
  </r>
  <r>
    <n v="178"/>
    <x v="239"/>
    <s v="Ростов-на-Дону"/>
    <n v="3897"/>
    <n v="4.0100432392147613E-3"/>
    <n v="99.743356203682424"/>
    <x v="2"/>
    <n v="270"/>
    <s v="Промтрансбанк"/>
    <s v="Уфа"/>
    <n v="884"/>
    <n v="7.7364509713796822E-3"/>
    <n v="112.94848223784373"/>
    <x v="2"/>
  </r>
  <r>
    <n v="129"/>
    <x v="240"/>
    <s v="Барнаул"/>
    <n v="3865"/>
    <n v="3.9771149909071215E-3"/>
    <n v="99.747333318673327"/>
    <x v="2"/>
    <n v="324"/>
    <s v="Ставрополь ПСБ"/>
    <s v="Ставрополь"/>
    <n v="852"/>
    <n v="7.4563984475288347E-3"/>
    <n v="112.95593863629126"/>
    <x v="2"/>
  </r>
  <r>
    <n v="198"/>
    <x v="241"/>
    <s v="Набережные Челны"/>
    <n v="3806"/>
    <n v="3.9164035330899105E-3"/>
    <n v="99.751249722206424"/>
    <x v="2"/>
    <n v="34"/>
    <s v="«Ермак»"/>
    <s v="Нижневартовск"/>
    <n v="840"/>
    <n v="7.351378751084766E-3"/>
    <n v="112.96329001504235"/>
    <x v="2"/>
  </r>
  <r>
    <n v="158"/>
    <x v="242"/>
    <s v="Владимир"/>
    <n v="3780"/>
    <n v="3.8896493313399531E-3"/>
    <n v="99.755139371537766"/>
    <x v="2"/>
    <n v="308"/>
    <s v="СИАБ"/>
    <s v="Санкт-Петербург"/>
    <n v="821"/>
    <n v="7.1850975650483255E-3"/>
    <n v="112.97047511260739"/>
    <x v="2"/>
  </r>
  <r>
    <n v="199"/>
    <x v="243"/>
    <s v="Петропавловск-Камчатский"/>
    <n v="3765"/>
    <n v="3.8742142149457469E-3"/>
    <n v="99.759013585752712"/>
    <x v="2"/>
    <n v="361"/>
    <s v="Экси-банк"/>
    <s v="Санкт-Петербург"/>
    <n v="820"/>
    <n v="7.1763459236779854E-3"/>
    <n v="112.97765145853107"/>
    <x v="2"/>
  </r>
  <r>
    <n v="20"/>
    <x v="244"/>
    <s v="Вологда"/>
    <n v="3737"/>
    <n v="3.8454019976765625E-3"/>
    <n v="99.762858987750391"/>
    <x v="2"/>
    <n v="351"/>
    <s v="Ффин-банк"/>
    <s v="Москва"/>
    <n v="786"/>
    <n v="6.8787901170864595E-3"/>
    <n v="112.98453024864816"/>
    <x v="2"/>
  </r>
  <r>
    <n v="344"/>
    <x v="245"/>
    <s v="Челябинск"/>
    <n v="3613"/>
    <n v="3.7178050354844576E-3"/>
    <n v="99.76657679278587"/>
    <x v="2"/>
    <n v="14"/>
    <s v="«Бизнес-Сервис-Траст»"/>
    <s v="Новокузнецк"/>
    <n v="783"/>
    <n v="6.8525351929754419E-3"/>
    <n v="112.99138278384113"/>
    <x v="2"/>
  </r>
  <r>
    <n v="116"/>
    <x v="246"/>
    <s v="Москва"/>
    <n v="3529"/>
    <n v="3.6313683836769035E-3"/>
    <n v="99.770208161169549"/>
    <x v="2"/>
    <n v="40"/>
    <s v="«Ирс»"/>
    <s v="Москва"/>
    <n v="760"/>
    <n v="6.6512474414576464E-3"/>
    <n v="112.99803403128259"/>
    <x v="2"/>
  </r>
  <r>
    <n v="127"/>
    <x v="247"/>
    <s v="Москва"/>
    <n v="3526"/>
    <n v="3.6282813603980622E-3"/>
    <n v="99.773836442529941"/>
    <x v="2"/>
    <n v="118"/>
    <s v="Автоградбанк"/>
    <s v="Набережные Челны"/>
    <n v="748"/>
    <n v="6.5462277450135777E-3"/>
    <n v="113.00458025902761"/>
    <x v="2"/>
  </r>
  <r>
    <n v="258"/>
    <x v="248"/>
    <s v="Первоуральск"/>
    <n v="3432"/>
    <n v="3.5315546309943706E-3"/>
    <n v="99.777367997160937"/>
    <x v="2"/>
    <n v="350"/>
    <s v="Форбанк"/>
    <s v="Москва"/>
    <n v="732"/>
    <n v="6.4062014830881531E-3"/>
    <n v="113.01098646051069"/>
    <x v="2"/>
  </r>
  <r>
    <n v="306"/>
    <x v="249"/>
    <s v="Ростов-на-Дону"/>
    <n v="3425"/>
    <n v="3.5243515766770739E-3"/>
    <n v="99.780892348737609"/>
    <x v="2"/>
    <n v="26"/>
    <s v="«Далена»"/>
    <s v="Москва"/>
    <n v="729"/>
    <n v="6.3799465589771355E-3"/>
    <n v="113.01736640706967"/>
    <x v="2"/>
  </r>
  <r>
    <n v="14"/>
    <x v="250"/>
    <s v="Новокузнецк"/>
    <n v="3412"/>
    <n v="3.5109744758020952E-3"/>
    <n v="99.784403323213411"/>
    <x v="2"/>
    <n v="199"/>
    <s v="Камчатпрофитбанк"/>
    <s v="Петропавловск-Камчатский"/>
    <n v="728"/>
    <n v="6.3711949176067971E-3"/>
    <n v="113.02373760198728"/>
    <x v="2"/>
  </r>
  <r>
    <n v="210"/>
    <x v="251"/>
    <s v="Москва"/>
    <n v="3391"/>
    <n v="3.4893653128502066E-3"/>
    <n v="99.787892688526256"/>
    <x v="2"/>
    <n v="290"/>
    <s v="Роял Кредит Банк"/>
    <s v="Владивосток"/>
    <n v="718"/>
    <n v="6.2836785039034069E-3"/>
    <n v="113.03002128049118"/>
    <x v="2"/>
  </r>
  <r>
    <n v="260"/>
    <x v="252"/>
    <s v="Москва"/>
    <n v="3360"/>
    <n v="3.4574660723021805E-3"/>
    <n v="99.791350154598561"/>
    <x v="2"/>
    <n v="53"/>
    <s v="«Кузнецкий»"/>
    <s v="Пенза"/>
    <n v="709"/>
    <n v="6.2049137315703558E-3"/>
    <n v="113.03622619422275"/>
    <x v="2"/>
  </r>
  <r>
    <n v="333"/>
    <x v="253"/>
    <s v="Москва"/>
    <n v="3265"/>
    <n v="3.3597103351388751E-3"/>
    <n v="99.794709864933694"/>
    <x v="2"/>
    <n v="247"/>
    <s v="Новый московский банк"/>
    <s v="Москва"/>
    <n v="690"/>
    <n v="6.0386325455339144E-3"/>
    <n v="113.04226482676829"/>
    <x v="2"/>
  </r>
  <r>
    <n v="310"/>
    <x v="254"/>
    <s v="Москва"/>
    <n v="3179"/>
    <n v="3.271215667812093E-3"/>
    <n v="99.797981080601502"/>
    <x v="2"/>
    <n v="72"/>
    <s v="«Оранжевый»"/>
    <s v="Санкт-Петербург"/>
    <n v="677"/>
    <n v="5.9248612077195083E-3"/>
    <n v="113.04818968797601"/>
    <x v="2"/>
  </r>
  <r>
    <n v="256"/>
    <x v="255"/>
    <s v="Москва"/>
    <n v="3172"/>
    <n v="3.2640126134947964E-3"/>
    <n v="99.801245093215002"/>
    <x v="2"/>
    <n v="293"/>
    <s v="Русский банк сбережений"/>
    <s v="Ставрополь"/>
    <n v="648"/>
    <n v="5.6710636079796766E-3"/>
    <n v="113.05386075158398"/>
    <x v="2"/>
  </r>
  <r>
    <n v="159"/>
    <x v="256"/>
    <s v="Краснодар"/>
    <n v="3158"/>
    <n v="3.2496065048602044E-3"/>
    <n v="99.804494699719868"/>
    <x v="2"/>
    <n v="129"/>
    <s v="Алтайкапиталбанк"/>
    <s v="Барнаул"/>
    <n v="647"/>
    <n v="5.6623119666093374E-3"/>
    <n v="113.05952306355059"/>
    <x v="2"/>
  </r>
  <r>
    <n v="302"/>
    <x v="257"/>
    <s v="Севастополь"/>
    <n v="3144"/>
    <n v="3.2352003962256119E-3"/>
    <n v="99.807729900116087"/>
    <x v="2"/>
    <n v="297"/>
    <s v="РФИ-банк"/>
    <s v="Москва"/>
    <n v="645"/>
    <n v="5.6448086838686599E-3"/>
    <n v="113.06516787223445"/>
    <x v="2"/>
  </r>
  <r>
    <n v="266"/>
    <x v="258"/>
    <s v="Москва"/>
    <n v="3050"/>
    <n v="3.1384736668219199E-3"/>
    <n v="99.81086837378291"/>
    <x v="2"/>
    <n v="18"/>
    <s v="«Викинг»"/>
    <s v="Санкт-Петербург"/>
    <n v="642"/>
    <n v="5.6185537597576423E-3"/>
    <n v="113.07078642599421"/>
    <x v="2"/>
  </r>
  <r>
    <n v="343"/>
    <x v="259"/>
    <s v="Москва"/>
    <n v="3020"/>
    <n v="3.1076034340335079E-3"/>
    <n v="99.813975977216941"/>
    <x v="2"/>
    <n v="12"/>
    <s v="«Арзамас»"/>
    <s v="Арзамас"/>
    <n v="640"/>
    <n v="5.6010504770169648E-3"/>
    <n v="113.07638747647123"/>
    <x v="2"/>
  </r>
  <r>
    <n v="25"/>
    <x v="260"/>
    <s v="Москва"/>
    <n v="2944"/>
    <n v="3.0293988443028633E-3"/>
    <n v="99.817005376061246"/>
    <x v="2"/>
    <n v="66"/>
    <s v="«Нейва»"/>
    <s v="Екатеринбург"/>
    <n v="639"/>
    <n v="5.5922988356466256E-3"/>
    <n v="113.08197977530688"/>
    <x v="2"/>
  </r>
  <r>
    <n v="115"/>
    <x v="261"/>
    <s v="Калуга"/>
    <n v="2940"/>
    <n v="3.0252828132644083E-3"/>
    <n v="99.820030658874515"/>
    <x v="2"/>
    <n v="306"/>
    <s v="Сельмашбанк"/>
    <s v="Ростов-на-Дону"/>
    <n v="597"/>
    <n v="5.2247298980923869E-3"/>
    <n v="113.08720450520497"/>
    <x v="2"/>
  </r>
  <r>
    <n v="71"/>
    <x v="262"/>
    <s v="Петрозаводск"/>
    <n v="2909"/>
    <n v="2.9933835727163818E-3"/>
    <n v="99.82302404244723"/>
    <x v="2"/>
    <n v="25"/>
    <s v="«Глобус»"/>
    <s v="Москва"/>
    <n v="597"/>
    <n v="5.2247298980923869E-3"/>
    <n v="113.09242923510305"/>
    <x v="2"/>
  </r>
  <r>
    <n v="104"/>
    <x v="263"/>
    <s v="Екатеринбург"/>
    <n v="2847"/>
    <n v="2.92958509162033E-3"/>
    <n v="99.825953627538851"/>
    <x v="2"/>
    <n v="59"/>
    <s v="«Мегаполис»"/>
    <s v="Чебоксары"/>
    <n v="591"/>
    <n v="5.1722200498703534E-3"/>
    <n v="113.09760145515293"/>
    <x v="2"/>
  </r>
  <r>
    <n v="372"/>
    <x v="264"/>
    <s v="Ярославль"/>
    <n v="2820"/>
    <n v="2.9018018821107589E-3"/>
    <n v="99.828855429420969"/>
    <x v="2"/>
    <n v="279"/>
    <s v="РМП"/>
    <s v="Москва"/>
    <n v="588"/>
    <n v="5.1459651257593358E-3"/>
    <n v="113.10274742027869"/>
    <x v="2"/>
  </r>
  <r>
    <n v="10"/>
    <x v="265"/>
    <s v="Москва"/>
    <n v="2812"/>
    <n v="2.8935698200338489E-3"/>
    <n v="99.831748999241"/>
    <x v="2"/>
    <n v="278"/>
    <s v="РКА"/>
    <s v="Москва"/>
    <n v="581"/>
    <n v="5.0847036361669632E-3"/>
    <n v="113.10783212391486"/>
    <x v="2"/>
  </r>
  <r>
    <n v="297"/>
    <x v="266"/>
    <s v="Москва"/>
    <n v="2801"/>
    <n v="2.8822507346780977E-3"/>
    <n v="99.834631249975672"/>
    <x v="2"/>
    <n v="33"/>
    <s v="«Енисейский объединенный»"/>
    <s v="Красноярск"/>
    <n v="574"/>
    <n v="5.0234421465745905E-3"/>
    <n v="113.11285556606144"/>
    <x v="2"/>
  </r>
  <r>
    <n v="35"/>
    <x v="267"/>
    <s v="Казань"/>
    <n v="2762"/>
    <n v="2.8421194320531616E-3"/>
    <n v="99.837473369407732"/>
    <x v="2"/>
    <n v="332"/>
    <s v="Тексбанк"/>
    <s v="Черкесск"/>
    <n v="571"/>
    <n v="4.9971872224635729E-3"/>
    <n v="113.1178527532839"/>
    <x v="2"/>
  </r>
  <r>
    <n v="183"/>
    <x v="268"/>
    <s v="Рязань"/>
    <n v="2736"/>
    <n v="2.8153652303032043E-3"/>
    <n v="99.840288734638037"/>
    <x v="2"/>
    <n v="188"/>
    <s v="Икано-банк"/>
    <s v="Химки"/>
    <n v="568"/>
    <n v="4.9709322983525562E-3"/>
    <n v="113.12282368558225"/>
    <x v="2"/>
  </r>
  <r>
    <n v="323"/>
    <x v="269"/>
    <s v="Москва"/>
    <n v="2726"/>
    <n v="2.8050751527070668E-3"/>
    <n v="99.843093809790744"/>
    <x v="2"/>
    <n v="209"/>
    <s v="Крона-банк"/>
    <s v="Иркутск"/>
    <n v="558"/>
    <n v="4.8834158846491659E-3"/>
    <n v="113.1277071014669"/>
    <x v="2"/>
  </r>
  <r>
    <n v="181"/>
    <x v="270"/>
    <s v="Москва"/>
    <n v="2719"/>
    <n v="2.7978720983897706E-3"/>
    <n v="99.845891681889128"/>
    <x v="2"/>
    <n v="198"/>
    <s v="Камский коммерческий банк"/>
    <s v="Набережные Челны"/>
    <n v="558"/>
    <n v="4.8834158846491659E-3"/>
    <n v="113.13259051735155"/>
    <x v="2"/>
  </r>
  <r>
    <n v="81"/>
    <x v="271"/>
    <s v="Москва"/>
    <n v="2696"/>
    <n v="2.7742049199186544E-3"/>
    <n v="99.848665886809044"/>
    <x v="2"/>
    <n v="288"/>
    <s v="Россита-банк"/>
    <s v="Москва"/>
    <n v="557"/>
    <n v="4.8746642432788275E-3"/>
    <n v="113.13746518159482"/>
    <x v="2"/>
  </r>
  <r>
    <n v="330"/>
    <x v="272"/>
    <s v="Тамбов"/>
    <n v="2688"/>
    <n v="2.7659728578417445E-3"/>
    <n v="99.851431859666889"/>
    <x v="2"/>
    <n v="241"/>
    <s v="НИБ"/>
    <s v="Самара"/>
    <n v="552"/>
    <n v="4.8309060364271324E-3"/>
    <n v="113.14229608763125"/>
    <x v="2"/>
  </r>
  <r>
    <n v="119"/>
    <x v="273"/>
    <s v="Казань"/>
    <n v="2643"/>
    <n v="2.7196675086591264E-3"/>
    <n v="99.854151527175546"/>
    <x v="2"/>
    <n v="75"/>
    <s v="«Пермь»"/>
    <s v="Пермь"/>
    <n v="552"/>
    <n v="4.8309060364271324E-3"/>
    <n v="113.14712699366768"/>
    <x v="2"/>
  </r>
  <r>
    <n v="91"/>
    <x v="274"/>
    <s v="Москва"/>
    <n v="2570"/>
    <n v="2.644549942207323E-3"/>
    <n v="99.85679607711775"/>
    <x v="2"/>
    <n v="64"/>
    <s v="«Нальчик»"/>
    <s v="Нальчик"/>
    <n v="548"/>
    <n v="4.7958994709457756E-3"/>
    <n v="113.15192289313863"/>
    <x v="2"/>
  </r>
  <r>
    <n v="162"/>
    <x v="275"/>
    <s v="Саратов"/>
    <n v="2570"/>
    <n v="2.644549942207323E-3"/>
    <n v="99.859440627059953"/>
    <x v="2"/>
    <n v="119"/>
    <s v="Автокредитбанк"/>
    <s v="Казань"/>
    <n v="545"/>
    <n v="4.7696445468347589E-3"/>
    <n v="113.15669253768547"/>
    <x v="2"/>
  </r>
  <r>
    <n v="44"/>
    <x v="276"/>
    <s v="Курган"/>
    <n v="2532"/>
    <n v="2.6054476473420002E-3"/>
    <n v="99.862046074707294"/>
    <x v="2"/>
    <n v="330"/>
    <s v="Тамбовкредитпромбанк"/>
    <s v="Тамбов"/>
    <n v="522"/>
    <n v="4.5683567953169616E-3"/>
    <n v="113.16126089448079"/>
    <x v="2"/>
  </r>
  <r>
    <n v="288"/>
    <x v="277"/>
    <s v="Москва"/>
    <n v="2501"/>
    <n v="2.5735484067939745E-3"/>
    <n v="99.864619623114095"/>
    <x v="2"/>
    <n v="150"/>
    <s v="Братский АНКБ"/>
    <s v="Братск"/>
    <n v="520"/>
    <n v="4.550853512576284E-3"/>
    <n v="113.16581174799337"/>
    <x v="2"/>
  </r>
  <r>
    <n v="196"/>
    <x v="278"/>
    <s v="Омск"/>
    <n v="2394"/>
    <n v="2.4634445765153038E-3"/>
    <n v="99.867083067690615"/>
    <x v="2"/>
    <n v="130"/>
    <s v="Алтынбанк"/>
    <s v="Казань"/>
    <n v="520"/>
    <n v="4.550853512576284E-3"/>
    <n v="113.17036260150596"/>
    <x v="2"/>
  </r>
  <r>
    <n v="189"/>
    <x v="279"/>
    <s v="Казань"/>
    <n v="2382"/>
    <n v="2.4510964833999388E-3"/>
    <n v="99.869534164174013"/>
    <x v="2"/>
    <n v="71"/>
    <s v="«Онего»"/>
    <s v="Петрозаводск"/>
    <n v="516"/>
    <n v="4.5158469470949272E-3"/>
    <n v="113.17487844845306"/>
    <x v="2"/>
  </r>
  <r>
    <n v="275"/>
    <x v="280"/>
    <s v="Москва"/>
    <n v="2366"/>
    <n v="2.4346323592461189E-3"/>
    <n v="99.871968796533253"/>
    <x v="2"/>
    <n v="104"/>
    <s v="«Уралфинанс»"/>
    <s v="Екатеринбург"/>
    <n v="509"/>
    <n v="4.4545854575025546E-3"/>
    <n v="113.17933303391057"/>
    <x v="2"/>
  </r>
  <r>
    <n v="320"/>
    <x v="281"/>
    <s v="Москва"/>
    <n v="2345"/>
    <n v="2.4130231962942303E-3"/>
    <n v="99.87438181972955"/>
    <x v="2"/>
    <n v="54"/>
    <s v="«Курган»"/>
    <s v="Курган"/>
    <n v="505"/>
    <n v="4.4195788920211986E-3"/>
    <n v="113.18375261280259"/>
    <x v="2"/>
  </r>
  <r>
    <n v="39"/>
    <x v="282"/>
    <s v="Йошкар-Ола"/>
    <n v="2341"/>
    <n v="2.4089071652557753E-3"/>
    <n v="99.876790726894811"/>
    <x v="2"/>
    <n v="115"/>
    <s v="«Элита»"/>
    <s v="Калуга"/>
    <n v="504"/>
    <n v="4.4108272506508594E-3"/>
    <n v="113.18816344005324"/>
    <x v="2"/>
  </r>
  <r>
    <n v="75"/>
    <x v="283"/>
    <s v="Пермь"/>
    <n v="2325"/>
    <n v="2.3924430411019553E-3"/>
    <n v="99.879183169935914"/>
    <x v="2"/>
    <n v="44"/>
    <s v="«Кетовский»"/>
    <s v="Курган"/>
    <n v="504"/>
    <n v="4.4108272506508594E-3"/>
    <n v="113.1925742673039"/>
    <x v="2"/>
  </r>
  <r>
    <n v="43"/>
    <x v="284"/>
    <s v="Москва"/>
    <n v="2307"/>
    <n v="2.3739209014289079E-3"/>
    <n v="99.881557090837347"/>
    <x v="2"/>
    <n v="220"/>
    <s v="Международный комбанк"/>
    <s v="Москва"/>
    <n v="501"/>
    <n v="4.3845723265398427E-3"/>
    <n v="113.19695883963044"/>
    <x v="2"/>
  </r>
  <r>
    <n v="12"/>
    <x v="285"/>
    <s v="Арзамас"/>
    <n v="2252"/>
    <n v="2.3173254746501524E-3"/>
    <n v="99.883874416311997"/>
    <x v="2"/>
    <n v="153"/>
    <s v="Вакобанк"/>
    <s v="Великие Луки"/>
    <n v="490"/>
    <n v="4.2883042714661132E-3"/>
    <n v="113.20124714390191"/>
    <x v="2"/>
  </r>
  <r>
    <n v="34"/>
    <x v="286"/>
    <s v="Нижневартовск"/>
    <n v="2239"/>
    <n v="2.3039483737751732E-3"/>
    <n v="99.886178364685776"/>
    <x v="2"/>
    <n v="258"/>
    <s v="Первоуральскбанк"/>
    <s v="Первоуральск"/>
    <n v="480"/>
    <n v="4.2007878577627238E-3"/>
    <n v="113.20544793175968"/>
    <x v="2"/>
  </r>
  <r>
    <n v="220"/>
    <x v="287"/>
    <s v="Москва"/>
    <n v="2238"/>
    <n v="2.3029193660155595E-3"/>
    <n v="99.888481284051792"/>
    <x v="2"/>
    <n v="305"/>
    <s v="Севзапинвестпромбанк"/>
    <s v="Санкт-Петербург"/>
    <n v="468"/>
    <n v="4.0957681613186551E-3"/>
    <n v="113.209543699921"/>
    <x v="2"/>
  </r>
  <r>
    <n v="204"/>
    <x v="288"/>
    <s v="Кострома"/>
    <n v="2209"/>
    <n v="2.2730781409867609E-3"/>
    <n v="99.89075436219278"/>
    <x v="2"/>
    <n v="177"/>
    <s v="Дом-банк"/>
    <s v="Домодедово"/>
    <n v="466"/>
    <n v="4.0782648785779776E-3"/>
    <n v="113.21362196479957"/>
    <x v="2"/>
  </r>
  <r>
    <n v="79"/>
    <x v="289"/>
    <s v="Нижневартовск"/>
    <n v="2196"/>
    <n v="2.2597010401117822E-3"/>
    <n v="99.893014063232897"/>
    <x v="2"/>
    <n v="20"/>
    <s v="«Вологжанин»"/>
    <s v="Вологда"/>
    <n v="466"/>
    <n v="4.0782648785779776E-3"/>
    <n v="113.21770022967814"/>
    <x v="2"/>
  </r>
  <r>
    <n v="31"/>
    <x v="290"/>
    <s v="Иваново"/>
    <n v="2184"/>
    <n v="2.2473529469964173E-3"/>
    <n v="99.895261416179892"/>
    <x v="2"/>
    <n v="36"/>
    <s v="«Земельный»"/>
    <s v="Ростов-на-Дону"/>
    <n v="464"/>
    <n v="4.0607615958372992E-3"/>
    <n v="113.22176099127398"/>
    <x v="2"/>
  </r>
  <r>
    <n v="361"/>
    <x v="291"/>
    <s v="Санкт-Петербург"/>
    <n v="2173"/>
    <n v="2.2360338616406661E-3"/>
    <n v="99.897497450041527"/>
    <x v="2"/>
    <n v="79"/>
    <s v="«Приобье»"/>
    <s v="Нижневартовск"/>
    <n v="461"/>
    <n v="4.0345066717262824E-3"/>
    <n v="113.22579549794571"/>
    <x v="2"/>
  </r>
  <r>
    <n v="259"/>
    <x v="292"/>
    <s v="Киров"/>
    <n v="2140"/>
    <n v="2.2020766055734125E-3"/>
    <n v="99.899699526647098"/>
    <x v="2"/>
    <n v="178"/>
    <s v="Донкомбанк"/>
    <s v="Ростов-на-Дону"/>
    <n v="453"/>
    <n v="3.9644935407635706E-3"/>
    <n v="113.22975999148647"/>
    <x v="2"/>
  </r>
  <r>
    <n v="156"/>
    <x v="293"/>
    <s v="Санкт-Петербург"/>
    <n v="2121"/>
    <n v="2.1825254581407513E-3"/>
    <n v="99.901882052105236"/>
    <x v="2"/>
    <n v="22"/>
    <s v="«Вятич»"/>
    <s v="Рязань"/>
    <n v="450"/>
    <n v="3.938238616652553E-3"/>
    <n v="113.23369823010313"/>
    <x v="2"/>
  </r>
  <r>
    <n v="89"/>
    <x v="294"/>
    <s v="Саратов"/>
    <n v="2072"/>
    <n v="2.1321040779196778E-3"/>
    <n v="99.904014156183152"/>
    <x v="2"/>
    <n v="256"/>
    <s v="ОРБанк"/>
    <s v="Москва"/>
    <n v="448"/>
    <n v="3.9207353339118754E-3"/>
    <n v="113.23761896543704"/>
    <x v="2"/>
  </r>
  <r>
    <n v="97"/>
    <x v="295"/>
    <s v="Бугуруслан"/>
    <n v="2062"/>
    <n v="2.1218140003235408E-3"/>
    <n v="99.90613597018347"/>
    <x v="2"/>
    <n v="202"/>
    <s v="Классик Эконом Банк"/>
    <s v="Владикавказ"/>
    <n v="432"/>
    <n v="3.7807090719864508E-3"/>
    <n v="113.24139967450903"/>
    <x v="2"/>
  </r>
  <r>
    <n v="155"/>
    <x v="296"/>
    <s v="Великие Луки"/>
    <n v="2053"/>
    <n v="2.112552930487017E-3"/>
    <n v="99.908248523113954"/>
    <x v="2"/>
    <n v="204"/>
    <s v="Костромаселькомбанк"/>
    <s v="Кострома"/>
    <n v="431"/>
    <n v="3.771957430616112E-3"/>
    <n v="113.24517163193964"/>
    <x v="2"/>
  </r>
  <r>
    <n v="18"/>
    <x v="297"/>
    <s v="Санкт-Петербург"/>
    <n v="2033"/>
    <n v="2.0919727752947421E-3"/>
    <n v="99.910340495889244"/>
    <x v="2"/>
    <n v="94"/>
    <s v="«Соколовский»"/>
    <s v="Москва"/>
    <n v="430"/>
    <n v="3.7632057892457728E-3"/>
    <n v="113.24893483772888"/>
    <x v="2"/>
  </r>
  <r>
    <n v="247"/>
    <x v="298"/>
    <s v="Москва"/>
    <n v="1989"/>
    <n v="2.0466964338717373E-3"/>
    <n v="99.912387192323109"/>
    <x v="2"/>
    <n v="67"/>
    <s v="«Новокиб»"/>
    <s v="Новокузнецк"/>
    <n v="430"/>
    <n v="3.7632057892457728E-3"/>
    <n v="113.25269804351812"/>
    <x v="2"/>
  </r>
  <r>
    <n v="182"/>
    <x v="299"/>
    <s v="Москва"/>
    <n v="1953"/>
    <n v="2.0096521545256425E-3"/>
    <n v="99.914396844477636"/>
    <x v="2"/>
    <n v="294"/>
    <s v="Русский региональный банк"/>
    <s v="Москва"/>
    <n v="427"/>
    <n v="3.7369508651347557E-3"/>
    <n v="113.25643499438326"/>
    <x v="2"/>
  </r>
  <r>
    <n v="69"/>
    <x v="300"/>
    <s v="Горно-Алтайск"/>
    <n v="1884"/>
    <n v="1.9386506191122941E-3"/>
    <n v="99.916335495096746"/>
    <x v="2"/>
    <n v="322"/>
    <s v="Спецстройбанк"/>
    <s v="Москва"/>
    <n v="423"/>
    <n v="3.7019442996534002E-3"/>
    <n v="113.2601369386829"/>
    <x v="2"/>
  </r>
  <r>
    <n v="271"/>
    <x v="301"/>
    <s v="Пермь"/>
    <n v="1788"/>
    <n v="1.8398658741893747E-3"/>
    <n v="99.918175360970935"/>
    <x v="2"/>
    <n v="138"/>
    <s v="Банк 131"/>
    <s v="Казань"/>
    <n v="423"/>
    <n v="3.7019442996534002E-3"/>
    <n v="113.26383888298255"/>
    <x v="2"/>
  </r>
  <r>
    <n v="255"/>
    <x v="302"/>
    <s v="Москва"/>
    <n v="1765"/>
    <n v="1.8161986957182588E-3"/>
    <n v="99.919991559666656"/>
    <x v="2"/>
    <n v="234"/>
    <s v="МТИ-банк"/>
    <s v="Москва"/>
    <n v="413"/>
    <n v="3.6144278859500099E-3"/>
    <n v="113.2674533108685"/>
    <x v="2"/>
  </r>
  <r>
    <n v="218"/>
    <x v="303"/>
    <s v="Майкоп"/>
    <n v="1760"/>
    <n v="1.8110536569201899E-3"/>
    <n v="99.921802613323578"/>
    <x v="2"/>
    <n v="182"/>
    <s v="Евроазиатский Инвестбанк"/>
    <s v="Москва"/>
    <n v="408"/>
    <n v="3.5706696790983147E-3"/>
    <n v="113.2710239805476"/>
    <x v="2"/>
  </r>
  <r>
    <n v="188"/>
    <x v="304"/>
    <s v="Химки"/>
    <n v="1746"/>
    <n v="1.7966475482855972E-3"/>
    <n v="99.923599260871868"/>
    <x v="2"/>
    <n v="31"/>
    <s v="«Евроальянс»"/>
    <s v="Иваново"/>
    <n v="398"/>
    <n v="3.4831532653949249E-3"/>
    <n v="113.27450713381299"/>
    <x v="2"/>
  </r>
  <r>
    <n v="332"/>
    <x v="305"/>
    <s v="Черкесск"/>
    <n v="1734"/>
    <n v="1.7842994551702325E-3"/>
    <n v="99.925383560327035"/>
    <x v="2"/>
    <n v="255"/>
    <s v="Оней-банк"/>
    <s v="Москва"/>
    <n v="393"/>
    <n v="3.4393950585432298E-3"/>
    <n v="113.27794652887154"/>
    <x v="2"/>
  </r>
  <r>
    <n v="213"/>
    <x v="306"/>
    <s v="Кемерово"/>
    <n v="1721"/>
    <n v="1.7709223542952536E-3"/>
    <n v="99.927154482681331"/>
    <x v="2"/>
    <n v="47"/>
    <s v="«Континенталь»"/>
    <s v="Железноводск"/>
    <n v="391"/>
    <n v="3.4218917758025518E-3"/>
    <n v="113.28136842064734"/>
    <x v="2"/>
  </r>
  <r>
    <n v="236"/>
    <x v="307"/>
    <s v="Москва"/>
    <n v="1701"/>
    <n v="1.7503421991029789E-3"/>
    <n v="99.928904824880433"/>
    <x v="2"/>
    <n v="356"/>
    <s v="ЧБРР"/>
    <s v="Симферополь"/>
    <n v="387"/>
    <n v="3.3868852103211959E-3"/>
    <n v="113.28475530585766"/>
    <x v="2"/>
  </r>
  <r>
    <n v="132"/>
    <x v="308"/>
    <s v="Москва"/>
    <n v="1697"/>
    <n v="1.7462261680645241E-3"/>
    <n v="99.9306510510485"/>
    <x v="2"/>
    <n v="269"/>
    <s v="Промсельхозбанк"/>
    <s v="Москва"/>
    <n v="387"/>
    <n v="3.3868852103211959E-3"/>
    <n v="113.28814219106798"/>
    <x v="2"/>
  </r>
  <r>
    <n v="67"/>
    <x v="309"/>
    <s v="Новокузнецк"/>
    <n v="1686"/>
    <n v="1.7349070827087727E-3"/>
    <n v="99.932385958131206"/>
    <x v="2"/>
    <n v="291"/>
    <s v="Руна-банк"/>
    <s v="Москва"/>
    <n v="383"/>
    <n v="3.3518786448398395E-3"/>
    <n v="113.29149406971281"/>
    <x v="2"/>
  </r>
  <r>
    <n v="209"/>
    <x v="310"/>
    <s v="Иркутск"/>
    <n v="1686"/>
    <n v="1.7349070827087727E-3"/>
    <n v="99.934120865213913"/>
    <x v="2"/>
    <n v="263"/>
    <s v="Почтобанк"/>
    <s v="Пермь"/>
    <n v="383"/>
    <n v="3.3518786448398395E-3"/>
    <n v="113.29484594835765"/>
    <x v="2"/>
  </r>
  <r>
    <n v="241"/>
    <x v="311"/>
    <s v="Самара"/>
    <n v="1678"/>
    <n v="1.7266750206318628E-3"/>
    <n v="99.935847540234548"/>
    <x v="2"/>
    <n v="254"/>
    <s v="ОБР"/>
    <s v="Чебоксары"/>
    <n v="383"/>
    <n v="3.3518786448398395E-3"/>
    <n v="113.29819782700248"/>
    <x v="2"/>
  </r>
  <r>
    <n v="90"/>
    <x v="312"/>
    <s v="Москва"/>
    <n v="1648"/>
    <n v="1.6958047878434506E-3"/>
    <n v="99.937543345022391"/>
    <x v="2"/>
    <n v="156"/>
    <s v="Витабанк"/>
    <s v="Санкт-Петербург"/>
    <n v="383"/>
    <n v="3.3518786448398395E-3"/>
    <n v="113.30154970564732"/>
    <x v="2"/>
  </r>
  <r>
    <n v="278"/>
    <x v="313"/>
    <s v="Москва"/>
    <n v="1639"/>
    <n v="1.6865437180069269E-3"/>
    <n v="99.9392298887404"/>
    <x v="2"/>
    <n v="29"/>
    <s v="«Долинск»"/>
    <s v="Южно-Сахалинск"/>
    <n v="379"/>
    <n v="3.3168720793584835E-3"/>
    <n v="113.30486657772667"/>
    <x v="2"/>
  </r>
  <r>
    <n v="40"/>
    <x v="314"/>
    <s v="Москва"/>
    <n v="1616"/>
    <n v="1.6628765395358108E-3"/>
    <n v="99.940892765279941"/>
    <x v="2"/>
    <n v="277"/>
    <s v="Рента-банк"/>
    <s v="Москва"/>
    <n v="374"/>
    <n v="3.2731138725067888E-3"/>
    <n v="113.30813969159918"/>
    <x v="2"/>
  </r>
  <r>
    <n v="279"/>
    <x v="315"/>
    <s v="Москва"/>
    <n v="1601"/>
    <n v="1.6474414231416046E-3"/>
    <n v="99.942540206703086"/>
    <x v="2"/>
    <n v="107"/>
    <s v="«Финтех»"/>
    <s v="Москва"/>
    <n v="374"/>
    <n v="3.2731138725067888E-3"/>
    <n v="113.31141280547169"/>
    <x v="2"/>
  </r>
  <r>
    <n v="293"/>
    <x v="316"/>
    <s v="Ставрополь"/>
    <n v="1591"/>
    <n v="1.6371513455454671E-3"/>
    <n v="99.944177358048634"/>
    <x v="2"/>
    <n v="213"/>
    <s v="Кузбассхимбанк"/>
    <s v="Кемерово"/>
    <n v="372"/>
    <n v="3.2556105897661109E-3"/>
    <n v="113.31466841606145"/>
    <x v="2"/>
  </r>
  <r>
    <n v="338"/>
    <x v="317"/>
    <s v="Торжок"/>
    <n v="1566"/>
    <n v="1.6114261515551235E-3"/>
    <n v="99.94578878420019"/>
    <x v="2"/>
    <n v="298"/>
    <s v="Саммит-банк"/>
    <s v="Владивосток"/>
    <n v="371"/>
    <n v="3.2468589483957717E-3"/>
    <n v="113.31791527500985"/>
    <x v="2"/>
  </r>
  <r>
    <n v="130"/>
    <x v="318"/>
    <s v="Казань"/>
    <n v="1556"/>
    <n v="1.6011360739589863E-3"/>
    <n v="99.947389920274148"/>
    <x v="2"/>
    <n v="259"/>
    <s v="Первый Дортрансбанк"/>
    <s v="Киров"/>
    <n v="371"/>
    <n v="3.2468589483957717E-3"/>
    <n v="113.32116213395825"/>
    <x v="2"/>
  </r>
  <r>
    <n v="42"/>
    <x v="319"/>
    <s v="Калуга"/>
    <n v="1534"/>
    <n v="1.5784979032474839E-3"/>
    <n v="99.948968418177401"/>
    <x v="2"/>
    <n v="219"/>
    <s v="МВС-банк"/>
    <s v="Избербаш"/>
    <n v="370"/>
    <n v="3.2381073070254329E-3"/>
    <n v="113.32440024126528"/>
    <x v="2"/>
  </r>
  <r>
    <n v="283"/>
    <x v="320"/>
    <s v="Москва"/>
    <n v="1503"/>
    <n v="1.5465986626994575E-3"/>
    <n v="99.9505150168401"/>
    <x v="2"/>
    <n v="69"/>
    <s v="«Ноосфера»"/>
    <s v="Горно-Алтайск"/>
    <n v="370"/>
    <n v="3.2381073070254329E-3"/>
    <n v="113.32763834857231"/>
    <x v="2"/>
  </r>
  <r>
    <n v="234"/>
    <x v="321"/>
    <s v="Москва"/>
    <n v="1498"/>
    <n v="1.5414536239013888E-3"/>
    <n v="99.952056470464001"/>
    <x v="2"/>
    <n v="338"/>
    <s v="Торжокуниверсалбанк"/>
    <s v="Торжок"/>
    <n v="369"/>
    <n v="3.2293556656550937E-3"/>
    <n v="113.33086770423796"/>
    <x v="2"/>
  </r>
  <r>
    <n v="291"/>
    <x v="322"/>
    <s v="Москва"/>
    <n v="1482"/>
    <n v="1.5249894997475691E-3"/>
    <n v="99.953581459963743"/>
    <x v="2"/>
    <n v="196"/>
    <s v="ИТ-банк"/>
    <s v="Омск"/>
    <n v="369"/>
    <n v="3.2293556656550937E-3"/>
    <n v="113.33409705990361"/>
    <x v="2"/>
  </r>
  <r>
    <n v="273"/>
    <x v="323"/>
    <s v="Владивосток"/>
    <n v="1446"/>
    <n v="1.4879452204014743E-3"/>
    <n v="99.955069405184148"/>
    <x v="2"/>
    <n v="180"/>
    <s v="ЕАТП-банк"/>
    <s v="Астрахань"/>
    <n v="367"/>
    <n v="3.2118523829144157E-3"/>
    <n v="113.33730891228653"/>
    <x v="2"/>
  </r>
  <r>
    <n v="153"/>
    <x v="324"/>
    <s v="Великие Луки"/>
    <n v="1437"/>
    <n v="1.4786841505649506E-3"/>
    <n v="99.956548089334717"/>
    <x v="2"/>
    <n v="135"/>
    <s v="Балаково-банк"/>
    <s v="Балаково"/>
    <n v="366"/>
    <n v="3.2031007415440765E-3"/>
    <n v="113.34051201302807"/>
    <x v="2"/>
  </r>
  <r>
    <n v="64"/>
    <x v="325"/>
    <s v="Нальчик"/>
    <n v="1408"/>
    <n v="1.4488429255361519E-3"/>
    <n v="99.957996932260258"/>
    <x v="2"/>
    <n v="48"/>
    <s v="«Космос»"/>
    <s v="Москва"/>
    <n v="365"/>
    <n v="3.1943491001737378E-3"/>
    <n v="113.34370636212824"/>
    <x v="2"/>
  </r>
  <r>
    <n v="7"/>
    <x v="326"/>
    <s v="Москва"/>
    <n v="1382"/>
    <n v="1.4220887237861946E-3"/>
    <n v="99.959419020984043"/>
    <x v="2"/>
    <n v="372"/>
    <s v="Яринтербанк"/>
    <s v="Ярославль"/>
    <n v="362"/>
    <n v="3.1680941760627206E-3"/>
    <n v="113.34687445630431"/>
    <x v="2"/>
  </r>
  <r>
    <n v="269"/>
    <x v="327"/>
    <s v="Москва"/>
    <n v="1357"/>
    <n v="1.3963635297958509E-3"/>
    <n v="99.960815384513836"/>
    <x v="2"/>
    <n v="183"/>
    <s v="Живаго-банк"/>
    <s v="Рязань"/>
    <n v="360"/>
    <n v="3.1505908933220426E-3"/>
    <n v="113.35002504719763"/>
    <x v="2"/>
  </r>
  <r>
    <n v="177"/>
    <x v="328"/>
    <s v="Домодедово"/>
    <n v="1325"/>
    <n v="1.3634352814882111E-3"/>
    <n v="99.962178819795326"/>
    <x v="2"/>
    <n v="99"/>
    <s v="«Столичный кредит»"/>
    <s v="Москва"/>
    <n v="357"/>
    <n v="3.1243359692110255E-3"/>
    <n v="113.35314938316684"/>
    <x v="2"/>
  </r>
  <r>
    <n v="54"/>
    <x v="329"/>
    <s v="Курган"/>
    <n v="1307"/>
    <n v="1.3449131418151637E-3"/>
    <n v="99.963523732937148"/>
    <x v="2"/>
    <n v="3"/>
    <s v="«Агора»"/>
    <s v="Москва"/>
    <n v="356"/>
    <n v="3.1155843278406863E-3"/>
    <n v="113.35626496749468"/>
    <x v="2"/>
  </r>
  <r>
    <n v="157"/>
    <x v="330"/>
    <s v="Астрахань"/>
    <n v="1306"/>
    <n v="1.3438841340555499E-3"/>
    <n v="99.964867617071206"/>
    <x v="2"/>
    <n v="30"/>
    <s v="«Дружба»"/>
    <s v="Тюмень"/>
    <n v="355"/>
    <n v="3.1068326864703479E-3"/>
    <n v="113.35937180018115"/>
    <x v="2"/>
  </r>
  <r>
    <n v="263"/>
    <x v="331"/>
    <s v="Пермь"/>
    <n v="1292"/>
    <n v="1.3294780254209575E-3"/>
    <n v="99.966197095096632"/>
    <x v="2"/>
    <n v="315"/>
    <s v="Славянбанк"/>
    <s v="Великий Новгород"/>
    <n v="349"/>
    <n v="3.0543228382483136E-3"/>
    <n v="113.3624261230194"/>
    <x v="2"/>
  </r>
  <r>
    <n v="22"/>
    <x v="332"/>
    <s v="Рязань"/>
    <n v="1266"/>
    <n v="1.3027238236710001E-3"/>
    <n v="99.967499818920302"/>
    <x v="2"/>
    <n v="267"/>
    <s v="Прокоммерцбанк"/>
    <s v="Москва"/>
    <n v="349"/>
    <n v="3.0543228382483136E-3"/>
    <n v="113.36548044585766"/>
    <x v="2"/>
  </r>
  <r>
    <n v="298"/>
    <x v="333"/>
    <s v="Владивосток"/>
    <n v="1184"/>
    <n v="1.2183451873826732E-3"/>
    <n v="99.968718164107685"/>
    <x v="2"/>
    <n v="24"/>
    <s v="«Гефест»"/>
    <s v="Кимры"/>
    <n v="347"/>
    <n v="3.0368195555076356E-3"/>
    <n v="113.36851726541316"/>
    <x v="2"/>
  </r>
  <r>
    <n v="99"/>
    <x v="334"/>
    <s v="Москва"/>
    <n v="1182"/>
    <n v="1.2162871718634457E-3"/>
    <n v="99.969934451279542"/>
    <x v="2"/>
    <n v="236"/>
    <s v="Народный Доверительный банк"/>
    <s v="Москва"/>
    <n v="346"/>
    <n v="3.0280679141372964E-3"/>
    <n v="113.3715453333273"/>
    <x v="2"/>
  </r>
  <r>
    <n v="80"/>
    <x v="335"/>
    <s v="Прохладный"/>
    <n v="1159"/>
    <n v="1.1926199933923296E-3"/>
    <n v="99.971127071272932"/>
    <x v="2"/>
    <n v="42"/>
    <s v="«Калуга»"/>
    <s v="Калуга"/>
    <n v="345"/>
    <n v="3.0193162727669572E-3"/>
    <n v="113.37456464960007"/>
    <x v="2"/>
  </r>
  <r>
    <n v="134"/>
    <x v="336"/>
    <s v="Иркутск"/>
    <n v="1149"/>
    <n v="1.1823299157961921E-3"/>
    <n v="99.972309401188724"/>
    <x v="2"/>
    <n v="134"/>
    <s v="Байкалкредобанк"/>
    <s v="Иркутск"/>
    <n v="342"/>
    <n v="2.9930613486559405E-3"/>
    <n v="113.37755771094874"/>
    <x v="2"/>
  </r>
  <r>
    <n v="3"/>
    <x v="337"/>
    <s v="Москва"/>
    <n v="1114"/>
    <n v="1.1463146442097112E-3"/>
    <n v="99.973455715832941"/>
    <x v="2"/>
    <n v="90"/>
    <s v="«Сервис резерв»"/>
    <s v="Москва"/>
    <n v="342"/>
    <n v="2.9930613486559405E-3"/>
    <n v="113.3805507722974"/>
    <x v="2"/>
  </r>
  <r>
    <n v="140"/>
    <x v="338"/>
    <s v="Москва"/>
    <n v="1112"/>
    <n v="1.1442566286904835E-3"/>
    <n v="99.974599972461633"/>
    <x v="2"/>
    <n v="56"/>
    <s v="«Майский»"/>
    <s v="Майский"/>
    <n v="342"/>
    <n v="2.9930613486559405E-3"/>
    <n v="113.38354383364606"/>
    <x v="2"/>
  </r>
  <r>
    <n v="30"/>
    <x v="339"/>
    <s v="Тюмень"/>
    <n v="1076"/>
    <n v="1.1072123493443889E-3"/>
    <n v="99.975707184810972"/>
    <x v="2"/>
    <n v="140"/>
    <s v="Банк РСИ"/>
    <s v="Москва"/>
    <n v="338"/>
    <n v="2.9580547831745845E-3"/>
    <n v="113.38650188842924"/>
    <x v="2"/>
  </r>
  <r>
    <n v="238"/>
    <x v="340"/>
    <s v="Иваново"/>
    <n v="1060"/>
    <n v="1.0907482251905688E-3"/>
    <n v="99.976797933036167"/>
    <x v="2"/>
    <n v="210"/>
    <s v="Кросна-банк"/>
    <s v="Москва"/>
    <n v="336"/>
    <n v="2.9405515004339066E-3"/>
    <n v="113.38944243992967"/>
    <x v="2"/>
  </r>
  <r>
    <n v="232"/>
    <x v="341"/>
    <s v="Мурманск"/>
    <n v="1041"/>
    <n v="1.0711970777579078E-3"/>
    <n v="99.97786913011393"/>
    <x v="2"/>
    <n v="39"/>
    <s v="«Йошкар-Ола»"/>
    <s v="Йошкар-Ола"/>
    <n v="336"/>
    <n v="2.9405515004339066E-3"/>
    <n v="113.3923829914301"/>
    <x v="2"/>
  </r>
  <r>
    <n v="180"/>
    <x v="342"/>
    <s v="Астрахань"/>
    <n v="1026"/>
    <n v="1.0557619613637016E-3"/>
    <n v="99.978924892075298"/>
    <x v="2"/>
    <n v="304"/>
    <s v="Северстройбанк"/>
    <s v="Вологда"/>
    <n v="333"/>
    <n v="2.9142965763228894E-3"/>
    <n v="113.39529728800642"/>
    <x v="2"/>
  </r>
  <r>
    <n v="56"/>
    <x v="343"/>
    <s v="Майский"/>
    <n v="1017"/>
    <n v="1.0465008915271779E-3"/>
    <n v="99.979971392966831"/>
    <x v="2"/>
    <n v="179"/>
    <s v="Дон-Тексбанк"/>
    <s v="Шахты"/>
    <n v="332"/>
    <n v="2.9055449349525502E-3"/>
    <n v="113.39820283294137"/>
    <x v="2"/>
  </r>
  <r>
    <n v="179"/>
    <x v="344"/>
    <s v="Шахты"/>
    <n v="928"/>
    <n v="9.5491920092155471E-4"/>
    <n v="99.980926312167753"/>
    <x v="2"/>
    <n v="218"/>
    <s v="Майкопбанк"/>
    <s v="Майкоп"/>
    <n v="331"/>
    <n v="2.8967932935822114E-3"/>
    <n v="113.40109962623495"/>
    <x v="2"/>
  </r>
  <r>
    <n v="135"/>
    <x v="345"/>
    <s v="Балаково"/>
    <n v="898"/>
    <n v="9.2404896813314224E-4"/>
    <n v="99.981850361135884"/>
    <x v="2"/>
    <n v="80"/>
    <s v="«Прохладный»"/>
    <s v="Прохладный"/>
    <n v="331"/>
    <n v="2.8967932935822114E-3"/>
    <n v="113.40399641952854"/>
    <x v="2"/>
  </r>
  <r>
    <n v="202"/>
    <x v="346"/>
    <s v="Владикавказ"/>
    <n v="884"/>
    <n v="9.0964285949854981E-4"/>
    <n v="99.982760003995381"/>
    <x v="2"/>
    <n v="232"/>
    <s v="МСКБ"/>
    <s v="Мурманск"/>
    <n v="330"/>
    <n v="2.8880416522118722E-3"/>
    <n v="113.40688446118075"/>
    <x v="2"/>
  </r>
  <r>
    <n v="57"/>
    <x v="347"/>
    <s v="Москва"/>
    <n v="882"/>
    <n v="9.0758484397932254E-4"/>
    <n v="99.983667588839367"/>
    <x v="2"/>
    <n v="97"/>
    <s v="«Спутник»"/>
    <s v="Бугуруслан"/>
    <n v="330"/>
    <n v="2.8880416522118722E-3"/>
    <n v="113.40977250283296"/>
    <x v="2"/>
  </r>
  <r>
    <n v="322"/>
    <x v="348"/>
    <s v="Москва"/>
    <n v="876"/>
    <n v="9.0141079742163995E-4"/>
    <n v="99.984568999636792"/>
    <x v="2"/>
    <n v="238"/>
    <s v="Нацбанк сСбережений"/>
    <s v="Иваново"/>
    <n v="329"/>
    <n v="2.879290010841533E-3"/>
    <n v="113.4126517928438"/>
    <x v="2"/>
  </r>
  <r>
    <n v="167"/>
    <x v="349"/>
    <s v="Москва"/>
    <n v="873"/>
    <n v="8.9832377414279861E-4"/>
    <n v="99.98546732341093"/>
    <x v="2"/>
    <n v="329"/>
    <s v="Таганрогбанк"/>
    <s v="Таганрог"/>
    <n v="323"/>
    <n v="2.8267801626194991E-3"/>
    <n v="113.41547857300642"/>
    <x v="2"/>
  </r>
  <r>
    <n v="138"/>
    <x v="350"/>
    <s v="Казань"/>
    <n v="866"/>
    <n v="8.911207198255025E-4"/>
    <n v="99.986358444130758"/>
    <x v="2"/>
    <n v="110"/>
    <s v="«Химик»"/>
    <s v="Дзержинск"/>
    <n v="322"/>
    <n v="2.8180285212491604E-3"/>
    <n v="113.41829660152767"/>
    <x v="2"/>
  </r>
  <r>
    <n v="48"/>
    <x v="351"/>
    <s v="Москва"/>
    <n v="862"/>
    <n v="8.8700468878704752E-4"/>
    <n v="99.98724544881955"/>
    <x v="2"/>
    <n v="61"/>
    <s v="«Металлург»"/>
    <s v="Москва"/>
    <n v="320"/>
    <n v="2.8005252385084824E-3"/>
    <n v="113.42109712676618"/>
    <x v="2"/>
  </r>
  <r>
    <n v="110"/>
    <x v="352"/>
    <s v="Дзержинск"/>
    <n v="862"/>
    <n v="8.8700468878704752E-4"/>
    <n v="99.988132453508342"/>
    <x v="2"/>
    <n v="273"/>
    <s v="ПТБ"/>
    <s v="Владивосток"/>
    <n v="316"/>
    <n v="2.765518673027126E-3"/>
    <n v="113.42386264543921"/>
    <x v="2"/>
  </r>
  <r>
    <n v="36"/>
    <x v="353"/>
    <s v="Ростов-на-Дону"/>
    <n v="821"/>
    <n v="8.4481537064288407E-4"/>
    <n v="99.988977268878983"/>
    <x v="2"/>
    <n v="101"/>
    <s v="«Тайдон»"/>
    <s v="Кемерово"/>
    <n v="315"/>
    <n v="2.7567670316567872E-3"/>
    <n v="113.42661941247087"/>
    <x v="2"/>
  </r>
  <r>
    <n v="94"/>
    <x v="354"/>
    <s v="Москва"/>
    <n v="803"/>
    <n v="8.2629323096983654E-4"/>
    <n v="99.989803562109955"/>
    <x v="2"/>
    <n v="162"/>
    <s v="Газнефтьбанк"/>
    <s v="Саратов"/>
    <n v="313"/>
    <n v="2.7392637489161093E-3"/>
    <n v="113.42935867621979"/>
    <x v="2"/>
  </r>
  <r>
    <n v="114"/>
    <x v="355"/>
    <s v="Москва"/>
    <n v="797"/>
    <n v="8.2011918441215418E-4"/>
    <n v="99.990623681294366"/>
    <x v="2"/>
    <n v="98"/>
    <s v="«Стандарт-Кредит»"/>
    <s v="Ставрополь"/>
    <n v="312"/>
    <n v="2.7305121075457701E-3"/>
    <n v="113.43208918832734"/>
    <x v="2"/>
  </r>
  <r>
    <n v="254"/>
    <x v="356"/>
    <s v="Чебоксары"/>
    <n v="794"/>
    <n v="8.1703216113331284E-4"/>
    <n v="99.991440713455503"/>
    <x v="2"/>
    <n v="167"/>
    <s v="Геобанк"/>
    <s v="Москва"/>
    <n v="309"/>
    <n v="2.7042571834347533E-3"/>
    <n v="113.43479344551078"/>
    <x v="2"/>
  </r>
  <r>
    <n v="98"/>
    <x v="357"/>
    <s v="Ставрополь"/>
    <n v="785"/>
    <n v="8.0777109129678924E-4"/>
    <n v="99.992248484546806"/>
    <x v="2"/>
    <n v="57"/>
    <s v="«Максима»"/>
    <s v="Москва"/>
    <n v="308"/>
    <n v="2.6955055420644141E-3"/>
    <n v="113.43748895105284"/>
    <x v="2"/>
  </r>
  <r>
    <n v="294"/>
    <x v="358"/>
    <s v="Москва"/>
    <n v="766"/>
    <n v="7.8821994386412818E-4"/>
    <n v="99.993036704490677"/>
    <x v="2"/>
    <n v="271"/>
    <s v="Профинвестбанк"/>
    <s v="Пермь"/>
    <n v="307"/>
    <n v="2.6867539006940749E-3"/>
    <n v="113.44017570495353"/>
    <x v="2"/>
  </r>
  <r>
    <n v="61"/>
    <x v="359"/>
    <s v="Москва"/>
    <n v="765"/>
    <n v="7.8719093610451433E-4"/>
    <n v="99.993823895426786"/>
    <x v="2"/>
    <n v="283"/>
    <s v="Росбизнесбанк"/>
    <s v="Москва"/>
    <n v="302"/>
    <n v="2.6429956938423798E-3"/>
    <n v="113.44281870064738"/>
    <x v="2"/>
  </r>
  <r>
    <n v="267"/>
    <x v="360"/>
    <s v="Москва"/>
    <n v="764"/>
    <n v="7.8616192834490058E-4"/>
    <n v="99.994610057355132"/>
    <x v="2"/>
    <n v="114"/>
    <s v="«Эко-Инвест»"/>
    <s v="Москва"/>
    <n v="300"/>
    <n v="2.6254924111017023E-3"/>
    <n v="113.44544419305848"/>
    <x v="2"/>
  </r>
  <r>
    <n v="315"/>
    <x v="361"/>
    <s v="Великий Новгород"/>
    <n v="716"/>
    <n v="7.3676955588344091E-4"/>
    <n v="99.995346826911018"/>
    <x v="2"/>
    <n v="11"/>
    <s v="«Альтернатива»"/>
    <s v="Москва"/>
    <n v="272"/>
    <n v="2.3804464527322098E-3"/>
    <n v="113.44782463951121"/>
    <x v="2"/>
  </r>
  <r>
    <n v="305"/>
    <x v="362"/>
    <s v="Санкт-Петербург"/>
    <n v="709"/>
    <n v="7.295665015661447E-4"/>
    <n v="99.996076393412579"/>
    <x v="2"/>
    <n v="165"/>
    <s v="Газэнергобанк"/>
    <s v="Калуга"/>
    <n v="-650"/>
    <n v="-5.688566890720355E-3"/>
    <n v="113.44213607262049"/>
    <x v="2"/>
  </r>
  <r>
    <n v="24"/>
    <x v="363"/>
    <s v="Кимры"/>
    <n v="661"/>
    <n v="6.8017412910468503E-4"/>
    <n v="99.996756567541681"/>
    <x v="2"/>
    <n v="302"/>
    <s v="Севастопольский морской банк"/>
    <s v="Севастополь"/>
    <n v="-784"/>
    <n v="-6.861286834345782E-3"/>
    <n v="113.43527478578613"/>
    <x v="2"/>
  </r>
  <r>
    <n v="329"/>
    <x v="364"/>
    <s v="Таганрог"/>
    <n v="584"/>
    <n v="6.0094053161442664E-4"/>
    <n v="99.997357508073293"/>
    <x v="2"/>
    <n v="360"/>
    <s v="Экономбанк"/>
    <s v="Саратов"/>
    <n v="-1509"/>
    <n v="-1.3206226827841561E-2"/>
    <n v="113.42206855895829"/>
    <x v="2"/>
  </r>
  <r>
    <n v="219"/>
    <x v="365"/>
    <s v="Избербаш"/>
    <n v="537"/>
    <n v="5.525771669125806E-4"/>
    <n v="99.997910085240207"/>
    <x v="2"/>
    <n v="161"/>
    <s v="ВУЗ-банк"/>
    <s v="Екатеринбург"/>
    <n v="-5168"/>
    <n v="-4.5228482601911986E-2"/>
    <n v="113.37684007635637"/>
    <x v="2"/>
  </r>
  <r>
    <n v="277"/>
    <x v="366"/>
    <s v="Москва"/>
    <n v="532"/>
    <n v="5.4743212811451199E-4"/>
    <n v="99.998457517368323"/>
    <x v="2"/>
    <n v="166"/>
    <s v="Генбанк"/>
    <s v="Симферополь"/>
    <n v="-5918"/>
    <n v="-5.1792213629666239E-2"/>
    <n v="113.32504786272671"/>
    <x v="2"/>
  </r>
  <r>
    <n v="47"/>
    <x v="367"/>
    <s v="Железноводск"/>
    <n v="444"/>
    <n v="4.5687944526850245E-4"/>
    <n v="99.998914396813589"/>
    <x v="2"/>
    <n v="191"/>
    <s v="Инвестторгбанк"/>
    <s v="Москва"/>
    <n v="-12121"/>
    <n v="-0.1060786450498791"/>
    <n v="113.21896921767683"/>
    <x v="2"/>
  </r>
  <r>
    <n v="304"/>
    <x v="368"/>
    <s v="Вологда"/>
    <n v="416"/>
    <n v="4.2806722799931763E-4"/>
    <n v="99.99934246404159"/>
    <x v="2"/>
    <n v="136"/>
    <s v="Балтинвестбанк"/>
    <s v="Санкт-Петербург"/>
    <n v="-20345"/>
    <n v="-0.17805214367954711"/>
    <n v="113.04091707399728"/>
    <x v="2"/>
  </r>
  <r>
    <n v="101"/>
    <x v="369"/>
    <s v="Кемерово"/>
    <n v="333"/>
    <n v="3.4265958395137682E-4"/>
    <n v="99.99968512362554"/>
    <x v="2"/>
    <n v="230"/>
    <s v="Мособлбанк"/>
    <s v="Москва"/>
    <n v="-133031"/>
    <n v="-1.1642396031375684"/>
    <n v="111.8766774708597"/>
    <x v="2"/>
  </r>
  <r>
    <n v="11"/>
    <x v="370"/>
    <s v="Москва"/>
    <n v="306"/>
    <n v="3.1487637444180575E-4"/>
    <n v="99.999999999999986"/>
    <x v="2"/>
    <n v="102"/>
    <s v="«Траст»"/>
    <s v="Москва"/>
    <n v="-1357080"/>
    <n v="-11.87667747085966"/>
    <n v="100.00000000000004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FD1208-66C7-48C6-BB77-390AFB7160A9}" name="Сводная таблица4" cacheId="0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 rowHeaderCaption="Группа ABC по активам" colHeaderCaption="Группа ABC по с.к.">
  <location ref="A2:E7" firstHeaderRow="1" firstDataRow="2" firstDataCol="1"/>
  <pivotFields count="14">
    <pivotField showAll="0"/>
    <pivotField dataField="1" showAll="0"/>
    <pivotField showAll="0"/>
    <pivotField showAll="0"/>
    <pivotField numFmtId="164" showAll="0"/>
    <pivotField numFmtId="164"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numFmtId="164" showAll="0"/>
    <pivotField numFmtId="164" showAll="0"/>
    <pivotField axis="axisCol" showAll="0">
      <items count="4">
        <item x="0"/>
        <item x="1"/>
        <item x="2"/>
        <item t="default"/>
      </items>
    </pivotField>
  </pivotFields>
  <rowFields count="1">
    <field x="6"/>
  </rowFields>
  <rowItems count="4">
    <i>
      <x/>
    </i>
    <i>
      <x v="1"/>
    </i>
    <i>
      <x v="2"/>
    </i>
    <i t="grand">
      <x/>
    </i>
  </rowItems>
  <colFields count="1">
    <field x="13"/>
  </colFields>
  <colItems count="4">
    <i>
      <x/>
    </i>
    <i>
      <x v="1"/>
    </i>
    <i>
      <x v="2"/>
    </i>
    <i t="grand">
      <x/>
    </i>
  </colItems>
  <dataFields count="1">
    <dataField name="Количество по полю Банк" fld="1" subtotal="count" baseField="0" baseItem="0"/>
  </dataFields>
  <formats count="10">
    <format dxfId="9">
      <pivotArea type="all" dataOnly="0" outline="0" fieldPosition="0"/>
    </format>
    <format dxfId="8">
      <pivotArea outline="0" collapsedLevelsAreSubtotals="1" fieldPosition="0"/>
    </format>
    <format dxfId="7">
      <pivotArea type="origin" dataOnly="0" labelOnly="1" outline="0" fieldPosition="0"/>
    </format>
    <format dxfId="6">
      <pivotArea field="13" type="button" dataOnly="0" labelOnly="1" outline="0" axis="axisCol" fieldPosition="0"/>
    </format>
    <format dxfId="5">
      <pivotArea type="topRight" dataOnly="0" labelOnly="1" outline="0" fieldPosition="0"/>
    </format>
    <format dxfId="4">
      <pivotArea field="6" type="button" dataOnly="0" labelOnly="1" outline="0" axis="axisRow" fieldPosition="0"/>
    </format>
    <format dxfId="3">
      <pivotArea dataOnly="0" labelOnly="1" fieldPosition="0">
        <references count="1">
          <reference field="6" count="0"/>
        </references>
      </pivotArea>
    </format>
    <format dxfId="2">
      <pivotArea dataOnly="0" labelOnly="1" grandRow="1" outline="0" fieldPosition="0"/>
    </format>
    <format dxfId="1">
      <pivotArea dataOnly="0" labelOnly="1" fieldPosition="0">
        <references count="1">
          <reference field="13" count="0"/>
        </references>
      </pivotArea>
    </format>
    <format dxfId="0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44F348-18A4-44C0-81BC-407ED296882B}" name="Сводная таблица6" cacheId="0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 rowHeaderCaption="Группа АВС по активам" colHeaderCaption="Группа АВС по с.к.">
  <location ref="A10:E27" firstHeaderRow="1" firstDataRow="2" firstDataCol="1"/>
  <pivotFields count="14">
    <pivotField showAll="0"/>
    <pivotField axis="axisRow" dataField="1" showAll="0">
      <items count="372">
        <item x="50"/>
        <item x="58"/>
        <item x="337"/>
        <item x="142"/>
        <item x="193"/>
        <item x="17"/>
        <item x="326"/>
        <item x="139"/>
        <item x="143"/>
        <item x="265"/>
        <item x="370"/>
        <item x="285"/>
        <item x="250"/>
        <item x="81"/>
        <item x="214"/>
        <item x="212"/>
        <item x="297"/>
        <item x="35"/>
        <item x="244"/>
        <item x="37"/>
        <item x="332"/>
        <item x="183"/>
        <item x="363"/>
        <item x="260"/>
        <item x="237"/>
        <item x="129"/>
        <item x="112"/>
        <item x="235"/>
        <item x="339"/>
        <item x="290"/>
        <item x="181"/>
        <item x="216"/>
        <item x="286"/>
        <item x="267"/>
        <item x="353"/>
        <item x="32"/>
        <item x="73"/>
        <item x="314"/>
        <item x="176"/>
        <item x="282"/>
        <item x="319"/>
        <item x="284"/>
        <item x="276"/>
        <item x="103"/>
        <item x="133"/>
        <item x="367"/>
        <item x="351"/>
        <item x="83"/>
        <item x="110"/>
        <item x="228"/>
        <item x="53"/>
        <item x="208"/>
        <item x="329"/>
        <item x="78"/>
        <item x="343"/>
        <item x="347"/>
        <item x="192"/>
        <item x="217"/>
        <item x="86"/>
        <item x="359"/>
        <item x="56"/>
        <item x="234"/>
        <item x="325"/>
        <item x="120"/>
        <item x="184"/>
        <item x="309"/>
        <item x="238"/>
        <item x="300"/>
        <item x="93"/>
        <item x="262"/>
        <item x="204"/>
        <item x="153"/>
        <item x="26"/>
        <item x="283"/>
        <item x="233"/>
        <item x="156"/>
        <item x="108"/>
        <item x="289"/>
        <item x="335"/>
        <item x="271"/>
        <item x="150"/>
        <item x="45"/>
        <item x="160"/>
        <item x="12"/>
        <item x="198"/>
        <item x="28"/>
        <item x="14"/>
        <item x="294"/>
        <item x="312"/>
        <item x="274"/>
        <item x="202"/>
        <item x="178"/>
        <item x="354"/>
        <item x="89"/>
        <item x="70"/>
        <item x="295"/>
        <item x="357"/>
        <item x="334"/>
        <item x="57"/>
        <item x="369"/>
        <item x="23"/>
        <item x="20"/>
        <item x="263"/>
        <item x="179"/>
        <item x="55"/>
        <item x="227"/>
        <item x="6"/>
        <item x="163"/>
        <item x="352"/>
        <item x="126"/>
        <item x="52"/>
        <item x="66"/>
        <item x="355"/>
        <item x="261"/>
        <item x="246"/>
        <item x="31"/>
        <item x="213"/>
        <item x="273"/>
        <item x="138"/>
        <item x="48"/>
        <item x="199"/>
        <item x="75"/>
        <item x="127"/>
        <item x="177"/>
        <item x="125"/>
        <item x="247"/>
        <item x="123"/>
        <item x="240"/>
        <item x="318"/>
        <item x="3"/>
        <item x="308"/>
        <item x="118"/>
        <item x="336"/>
        <item x="345"/>
        <item x="98"/>
        <item x="170"/>
        <item x="350"/>
        <item x="169"/>
        <item x="338"/>
        <item x="85"/>
        <item x="61"/>
        <item x="191"/>
        <item x="222"/>
        <item x="174"/>
        <item x="77"/>
        <item x="180"/>
        <item x="21"/>
        <item x="92"/>
        <item x="229"/>
        <item x="117"/>
        <item x="87"/>
        <item x="324"/>
        <item x="13"/>
        <item x="296"/>
        <item x="293"/>
        <item x="330"/>
        <item x="242"/>
        <item x="256"/>
        <item x="1"/>
        <item x="49"/>
        <item x="275"/>
        <item x="2"/>
        <item x="210"/>
        <item x="95"/>
        <item x="99"/>
        <item x="349"/>
        <item x="104"/>
        <item x="209"/>
        <item x="215"/>
        <item x="106"/>
        <item x="166"/>
        <item x="97"/>
        <item x="135"/>
        <item x="43"/>
        <item x="24"/>
        <item x="328"/>
        <item x="239"/>
        <item x="344"/>
        <item x="342"/>
        <item x="270"/>
        <item x="299"/>
        <item x="268"/>
        <item x="51"/>
        <item x="232"/>
        <item x="211"/>
        <item x="185"/>
        <item x="304"/>
        <item x="279"/>
        <item x="140"/>
        <item x="40"/>
        <item x="34"/>
        <item x="109"/>
        <item x="137"/>
        <item x="218"/>
        <item x="278"/>
        <item x="157"/>
        <item x="241"/>
        <item x="243"/>
        <item x="205"/>
        <item x="96"/>
        <item x="346"/>
        <item x="65"/>
        <item x="288"/>
        <item x="145"/>
        <item x="47"/>
        <item x="105"/>
        <item x="226"/>
        <item x="310"/>
        <item x="251"/>
        <item x="173"/>
        <item x="224"/>
        <item x="306"/>
        <item x="195"/>
        <item x="101"/>
        <item x="111"/>
        <item x="54"/>
        <item x="303"/>
        <item x="365"/>
        <item x="287"/>
        <item x="121"/>
        <item x="63"/>
        <item x="80"/>
        <item x="27"/>
        <item x="128"/>
        <item x="147"/>
        <item x="5"/>
        <item x="231"/>
        <item x="136"/>
        <item x="25"/>
        <item x="119"/>
        <item x="341"/>
        <item x="46"/>
        <item x="321"/>
        <item x="36"/>
        <item x="307"/>
        <item x="115"/>
        <item x="340"/>
        <item x="130"/>
        <item x="190"/>
        <item x="311"/>
        <item x="167"/>
        <item x="165"/>
        <item x="144"/>
        <item x="19"/>
        <item x="182"/>
        <item x="298"/>
        <item x="230"/>
        <item x="151"/>
        <item x="94"/>
        <item x="172"/>
        <item x="116"/>
        <item x="168"/>
        <item x="356"/>
        <item x="302"/>
        <item x="255"/>
        <item x="44"/>
        <item x="248"/>
        <item x="292"/>
        <item x="252"/>
        <item x="122"/>
        <item x="22"/>
        <item x="331"/>
        <item x="79"/>
        <item x="148"/>
        <item x="258"/>
        <item x="360"/>
        <item x="7"/>
        <item x="327"/>
        <item x="158"/>
        <item x="301"/>
        <item x="113"/>
        <item x="323"/>
        <item x="9"/>
        <item x="280"/>
        <item x="149"/>
        <item x="366"/>
        <item x="313"/>
        <item x="315"/>
        <item x="62"/>
        <item x="29"/>
        <item x="10"/>
        <item x="320"/>
        <item x="82"/>
        <item x="134"/>
        <item x="59"/>
        <item x="4"/>
        <item x="277"/>
        <item x="38"/>
        <item x="220"/>
        <item x="322"/>
        <item x="161"/>
        <item x="316"/>
        <item x="358"/>
        <item x="42"/>
        <item x="175"/>
        <item x="266"/>
        <item x="333"/>
        <item x="102"/>
        <item x="0"/>
        <item x="76"/>
        <item x="257"/>
        <item x="197"/>
        <item x="368"/>
        <item x="362"/>
        <item x="249"/>
        <item x="41"/>
        <item x="221"/>
        <item x="196"/>
        <item x="254"/>
        <item x="219"/>
        <item x="15"/>
        <item x="68"/>
        <item x="154"/>
        <item x="361"/>
        <item x="18"/>
        <item x="207"/>
        <item x="8"/>
        <item x="187"/>
        <item x="281"/>
        <item x="236"/>
        <item x="348"/>
        <item x="269"/>
        <item x="203"/>
        <item x="223"/>
        <item x="69"/>
        <item x="60"/>
        <item x="64"/>
        <item x="364"/>
        <item x="272"/>
        <item x="107"/>
        <item x="305"/>
        <item x="253"/>
        <item x="16"/>
        <item x="74"/>
        <item x="159"/>
        <item x="186"/>
        <item x="317"/>
        <item x="39"/>
        <item x="194"/>
        <item x="30"/>
        <item x="189"/>
        <item x="259"/>
        <item x="245"/>
        <item x="131"/>
        <item x="124"/>
        <item x="164"/>
        <item x="100"/>
        <item x="84"/>
        <item x="206"/>
        <item x="141"/>
        <item x="188"/>
        <item x="33"/>
        <item x="114"/>
        <item x="162"/>
        <item x="200"/>
        <item x="91"/>
        <item x="90"/>
        <item x="72"/>
        <item x="132"/>
        <item x="291"/>
        <item x="67"/>
        <item x="71"/>
        <item x="146"/>
        <item x="152"/>
        <item x="88"/>
        <item x="155"/>
        <item x="201"/>
        <item x="171"/>
        <item x="225"/>
        <item x="11"/>
        <item x="264"/>
        <item t="default"/>
      </items>
    </pivotField>
    <pivotField showAll="0"/>
    <pivotField showAll="0"/>
    <pivotField numFmtId="164" showAll="0"/>
    <pivotField numFmtId="164" showAll="0"/>
    <pivotField axis="axisRow" showAll="0">
      <items count="4">
        <item x="0"/>
        <item sd="0" x="1"/>
        <item sd="0" x="2"/>
        <item t="default"/>
      </items>
    </pivotField>
    <pivotField showAll="0"/>
    <pivotField showAll="0"/>
    <pivotField showAll="0"/>
    <pivotField showAll="0"/>
    <pivotField numFmtId="164" showAll="0"/>
    <pivotField numFmtId="164" showAll="0"/>
    <pivotField axis="axisCol" showAll="0">
      <items count="4">
        <item x="0"/>
        <item x="1"/>
        <item x="2"/>
        <item t="default"/>
      </items>
    </pivotField>
  </pivotFields>
  <rowFields count="2">
    <field x="6"/>
    <field x="1"/>
  </rowFields>
  <rowItems count="16">
    <i>
      <x/>
    </i>
    <i r="1">
      <x v="106"/>
    </i>
    <i r="1">
      <x v="129"/>
    </i>
    <i r="1">
      <x v="158"/>
    </i>
    <i r="1">
      <x v="161"/>
    </i>
    <i r="1">
      <x v="225"/>
    </i>
    <i r="1">
      <x v="266"/>
    </i>
    <i r="1">
      <x v="272"/>
    </i>
    <i r="1">
      <x v="280"/>
    </i>
    <i r="1">
      <x v="285"/>
    </i>
    <i r="1">
      <x v="298"/>
    </i>
    <i r="1">
      <x v="316"/>
    </i>
    <i r="1">
      <x v="369"/>
    </i>
    <i>
      <x v="1"/>
    </i>
    <i>
      <x v="2"/>
    </i>
    <i t="grand">
      <x/>
    </i>
  </rowItems>
  <colFields count="1">
    <field x="13"/>
  </colFields>
  <colItems count="4">
    <i>
      <x/>
    </i>
    <i>
      <x v="1"/>
    </i>
    <i>
      <x v="2"/>
    </i>
    <i t="grand">
      <x/>
    </i>
  </colItems>
  <dataFields count="1">
    <dataField name="Количество по полю Банк" fld="1" subtotal="count" baseField="0" baseItem="0"/>
  </dataFields>
  <formats count="20">
    <format dxfId="29">
      <pivotArea type="all" dataOnly="0" outline="0" fieldPosition="0"/>
    </format>
    <format dxfId="28">
      <pivotArea outline="0" collapsedLevelsAreSubtotals="1" fieldPosition="0"/>
    </format>
    <format dxfId="27">
      <pivotArea type="origin" dataOnly="0" labelOnly="1" outline="0" fieldPosition="0"/>
    </format>
    <format dxfId="26">
      <pivotArea field="13" type="button" dataOnly="0" labelOnly="1" outline="0" axis="axisCol" fieldPosition="0"/>
    </format>
    <format dxfId="25">
      <pivotArea type="topRight" dataOnly="0" labelOnly="1" outline="0" fieldPosition="0"/>
    </format>
    <format dxfId="24">
      <pivotArea field="6" type="button" dataOnly="0" labelOnly="1" outline="0" axis="axisRow" fieldPosition="0"/>
    </format>
    <format dxfId="23">
      <pivotArea dataOnly="0" labelOnly="1" fieldPosition="0">
        <references count="1">
          <reference field="6" count="0"/>
        </references>
      </pivotArea>
    </format>
    <format dxfId="22">
      <pivotArea dataOnly="0" labelOnly="1" grandRow="1" outline="0" fieldPosition="0"/>
    </format>
    <format dxfId="21">
      <pivotArea dataOnly="0" labelOnly="1" fieldPosition="0">
        <references count="2">
          <reference field="1" count="12">
            <x v="106"/>
            <x v="129"/>
            <x v="158"/>
            <x v="161"/>
            <x v="225"/>
            <x v="266"/>
            <x v="272"/>
            <x v="280"/>
            <x v="285"/>
            <x v="298"/>
            <x v="316"/>
            <x v="369"/>
          </reference>
          <reference field="6" count="1" selected="0">
            <x v="0"/>
          </reference>
        </references>
      </pivotArea>
    </format>
    <format dxfId="20">
      <pivotArea dataOnly="0" labelOnly="1" fieldPosition="0">
        <references count="2">
          <reference field="1" count="50">
            <x v="0"/>
            <x v="1"/>
            <x v="5"/>
            <x v="17"/>
            <x v="19"/>
            <x v="35"/>
            <x v="50"/>
            <x v="60"/>
            <x v="72"/>
            <x v="81"/>
            <x v="83"/>
            <x v="85"/>
            <x v="86"/>
            <x v="98"/>
            <x v="100"/>
            <x v="101"/>
            <x v="104"/>
            <x v="110"/>
            <x v="115"/>
            <x v="119"/>
            <x v="140"/>
            <x v="146"/>
            <x v="152"/>
            <x v="159"/>
            <x v="173"/>
            <x v="174"/>
            <x v="182"/>
            <x v="189"/>
            <x v="190"/>
            <x v="204"/>
            <x v="215"/>
            <x v="220"/>
            <x v="222"/>
            <x v="228"/>
            <x v="231"/>
            <x v="233"/>
            <x v="243"/>
            <x v="255"/>
            <x v="260"/>
            <x v="278"/>
            <x v="279"/>
            <x v="284"/>
            <x v="287"/>
            <x v="293"/>
            <x v="305"/>
            <x v="310"/>
            <x v="314"/>
            <x v="325"/>
            <x v="326"/>
            <x v="332"/>
          </reference>
          <reference field="6" count="1" selected="0">
            <x v="1"/>
          </reference>
        </references>
      </pivotArea>
    </format>
    <format dxfId="19">
      <pivotArea dataOnly="0" labelOnly="1" fieldPosition="0">
        <references count="2">
          <reference field="1" count="3">
            <x v="337"/>
            <x v="339"/>
            <x v="351"/>
          </reference>
          <reference field="6" count="1" selected="0">
            <x v="1"/>
          </reference>
        </references>
      </pivotArea>
    </format>
    <format dxfId="18">
      <pivotArea dataOnly="0" labelOnly="1" fieldPosition="0">
        <references count="2">
          <reference field="1" count="50">
            <x v="2"/>
            <x v="3"/>
            <x v="4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8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1"/>
            <x v="52"/>
            <x v="53"/>
            <x v="54"/>
            <x v="55"/>
            <x v="56"/>
          </reference>
          <reference field="6" count="1" selected="0">
            <x v="2"/>
          </reference>
        </references>
      </pivotArea>
    </format>
    <format dxfId="17">
      <pivotArea dataOnly="0" labelOnly="1" fieldPosition="0">
        <references count="2">
          <reference field="1" count="50">
            <x v="57"/>
            <x v="58"/>
            <x v="59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3"/>
            <x v="74"/>
            <x v="75"/>
            <x v="76"/>
            <x v="77"/>
            <x v="78"/>
            <x v="79"/>
            <x v="80"/>
            <x v="82"/>
            <x v="84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9"/>
            <x v="102"/>
            <x v="103"/>
            <x v="105"/>
            <x v="107"/>
            <x v="108"/>
            <x v="109"/>
            <x v="111"/>
            <x v="112"/>
            <x v="113"/>
            <x v="114"/>
            <x v="116"/>
            <x v="117"/>
            <x v="118"/>
            <x v="120"/>
          </reference>
          <reference field="6" count="1" selected="0">
            <x v="2"/>
          </reference>
        </references>
      </pivotArea>
    </format>
    <format dxfId="16">
      <pivotArea dataOnly="0" labelOnly="1" fieldPosition="0">
        <references count="2">
          <reference field="1" count="50">
            <x v="121"/>
            <x v="122"/>
            <x v="123"/>
            <x v="124"/>
            <x v="125"/>
            <x v="126"/>
            <x v="127"/>
            <x v="128"/>
            <x v="130"/>
            <x v="131"/>
            <x v="132"/>
            <x v="133"/>
            <x v="134"/>
            <x v="135"/>
            <x v="136"/>
            <x v="137"/>
            <x v="138"/>
            <x v="139"/>
            <x v="141"/>
            <x v="142"/>
            <x v="143"/>
            <x v="144"/>
            <x v="145"/>
            <x v="147"/>
            <x v="148"/>
            <x v="149"/>
            <x v="150"/>
            <x v="151"/>
            <x v="153"/>
            <x v="154"/>
            <x v="155"/>
            <x v="156"/>
            <x v="157"/>
            <x v="160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5"/>
            <x v="176"/>
            <x v="177"/>
            <x v="178"/>
            <x v="179"/>
          </reference>
          <reference field="6" count="1" selected="0">
            <x v="2"/>
          </reference>
        </references>
      </pivotArea>
    </format>
    <format dxfId="15">
      <pivotArea dataOnly="0" labelOnly="1" fieldPosition="0">
        <references count="2">
          <reference field="1" count="50">
            <x v="180"/>
            <x v="181"/>
            <x v="183"/>
            <x v="184"/>
            <x v="185"/>
            <x v="186"/>
            <x v="187"/>
            <x v="188"/>
            <x v="191"/>
            <x v="192"/>
            <x v="193"/>
            <x v="194"/>
            <x v="195"/>
            <x v="196"/>
            <x v="197"/>
            <x v="198"/>
            <x v="199"/>
            <x v="200"/>
            <x v="201"/>
            <x v="202"/>
            <x v="203"/>
            <x v="205"/>
            <x v="206"/>
            <x v="207"/>
            <x v="208"/>
            <x v="209"/>
            <x v="210"/>
            <x v="211"/>
            <x v="212"/>
            <x v="213"/>
            <x v="214"/>
            <x v="216"/>
            <x v="217"/>
            <x v="218"/>
            <x v="219"/>
            <x v="221"/>
            <x v="223"/>
            <x v="224"/>
            <x v="226"/>
            <x v="227"/>
            <x v="229"/>
            <x v="230"/>
            <x v="232"/>
            <x v="234"/>
            <x v="235"/>
            <x v="236"/>
            <x v="237"/>
            <x v="238"/>
            <x v="239"/>
            <x v="240"/>
          </reference>
          <reference field="6" count="1" selected="0">
            <x v="2"/>
          </reference>
        </references>
      </pivotArea>
    </format>
    <format dxfId="14">
      <pivotArea dataOnly="0" labelOnly="1" fieldPosition="0">
        <references count="2">
          <reference field="1" count="50">
            <x v="241"/>
            <x v="242"/>
            <x v="244"/>
            <x v="245"/>
            <x v="246"/>
            <x v="247"/>
            <x v="248"/>
            <x v="249"/>
            <x v="250"/>
            <x v="251"/>
            <x v="252"/>
            <x v="253"/>
            <x v="254"/>
            <x v="256"/>
            <x v="257"/>
            <x v="258"/>
            <x v="259"/>
            <x v="261"/>
            <x v="262"/>
            <x v="263"/>
            <x v="264"/>
            <x v="265"/>
            <x v="267"/>
            <x v="268"/>
            <x v="269"/>
            <x v="270"/>
            <x v="271"/>
            <x v="273"/>
            <x v="274"/>
            <x v="275"/>
            <x v="276"/>
            <x v="277"/>
            <x v="281"/>
            <x v="282"/>
            <x v="283"/>
            <x v="286"/>
            <x v="288"/>
            <x v="289"/>
            <x v="290"/>
            <x v="291"/>
            <x v="292"/>
            <x v="294"/>
            <x v="295"/>
            <x v="296"/>
            <x v="297"/>
            <x v="299"/>
            <x v="300"/>
            <x v="301"/>
            <x v="302"/>
            <x v="303"/>
          </reference>
          <reference field="6" count="1" selected="0">
            <x v="2"/>
          </reference>
        </references>
      </pivotArea>
    </format>
    <format dxfId="13">
      <pivotArea dataOnly="0" labelOnly="1" fieldPosition="0">
        <references count="2">
          <reference field="1" count="50">
            <x v="304"/>
            <x v="306"/>
            <x v="307"/>
            <x v="308"/>
            <x v="309"/>
            <x v="311"/>
            <x v="312"/>
            <x v="313"/>
            <x v="315"/>
            <x v="317"/>
            <x v="318"/>
            <x v="319"/>
            <x v="320"/>
            <x v="321"/>
            <x v="322"/>
            <x v="323"/>
            <x v="324"/>
            <x v="327"/>
            <x v="328"/>
            <x v="329"/>
            <x v="330"/>
            <x v="331"/>
            <x v="333"/>
            <x v="334"/>
            <x v="335"/>
            <x v="336"/>
            <x v="338"/>
            <x v="340"/>
            <x v="341"/>
            <x v="342"/>
            <x v="343"/>
            <x v="344"/>
            <x v="345"/>
            <x v="346"/>
            <x v="347"/>
            <x v="348"/>
            <x v="349"/>
            <x v="350"/>
            <x v="352"/>
            <x v="353"/>
            <x v="354"/>
            <x v="355"/>
            <x v="356"/>
            <x v="357"/>
            <x v="358"/>
            <x v="359"/>
            <x v="360"/>
            <x v="361"/>
            <x v="362"/>
            <x v="363"/>
          </reference>
          <reference field="6" count="1" selected="0">
            <x v="2"/>
          </reference>
        </references>
      </pivotArea>
    </format>
    <format dxfId="12">
      <pivotArea dataOnly="0" labelOnly="1" fieldPosition="0">
        <references count="2">
          <reference field="1" count="6">
            <x v="364"/>
            <x v="365"/>
            <x v="366"/>
            <x v="367"/>
            <x v="368"/>
            <x v="370"/>
          </reference>
          <reference field="6" count="1" selected="0">
            <x v="2"/>
          </reference>
        </references>
      </pivotArea>
    </format>
    <format dxfId="11">
      <pivotArea dataOnly="0" labelOnly="1" fieldPosition="0">
        <references count="1">
          <reference field="13" count="0"/>
        </references>
      </pivotArea>
    </format>
    <format dxfId="10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77"/>
  <sheetViews>
    <sheetView zoomScale="80" zoomScaleNormal="80" workbookViewId="0">
      <selection activeCell="B13" sqref="B13"/>
    </sheetView>
  </sheetViews>
  <sheetFormatPr defaultColWidth="26.7109375" defaultRowHeight="15" x14ac:dyDescent="0.25"/>
  <sheetData>
    <row r="1" spans="1:8" ht="15" customHeight="1" x14ac:dyDescent="0.25">
      <c r="A1" s="8" t="s">
        <v>480</v>
      </c>
      <c r="B1" s="9"/>
      <c r="C1" s="9"/>
      <c r="D1" s="9"/>
      <c r="E1" s="9"/>
      <c r="F1" s="9"/>
      <c r="G1" s="9"/>
      <c r="H1" s="9"/>
    </row>
    <row r="2" spans="1:8" x14ac:dyDescent="0.25">
      <c r="A2" s="9"/>
      <c r="B2" s="9"/>
      <c r="C2" s="9"/>
      <c r="D2" s="9"/>
      <c r="E2" s="9"/>
      <c r="F2" s="9"/>
      <c r="G2" s="9"/>
      <c r="H2" s="9"/>
    </row>
    <row r="3" spans="1:8" x14ac:dyDescent="0.25">
      <c r="A3" s="9"/>
      <c r="B3" s="9"/>
      <c r="C3" s="9"/>
      <c r="D3" s="9"/>
      <c r="E3" s="9"/>
      <c r="F3" s="9"/>
      <c r="G3" s="9"/>
      <c r="H3" s="9"/>
    </row>
    <row r="4" spans="1:8" x14ac:dyDescent="0.25">
      <c r="A4" s="9"/>
      <c r="B4" s="9"/>
      <c r="C4" s="9"/>
      <c r="D4" s="9"/>
      <c r="E4" s="9"/>
      <c r="F4" s="9"/>
      <c r="G4" s="9"/>
      <c r="H4" s="9"/>
    </row>
    <row r="5" spans="1:8" x14ac:dyDescent="0.25">
      <c r="A5" s="9"/>
      <c r="B5" s="9"/>
      <c r="C5" s="9"/>
      <c r="D5" s="9"/>
      <c r="E5" s="9"/>
      <c r="F5" s="9"/>
      <c r="G5" s="9"/>
      <c r="H5" s="9"/>
    </row>
    <row r="6" spans="1:8" x14ac:dyDescent="0.25">
      <c r="A6" t="s">
        <v>0</v>
      </c>
      <c r="B6" t="s">
        <v>1</v>
      </c>
      <c r="C6" t="s">
        <v>2</v>
      </c>
      <c r="D6" t="s">
        <v>3</v>
      </c>
      <c r="E6" t="s">
        <v>4</v>
      </c>
      <c r="F6" t="s">
        <v>5</v>
      </c>
      <c r="G6" t="s">
        <v>6</v>
      </c>
      <c r="H6" t="s">
        <v>7</v>
      </c>
    </row>
    <row r="7" spans="1:8" x14ac:dyDescent="0.25">
      <c r="A7">
        <v>300</v>
      </c>
      <c r="B7" t="s">
        <v>8</v>
      </c>
      <c r="C7" t="s">
        <v>9</v>
      </c>
      <c r="D7">
        <v>32421026</v>
      </c>
      <c r="E7">
        <v>4873465</v>
      </c>
      <c r="F7">
        <v>14572552</v>
      </c>
      <c r="G7">
        <v>21765857</v>
      </c>
      <c r="H7">
        <v>8044812</v>
      </c>
    </row>
    <row r="8" spans="1:8" x14ac:dyDescent="0.25">
      <c r="A8">
        <v>160</v>
      </c>
      <c r="B8" t="s">
        <v>10</v>
      </c>
      <c r="C8" t="s">
        <v>11</v>
      </c>
      <c r="D8">
        <v>15813216</v>
      </c>
      <c r="E8">
        <v>1662670</v>
      </c>
      <c r="F8">
        <v>4661791</v>
      </c>
      <c r="G8">
        <v>10632646</v>
      </c>
      <c r="H8">
        <v>3293583</v>
      </c>
    </row>
    <row r="9" spans="1:8" x14ac:dyDescent="0.25">
      <c r="A9">
        <v>163</v>
      </c>
      <c r="B9" t="s">
        <v>12</v>
      </c>
      <c r="C9" t="s">
        <v>9</v>
      </c>
      <c r="D9">
        <v>7613174</v>
      </c>
      <c r="E9">
        <v>746441</v>
      </c>
      <c r="F9">
        <v>1408510</v>
      </c>
      <c r="G9">
        <v>4767259</v>
      </c>
      <c r="H9">
        <v>690853</v>
      </c>
    </row>
    <row r="10" spans="1:8" x14ac:dyDescent="0.25">
      <c r="A10">
        <v>131</v>
      </c>
      <c r="B10" t="s">
        <v>13</v>
      </c>
      <c r="C10" t="s">
        <v>9</v>
      </c>
      <c r="D10">
        <v>4229025</v>
      </c>
      <c r="E10">
        <v>612922</v>
      </c>
      <c r="F10">
        <v>1350517</v>
      </c>
      <c r="G10">
        <v>2662749</v>
      </c>
      <c r="H10">
        <v>811424</v>
      </c>
    </row>
    <row r="11" spans="1:8" x14ac:dyDescent="0.25">
      <c r="A11">
        <v>287</v>
      </c>
      <c r="B11" t="s">
        <v>14</v>
      </c>
      <c r="C11" t="s">
        <v>9</v>
      </c>
      <c r="D11">
        <v>3539546</v>
      </c>
      <c r="E11">
        <v>507453</v>
      </c>
      <c r="F11">
        <v>1265917</v>
      </c>
      <c r="G11">
        <v>2458609</v>
      </c>
      <c r="H11">
        <v>509208</v>
      </c>
    </row>
    <row r="12" spans="1:8" x14ac:dyDescent="0.25">
      <c r="A12">
        <v>227</v>
      </c>
      <c r="B12" t="s">
        <v>15</v>
      </c>
      <c r="C12" t="s">
        <v>9</v>
      </c>
      <c r="D12">
        <v>2988171</v>
      </c>
      <c r="E12">
        <v>271793</v>
      </c>
      <c r="F12">
        <v>493696</v>
      </c>
      <c r="G12">
        <v>2199626</v>
      </c>
      <c r="H12">
        <v>130331</v>
      </c>
    </row>
    <row r="13" spans="1:8" x14ac:dyDescent="0.25">
      <c r="A13">
        <v>108</v>
      </c>
      <c r="B13" t="s">
        <v>16</v>
      </c>
      <c r="C13" t="s">
        <v>9</v>
      </c>
      <c r="D13">
        <v>2530760</v>
      </c>
      <c r="E13">
        <v>358641</v>
      </c>
      <c r="F13">
        <v>938382</v>
      </c>
      <c r="G13">
        <v>1468180</v>
      </c>
      <c r="H13">
        <v>423075</v>
      </c>
    </row>
    <row r="14" spans="1:8" x14ac:dyDescent="0.25">
      <c r="A14">
        <v>268</v>
      </c>
      <c r="B14" t="s">
        <v>17</v>
      </c>
      <c r="C14" t="s">
        <v>9</v>
      </c>
      <c r="D14">
        <v>2503499</v>
      </c>
      <c r="E14">
        <v>242334</v>
      </c>
      <c r="F14">
        <v>503089</v>
      </c>
      <c r="G14">
        <v>1401834</v>
      </c>
      <c r="H14">
        <v>318334</v>
      </c>
    </row>
    <row r="15" spans="1:8" x14ac:dyDescent="0.25">
      <c r="A15">
        <v>318</v>
      </c>
      <c r="B15" t="s">
        <v>18</v>
      </c>
      <c r="C15" t="s">
        <v>19</v>
      </c>
      <c r="D15">
        <v>1576708</v>
      </c>
      <c r="E15">
        <v>189239</v>
      </c>
      <c r="F15">
        <v>445933</v>
      </c>
      <c r="G15">
        <v>581215</v>
      </c>
      <c r="H15">
        <v>317303</v>
      </c>
    </row>
    <row r="16" spans="1:8" x14ac:dyDescent="0.25">
      <c r="A16">
        <v>274</v>
      </c>
      <c r="B16" t="s">
        <v>20</v>
      </c>
      <c r="C16" t="s">
        <v>9</v>
      </c>
      <c r="D16">
        <v>1432353</v>
      </c>
      <c r="E16">
        <v>200008</v>
      </c>
      <c r="F16">
        <v>579245</v>
      </c>
      <c r="G16">
        <v>820678</v>
      </c>
      <c r="H16">
        <v>315993</v>
      </c>
    </row>
    <row r="17" spans="1:8" x14ac:dyDescent="0.25">
      <c r="A17">
        <v>282</v>
      </c>
      <c r="B17" t="s">
        <v>21</v>
      </c>
      <c r="C17" t="s">
        <v>9</v>
      </c>
      <c r="D17">
        <v>1378787</v>
      </c>
      <c r="E17">
        <v>168724</v>
      </c>
      <c r="F17">
        <v>315829</v>
      </c>
      <c r="G17">
        <v>673308</v>
      </c>
      <c r="H17">
        <v>365226</v>
      </c>
    </row>
    <row r="18" spans="1:8" x14ac:dyDescent="0.25">
      <c r="A18">
        <v>371</v>
      </c>
      <c r="B18" t="s">
        <v>22</v>
      </c>
      <c r="C18" t="s">
        <v>9</v>
      </c>
      <c r="D18">
        <v>1315550</v>
      </c>
      <c r="E18">
        <v>197369</v>
      </c>
      <c r="F18">
        <v>267400</v>
      </c>
      <c r="G18">
        <v>665780</v>
      </c>
      <c r="H18">
        <v>170748</v>
      </c>
    </row>
    <row r="19" spans="1:8" x14ac:dyDescent="0.25">
      <c r="A19">
        <v>85</v>
      </c>
      <c r="B19" t="s">
        <v>23</v>
      </c>
      <c r="C19" t="s">
        <v>11</v>
      </c>
      <c r="D19">
        <v>1025076</v>
      </c>
      <c r="E19">
        <v>91636</v>
      </c>
      <c r="F19">
        <v>129857</v>
      </c>
      <c r="G19">
        <v>512062</v>
      </c>
      <c r="H19">
        <v>31084</v>
      </c>
    </row>
    <row r="20" spans="1:8" x14ac:dyDescent="0.25">
      <c r="A20">
        <v>154</v>
      </c>
      <c r="B20" t="s">
        <v>24</v>
      </c>
      <c r="C20" t="s">
        <v>9</v>
      </c>
      <c r="D20">
        <v>908331</v>
      </c>
      <c r="E20">
        <v>140874</v>
      </c>
      <c r="F20">
        <v>103725</v>
      </c>
      <c r="G20">
        <v>440436</v>
      </c>
      <c r="H20">
        <v>67205</v>
      </c>
    </row>
    <row r="21" spans="1:8" x14ac:dyDescent="0.25">
      <c r="A21">
        <v>88</v>
      </c>
      <c r="B21" t="s">
        <v>25</v>
      </c>
      <c r="C21" t="s">
        <v>11</v>
      </c>
      <c r="D21">
        <v>716638</v>
      </c>
      <c r="E21">
        <v>85227</v>
      </c>
      <c r="F21">
        <v>249113</v>
      </c>
      <c r="G21">
        <v>447252</v>
      </c>
      <c r="H21">
        <v>107114</v>
      </c>
    </row>
    <row r="22" spans="1:8" x14ac:dyDescent="0.25">
      <c r="A22">
        <v>312</v>
      </c>
      <c r="B22" t="s">
        <v>26</v>
      </c>
      <c r="C22" t="s">
        <v>9</v>
      </c>
      <c r="D22">
        <v>705146</v>
      </c>
      <c r="E22">
        <v>60807</v>
      </c>
      <c r="F22">
        <v>159105</v>
      </c>
      <c r="G22">
        <v>180476</v>
      </c>
      <c r="H22">
        <v>47961</v>
      </c>
    </row>
    <row r="23" spans="1:8" x14ac:dyDescent="0.25">
      <c r="A23">
        <v>334</v>
      </c>
      <c r="B23" t="s">
        <v>27</v>
      </c>
      <c r="C23" t="s">
        <v>9</v>
      </c>
      <c r="D23">
        <v>695794</v>
      </c>
      <c r="E23">
        <v>123913</v>
      </c>
      <c r="F23">
        <v>402334</v>
      </c>
      <c r="G23">
        <v>349986</v>
      </c>
      <c r="H23">
        <v>385757</v>
      </c>
    </row>
    <row r="24" spans="1:8" x14ac:dyDescent="0.25">
      <c r="A24">
        <v>6</v>
      </c>
      <c r="B24" t="s">
        <v>28</v>
      </c>
      <c r="C24" t="s">
        <v>29</v>
      </c>
      <c r="D24">
        <v>588479</v>
      </c>
      <c r="E24">
        <v>73961</v>
      </c>
      <c r="F24">
        <v>119894</v>
      </c>
      <c r="G24">
        <v>210731</v>
      </c>
      <c r="H24">
        <v>80599</v>
      </c>
    </row>
    <row r="25" spans="1:8" x14ac:dyDescent="0.25">
      <c r="A25">
        <v>316</v>
      </c>
      <c r="B25" t="s">
        <v>30</v>
      </c>
      <c r="C25" t="s">
        <v>9</v>
      </c>
      <c r="D25">
        <v>571338</v>
      </c>
      <c r="E25">
        <v>54892</v>
      </c>
      <c r="F25">
        <v>208910</v>
      </c>
      <c r="G25">
        <v>158629</v>
      </c>
      <c r="H25">
        <v>35438</v>
      </c>
    </row>
    <row r="26" spans="1:8" x14ac:dyDescent="0.25">
      <c r="A26">
        <v>245</v>
      </c>
      <c r="B26" t="s">
        <v>31</v>
      </c>
      <c r="C26" t="s">
        <v>9</v>
      </c>
      <c r="D26">
        <v>512103</v>
      </c>
      <c r="E26">
        <v>61947</v>
      </c>
      <c r="F26">
        <v>33921</v>
      </c>
      <c r="G26">
        <v>405489</v>
      </c>
      <c r="H26">
        <v>5120</v>
      </c>
    </row>
    <row r="27" spans="1:8" x14ac:dyDescent="0.25">
      <c r="A27">
        <v>103</v>
      </c>
      <c r="B27" t="s">
        <v>32</v>
      </c>
      <c r="C27" t="s">
        <v>9</v>
      </c>
      <c r="D27">
        <v>506740</v>
      </c>
      <c r="E27">
        <v>60111</v>
      </c>
      <c r="F27">
        <v>174225</v>
      </c>
      <c r="G27">
        <v>240439</v>
      </c>
      <c r="H27">
        <v>168196</v>
      </c>
    </row>
    <row r="28" spans="1:8" x14ac:dyDescent="0.25">
      <c r="A28">
        <v>148</v>
      </c>
      <c r="B28" t="s">
        <v>33</v>
      </c>
      <c r="C28" t="s">
        <v>9</v>
      </c>
      <c r="D28">
        <v>500910</v>
      </c>
      <c r="E28">
        <v>70396</v>
      </c>
      <c r="F28">
        <v>0</v>
      </c>
      <c r="G28">
        <v>17362</v>
      </c>
      <c r="H28">
        <v>0</v>
      </c>
    </row>
    <row r="29" spans="1:8" x14ac:dyDescent="0.25">
      <c r="A29">
        <v>262</v>
      </c>
      <c r="B29" t="s">
        <v>34</v>
      </c>
      <c r="C29" t="s">
        <v>9</v>
      </c>
      <c r="D29">
        <v>482429</v>
      </c>
      <c r="E29">
        <v>99702</v>
      </c>
      <c r="F29">
        <v>361158</v>
      </c>
      <c r="G29">
        <v>378134</v>
      </c>
      <c r="H29">
        <v>439822</v>
      </c>
    </row>
    <row r="30" spans="1:8" x14ac:dyDescent="0.25">
      <c r="A30">
        <v>102</v>
      </c>
      <c r="B30" t="s">
        <v>35</v>
      </c>
      <c r="C30" t="s">
        <v>9</v>
      </c>
      <c r="D30">
        <v>473754</v>
      </c>
      <c r="E30">
        <v>-1357080</v>
      </c>
      <c r="F30">
        <v>163</v>
      </c>
      <c r="G30">
        <v>314021</v>
      </c>
      <c r="H30">
        <v>7018</v>
      </c>
    </row>
    <row r="31" spans="1:8" x14ac:dyDescent="0.25">
      <c r="A31">
        <v>176</v>
      </c>
      <c r="B31" t="s">
        <v>36</v>
      </c>
      <c r="C31" t="s">
        <v>9</v>
      </c>
      <c r="D31">
        <v>439647</v>
      </c>
      <c r="E31">
        <v>86578</v>
      </c>
      <c r="F31">
        <v>91817</v>
      </c>
      <c r="G31">
        <v>259279</v>
      </c>
      <c r="H31">
        <v>146375</v>
      </c>
    </row>
    <row r="32" spans="1:8" x14ac:dyDescent="0.25">
      <c r="A32">
        <v>230</v>
      </c>
      <c r="B32" t="s">
        <v>37</v>
      </c>
      <c r="C32" t="s">
        <v>9</v>
      </c>
      <c r="D32">
        <v>433292</v>
      </c>
      <c r="E32">
        <v>-133031</v>
      </c>
      <c r="F32">
        <v>72027</v>
      </c>
      <c r="G32">
        <v>88607</v>
      </c>
      <c r="H32">
        <v>6039</v>
      </c>
    </row>
    <row r="33" spans="1:8" x14ac:dyDescent="0.25">
      <c r="A33">
        <v>74</v>
      </c>
      <c r="B33" t="s">
        <v>38</v>
      </c>
      <c r="C33" t="s">
        <v>9</v>
      </c>
      <c r="D33">
        <v>319752</v>
      </c>
      <c r="E33">
        <v>87712</v>
      </c>
      <c r="F33">
        <v>1322</v>
      </c>
      <c r="G33">
        <v>241844</v>
      </c>
      <c r="H33">
        <v>3620</v>
      </c>
    </row>
    <row r="34" spans="1:8" x14ac:dyDescent="0.25">
      <c r="A34">
        <v>224</v>
      </c>
      <c r="B34" t="s">
        <v>39</v>
      </c>
      <c r="C34" t="s">
        <v>9</v>
      </c>
      <c r="D34">
        <v>274008</v>
      </c>
      <c r="E34">
        <v>7566</v>
      </c>
      <c r="F34">
        <v>169596</v>
      </c>
      <c r="G34">
        <v>76068</v>
      </c>
      <c r="H34">
        <v>22957</v>
      </c>
    </row>
    <row r="35" spans="1:8" x14ac:dyDescent="0.25">
      <c r="A35">
        <v>87</v>
      </c>
      <c r="B35" t="s">
        <v>40</v>
      </c>
      <c r="C35" t="s">
        <v>9</v>
      </c>
      <c r="D35">
        <v>273086</v>
      </c>
      <c r="E35">
        <v>37293</v>
      </c>
      <c r="F35">
        <v>151631</v>
      </c>
      <c r="G35">
        <v>91287</v>
      </c>
      <c r="H35">
        <v>131912</v>
      </c>
    </row>
    <row r="36" spans="1:8" x14ac:dyDescent="0.25">
      <c r="A36">
        <v>281</v>
      </c>
      <c r="B36" t="s">
        <v>41</v>
      </c>
      <c r="C36" t="s">
        <v>42</v>
      </c>
      <c r="D36">
        <v>270926</v>
      </c>
      <c r="E36">
        <v>53518</v>
      </c>
      <c r="F36">
        <v>112492</v>
      </c>
      <c r="G36">
        <v>172596</v>
      </c>
      <c r="H36">
        <v>61474</v>
      </c>
    </row>
    <row r="37" spans="1:8" x14ac:dyDescent="0.25">
      <c r="A37">
        <v>341</v>
      </c>
      <c r="B37" t="s">
        <v>43</v>
      </c>
      <c r="C37" t="s">
        <v>44</v>
      </c>
      <c r="D37">
        <v>262611</v>
      </c>
      <c r="E37">
        <v>18472</v>
      </c>
      <c r="F37">
        <v>162463</v>
      </c>
      <c r="G37">
        <v>68010</v>
      </c>
      <c r="H37">
        <v>23542</v>
      </c>
    </row>
    <row r="38" spans="1:8" x14ac:dyDescent="0.25">
      <c r="A38">
        <v>117</v>
      </c>
      <c r="B38" t="s">
        <v>45</v>
      </c>
      <c r="C38" t="s">
        <v>9</v>
      </c>
      <c r="D38">
        <v>253703</v>
      </c>
      <c r="E38">
        <v>31477</v>
      </c>
      <c r="F38">
        <v>118277</v>
      </c>
      <c r="G38">
        <v>137449</v>
      </c>
      <c r="H38">
        <v>96532</v>
      </c>
    </row>
    <row r="39" spans="1:8" x14ac:dyDescent="0.25">
      <c r="A39">
        <v>37</v>
      </c>
      <c r="B39" t="s">
        <v>46</v>
      </c>
      <c r="C39" t="s">
        <v>9</v>
      </c>
      <c r="D39">
        <v>238939</v>
      </c>
      <c r="E39">
        <v>34761</v>
      </c>
      <c r="F39">
        <v>106365</v>
      </c>
      <c r="G39">
        <v>133438</v>
      </c>
      <c r="H39">
        <v>44961</v>
      </c>
    </row>
    <row r="40" spans="1:8" x14ac:dyDescent="0.25">
      <c r="A40">
        <v>353</v>
      </c>
      <c r="B40" t="s">
        <v>47</v>
      </c>
      <c r="C40" t="s">
        <v>9</v>
      </c>
      <c r="D40">
        <v>238192</v>
      </c>
      <c r="E40">
        <v>64208</v>
      </c>
      <c r="F40">
        <v>147583</v>
      </c>
      <c r="G40">
        <v>169035</v>
      </c>
      <c r="H40">
        <v>179027</v>
      </c>
    </row>
    <row r="41" spans="1:8" x14ac:dyDescent="0.25">
      <c r="A41">
        <v>192</v>
      </c>
      <c r="B41" t="s">
        <v>48</v>
      </c>
      <c r="C41" t="s">
        <v>9</v>
      </c>
      <c r="D41">
        <v>223866</v>
      </c>
      <c r="E41">
        <v>38512</v>
      </c>
      <c r="F41">
        <v>2232</v>
      </c>
      <c r="G41">
        <v>23539</v>
      </c>
      <c r="H41">
        <v>0</v>
      </c>
    </row>
    <row r="42" spans="1:8" x14ac:dyDescent="0.25">
      <c r="A42">
        <v>19</v>
      </c>
      <c r="B42" t="s">
        <v>49</v>
      </c>
      <c r="C42" t="s">
        <v>9</v>
      </c>
      <c r="D42">
        <v>222021</v>
      </c>
      <c r="E42">
        <v>28903</v>
      </c>
      <c r="F42">
        <v>129313</v>
      </c>
      <c r="G42">
        <v>136948</v>
      </c>
      <c r="H42">
        <v>88988</v>
      </c>
    </row>
    <row r="43" spans="1:8" x14ac:dyDescent="0.25">
      <c r="A43">
        <v>235</v>
      </c>
      <c r="B43" t="s">
        <v>50</v>
      </c>
      <c r="C43" t="s">
        <v>9</v>
      </c>
      <c r="D43">
        <v>205066</v>
      </c>
      <c r="E43">
        <v>37471</v>
      </c>
      <c r="F43">
        <v>105436</v>
      </c>
      <c r="G43">
        <v>119874</v>
      </c>
      <c r="H43">
        <v>108186</v>
      </c>
    </row>
    <row r="44" spans="1:8" x14ac:dyDescent="0.25">
      <c r="A44">
        <v>21</v>
      </c>
      <c r="B44" t="s">
        <v>51</v>
      </c>
      <c r="C44" t="s">
        <v>52</v>
      </c>
      <c r="D44">
        <v>194676</v>
      </c>
      <c r="E44">
        <v>30135</v>
      </c>
      <c r="F44">
        <v>140125</v>
      </c>
      <c r="G44">
        <v>100964</v>
      </c>
      <c r="H44">
        <v>114851</v>
      </c>
    </row>
    <row r="45" spans="1:8" x14ac:dyDescent="0.25">
      <c r="A45">
        <v>289</v>
      </c>
      <c r="B45" t="s">
        <v>53</v>
      </c>
      <c r="C45" t="s">
        <v>9</v>
      </c>
      <c r="D45">
        <v>186501</v>
      </c>
      <c r="E45">
        <v>30708</v>
      </c>
      <c r="F45">
        <v>0</v>
      </c>
      <c r="G45">
        <v>97566</v>
      </c>
      <c r="H45">
        <v>0</v>
      </c>
    </row>
    <row r="46" spans="1:8" x14ac:dyDescent="0.25">
      <c r="A46">
        <v>339</v>
      </c>
      <c r="B46" t="s">
        <v>54</v>
      </c>
      <c r="C46" t="s">
        <v>9</v>
      </c>
      <c r="D46">
        <v>181959</v>
      </c>
      <c r="E46">
        <v>25098</v>
      </c>
      <c r="F46">
        <v>67886</v>
      </c>
      <c r="G46">
        <v>71432</v>
      </c>
      <c r="H46">
        <v>19085</v>
      </c>
    </row>
    <row r="47" spans="1:8" x14ac:dyDescent="0.25">
      <c r="A47">
        <v>191</v>
      </c>
      <c r="B47" t="s">
        <v>55</v>
      </c>
      <c r="C47" t="s">
        <v>9</v>
      </c>
      <c r="D47">
        <v>164348</v>
      </c>
      <c r="E47">
        <v>-12121</v>
      </c>
      <c r="F47">
        <v>56470</v>
      </c>
      <c r="G47">
        <v>75441</v>
      </c>
      <c r="H47">
        <v>8808</v>
      </c>
    </row>
    <row r="48" spans="1:8" x14ac:dyDescent="0.25">
      <c r="A48">
        <v>307</v>
      </c>
      <c r="B48" t="s">
        <v>56</v>
      </c>
      <c r="C48" t="s">
        <v>9</v>
      </c>
      <c r="D48">
        <v>146884</v>
      </c>
      <c r="E48">
        <v>23603</v>
      </c>
      <c r="F48">
        <v>4527</v>
      </c>
      <c r="G48">
        <v>134038</v>
      </c>
      <c r="H48">
        <v>143253</v>
      </c>
    </row>
    <row r="49" spans="1:8" x14ac:dyDescent="0.25">
      <c r="A49">
        <v>295</v>
      </c>
      <c r="B49" t="s">
        <v>57</v>
      </c>
      <c r="C49" t="s">
        <v>58</v>
      </c>
      <c r="D49">
        <v>145634</v>
      </c>
      <c r="E49">
        <v>22876</v>
      </c>
      <c r="F49">
        <v>2640</v>
      </c>
      <c r="G49">
        <v>128183</v>
      </c>
      <c r="H49">
        <v>129875</v>
      </c>
    </row>
    <row r="50" spans="1:8" x14ac:dyDescent="0.25">
      <c r="A50">
        <v>175</v>
      </c>
      <c r="B50" t="s">
        <v>59</v>
      </c>
      <c r="C50" t="s">
        <v>9</v>
      </c>
      <c r="D50">
        <v>142442</v>
      </c>
      <c r="E50">
        <v>17176</v>
      </c>
      <c r="F50">
        <v>0</v>
      </c>
      <c r="G50">
        <v>14724</v>
      </c>
      <c r="H50">
        <v>0</v>
      </c>
    </row>
    <row r="51" spans="1:8" x14ac:dyDescent="0.25">
      <c r="A51">
        <v>257</v>
      </c>
      <c r="B51" t="s">
        <v>60</v>
      </c>
      <c r="C51" t="s">
        <v>9</v>
      </c>
      <c r="D51">
        <v>136473</v>
      </c>
      <c r="E51">
        <v>34818</v>
      </c>
      <c r="F51">
        <v>59732</v>
      </c>
      <c r="G51">
        <v>76026</v>
      </c>
      <c r="H51">
        <v>76657</v>
      </c>
    </row>
    <row r="52" spans="1:8" x14ac:dyDescent="0.25">
      <c r="A52">
        <v>83</v>
      </c>
      <c r="B52" t="s">
        <v>61</v>
      </c>
      <c r="C52" t="s">
        <v>9</v>
      </c>
      <c r="D52">
        <v>134323</v>
      </c>
      <c r="E52">
        <v>32302</v>
      </c>
      <c r="F52">
        <v>90639</v>
      </c>
      <c r="G52">
        <v>105310</v>
      </c>
      <c r="H52">
        <v>129555</v>
      </c>
    </row>
    <row r="53" spans="1:8" x14ac:dyDescent="0.25">
      <c r="A53">
        <v>233</v>
      </c>
      <c r="B53" t="s">
        <v>62</v>
      </c>
      <c r="C53" t="s">
        <v>9</v>
      </c>
      <c r="D53">
        <v>130622</v>
      </c>
      <c r="E53">
        <v>26478</v>
      </c>
      <c r="F53">
        <v>557</v>
      </c>
      <c r="G53">
        <v>81358</v>
      </c>
      <c r="H53">
        <v>5</v>
      </c>
    </row>
    <row r="54" spans="1:8" x14ac:dyDescent="0.25">
      <c r="A54">
        <v>206</v>
      </c>
      <c r="B54" t="s">
        <v>63</v>
      </c>
      <c r="C54" t="s">
        <v>9</v>
      </c>
      <c r="D54">
        <v>128283</v>
      </c>
      <c r="E54">
        <v>17581</v>
      </c>
      <c r="F54">
        <v>74356</v>
      </c>
      <c r="G54">
        <v>87511</v>
      </c>
      <c r="H54">
        <v>65714</v>
      </c>
    </row>
    <row r="55" spans="1:8" x14ac:dyDescent="0.25">
      <c r="A55">
        <v>121</v>
      </c>
      <c r="B55" t="s">
        <v>64</v>
      </c>
      <c r="C55" t="s">
        <v>52</v>
      </c>
      <c r="D55">
        <v>128217</v>
      </c>
      <c r="E55">
        <v>15601</v>
      </c>
      <c r="F55">
        <v>55357</v>
      </c>
      <c r="G55">
        <v>70879</v>
      </c>
      <c r="H55">
        <v>56753</v>
      </c>
    </row>
    <row r="56" spans="1:8" x14ac:dyDescent="0.25">
      <c r="A56">
        <v>161</v>
      </c>
      <c r="B56" t="s">
        <v>65</v>
      </c>
      <c r="C56" t="s">
        <v>44</v>
      </c>
      <c r="D56">
        <v>125764</v>
      </c>
      <c r="E56">
        <v>-5168</v>
      </c>
      <c r="F56">
        <v>14142</v>
      </c>
      <c r="G56">
        <v>96603</v>
      </c>
      <c r="H56">
        <v>4786</v>
      </c>
    </row>
    <row r="57" spans="1:8" x14ac:dyDescent="0.25">
      <c r="A57">
        <v>1</v>
      </c>
      <c r="B57" t="s">
        <v>66</v>
      </c>
      <c r="C57" t="s">
        <v>9</v>
      </c>
      <c r="D57">
        <v>122109</v>
      </c>
      <c r="E57">
        <v>20440</v>
      </c>
      <c r="F57">
        <v>35443</v>
      </c>
      <c r="G57">
        <v>32728</v>
      </c>
      <c r="H57">
        <v>3319</v>
      </c>
    </row>
    <row r="58" spans="1:8" x14ac:dyDescent="0.25">
      <c r="A58">
        <v>184</v>
      </c>
      <c r="B58" t="s">
        <v>67</v>
      </c>
      <c r="C58" t="s">
        <v>68</v>
      </c>
      <c r="D58">
        <v>120414</v>
      </c>
      <c r="E58">
        <v>17283</v>
      </c>
      <c r="F58">
        <v>70138</v>
      </c>
      <c r="G58">
        <v>78792</v>
      </c>
      <c r="H58">
        <v>61521</v>
      </c>
    </row>
    <row r="59" spans="1:8" x14ac:dyDescent="0.25">
      <c r="A59">
        <v>112</v>
      </c>
      <c r="B59" t="s">
        <v>69</v>
      </c>
      <c r="C59" t="s">
        <v>70</v>
      </c>
      <c r="D59">
        <v>120199</v>
      </c>
      <c r="E59">
        <v>14294</v>
      </c>
      <c r="F59">
        <v>72423</v>
      </c>
      <c r="G59">
        <v>85218</v>
      </c>
      <c r="H59">
        <v>55749</v>
      </c>
    </row>
    <row r="60" spans="1:8" x14ac:dyDescent="0.25">
      <c r="A60">
        <v>52</v>
      </c>
      <c r="B60" t="s">
        <v>71</v>
      </c>
      <c r="C60" t="s">
        <v>72</v>
      </c>
      <c r="D60">
        <v>114898</v>
      </c>
      <c r="E60">
        <v>13735</v>
      </c>
      <c r="F60">
        <v>72218</v>
      </c>
      <c r="G60">
        <v>63851</v>
      </c>
      <c r="H60">
        <v>15484</v>
      </c>
    </row>
    <row r="61" spans="1:8" x14ac:dyDescent="0.25">
      <c r="A61">
        <v>217</v>
      </c>
      <c r="B61" t="s">
        <v>73</v>
      </c>
      <c r="C61" t="s">
        <v>9</v>
      </c>
      <c r="D61">
        <v>113893</v>
      </c>
      <c r="E61">
        <v>17930</v>
      </c>
      <c r="F61">
        <v>56379</v>
      </c>
      <c r="G61">
        <v>47653</v>
      </c>
      <c r="H61">
        <v>46474</v>
      </c>
    </row>
    <row r="62" spans="1:8" x14ac:dyDescent="0.25">
      <c r="A62">
        <v>106</v>
      </c>
      <c r="B62" t="s">
        <v>74</v>
      </c>
      <c r="C62" t="s">
        <v>9</v>
      </c>
      <c r="D62">
        <v>113248</v>
      </c>
      <c r="E62">
        <v>10951</v>
      </c>
      <c r="F62">
        <v>13142</v>
      </c>
      <c r="G62">
        <v>30273</v>
      </c>
      <c r="H62">
        <v>3734</v>
      </c>
    </row>
    <row r="63" spans="1:8" x14ac:dyDescent="0.25">
      <c r="A63">
        <v>62</v>
      </c>
      <c r="B63" t="s">
        <v>75</v>
      </c>
      <c r="C63" t="s">
        <v>9</v>
      </c>
      <c r="D63">
        <v>111522</v>
      </c>
      <c r="E63">
        <v>18277</v>
      </c>
      <c r="F63">
        <v>87</v>
      </c>
      <c r="G63">
        <v>42565</v>
      </c>
      <c r="H63">
        <v>0</v>
      </c>
    </row>
    <row r="64" spans="1:8" x14ac:dyDescent="0.25">
      <c r="A64">
        <v>100</v>
      </c>
      <c r="B64" t="s">
        <v>76</v>
      </c>
      <c r="C64" t="s">
        <v>11</v>
      </c>
      <c r="D64">
        <v>110990</v>
      </c>
      <c r="E64">
        <v>18260</v>
      </c>
      <c r="F64">
        <v>42406</v>
      </c>
      <c r="G64">
        <v>44642</v>
      </c>
      <c r="H64">
        <v>656</v>
      </c>
    </row>
    <row r="65" spans="1:8" x14ac:dyDescent="0.25">
      <c r="A65">
        <v>2</v>
      </c>
      <c r="B65" t="s">
        <v>77</v>
      </c>
      <c r="C65" t="s">
        <v>29</v>
      </c>
      <c r="D65">
        <v>110741</v>
      </c>
      <c r="E65">
        <v>24410</v>
      </c>
      <c r="F65">
        <v>34918</v>
      </c>
      <c r="G65">
        <v>13613</v>
      </c>
      <c r="H65">
        <v>4924</v>
      </c>
    </row>
    <row r="66" spans="1:8" x14ac:dyDescent="0.25">
      <c r="A66">
        <v>286</v>
      </c>
      <c r="B66" t="s">
        <v>78</v>
      </c>
      <c r="C66" t="s">
        <v>9</v>
      </c>
      <c r="D66">
        <v>110298</v>
      </c>
      <c r="E66">
        <v>37182</v>
      </c>
      <c r="F66">
        <v>8364</v>
      </c>
      <c r="G66">
        <v>64662</v>
      </c>
      <c r="H66">
        <v>1007</v>
      </c>
    </row>
    <row r="67" spans="1:8" x14ac:dyDescent="0.25">
      <c r="A67">
        <v>327</v>
      </c>
      <c r="B67" t="s">
        <v>79</v>
      </c>
      <c r="C67" t="s">
        <v>80</v>
      </c>
      <c r="D67">
        <v>109395</v>
      </c>
      <c r="E67">
        <v>13023</v>
      </c>
      <c r="F67">
        <v>50375</v>
      </c>
      <c r="G67">
        <v>38846</v>
      </c>
      <c r="H67">
        <v>27947</v>
      </c>
    </row>
    <row r="68" spans="1:8" x14ac:dyDescent="0.25">
      <c r="A68">
        <v>142</v>
      </c>
      <c r="B68" t="s">
        <v>81</v>
      </c>
      <c r="C68" t="s">
        <v>9</v>
      </c>
      <c r="D68">
        <v>109065</v>
      </c>
      <c r="E68">
        <v>6945</v>
      </c>
      <c r="F68">
        <v>34353</v>
      </c>
      <c r="G68">
        <v>81276</v>
      </c>
      <c r="H68">
        <v>4184</v>
      </c>
    </row>
    <row r="69" spans="1:8" x14ac:dyDescent="0.25">
      <c r="A69">
        <v>280</v>
      </c>
      <c r="B69" t="s">
        <v>82</v>
      </c>
      <c r="C69" t="s">
        <v>9</v>
      </c>
      <c r="D69">
        <v>107531</v>
      </c>
      <c r="E69">
        <v>22769</v>
      </c>
      <c r="F69">
        <v>2309</v>
      </c>
      <c r="G69">
        <v>82973</v>
      </c>
      <c r="H69">
        <v>67918</v>
      </c>
    </row>
    <row r="70" spans="1:8" x14ac:dyDescent="0.25">
      <c r="A70">
        <v>222</v>
      </c>
      <c r="B70" t="s">
        <v>83</v>
      </c>
      <c r="C70" t="s">
        <v>9</v>
      </c>
      <c r="D70">
        <v>107217</v>
      </c>
      <c r="E70">
        <v>15863</v>
      </c>
      <c r="F70">
        <v>48335</v>
      </c>
      <c r="G70">
        <v>59216</v>
      </c>
      <c r="H70">
        <v>23558</v>
      </c>
    </row>
    <row r="71" spans="1:8" x14ac:dyDescent="0.25">
      <c r="A71">
        <v>328</v>
      </c>
      <c r="B71" t="s">
        <v>84</v>
      </c>
      <c r="C71" t="s">
        <v>11</v>
      </c>
      <c r="D71">
        <v>103636</v>
      </c>
      <c r="E71">
        <v>5763</v>
      </c>
      <c r="F71">
        <v>2</v>
      </c>
      <c r="G71">
        <v>11898</v>
      </c>
      <c r="H71">
        <v>42</v>
      </c>
    </row>
    <row r="72" spans="1:8" x14ac:dyDescent="0.25">
      <c r="A72">
        <v>203</v>
      </c>
      <c r="B72" t="s">
        <v>85</v>
      </c>
      <c r="C72" t="s">
        <v>9</v>
      </c>
      <c r="D72">
        <v>102695</v>
      </c>
      <c r="E72">
        <v>11293</v>
      </c>
      <c r="F72">
        <v>0</v>
      </c>
      <c r="G72">
        <v>21808</v>
      </c>
      <c r="H72">
        <v>0</v>
      </c>
    </row>
    <row r="73" spans="1:8" x14ac:dyDescent="0.25">
      <c r="A73">
        <v>113</v>
      </c>
      <c r="B73" t="s">
        <v>86</v>
      </c>
      <c r="C73" t="s">
        <v>9</v>
      </c>
      <c r="D73">
        <v>101904</v>
      </c>
      <c r="E73">
        <v>30676</v>
      </c>
      <c r="F73">
        <v>3644</v>
      </c>
      <c r="G73">
        <v>18701</v>
      </c>
      <c r="H73">
        <v>2930</v>
      </c>
    </row>
    <row r="74" spans="1:8" x14ac:dyDescent="0.25">
      <c r="A74">
        <v>362</v>
      </c>
      <c r="B74" t="s">
        <v>87</v>
      </c>
      <c r="C74" t="s">
        <v>9</v>
      </c>
      <c r="D74">
        <v>99359</v>
      </c>
      <c r="E74">
        <v>17842</v>
      </c>
      <c r="F74">
        <v>51824</v>
      </c>
      <c r="G74">
        <v>57633</v>
      </c>
      <c r="H74">
        <v>28321</v>
      </c>
    </row>
    <row r="75" spans="1:8" x14ac:dyDescent="0.25">
      <c r="A75">
        <v>313</v>
      </c>
      <c r="B75" t="s">
        <v>88</v>
      </c>
      <c r="C75" t="s">
        <v>44</v>
      </c>
      <c r="D75">
        <v>95616</v>
      </c>
      <c r="E75">
        <v>7426</v>
      </c>
      <c r="F75">
        <v>54049</v>
      </c>
      <c r="G75">
        <v>11020</v>
      </c>
      <c r="H75">
        <v>11581</v>
      </c>
    </row>
    <row r="76" spans="1:8" x14ac:dyDescent="0.25">
      <c r="A76">
        <v>326</v>
      </c>
      <c r="B76" t="s">
        <v>89</v>
      </c>
      <c r="C76" t="s">
        <v>9</v>
      </c>
      <c r="D76">
        <v>90550</v>
      </c>
      <c r="E76">
        <v>17099</v>
      </c>
      <c r="F76">
        <v>0</v>
      </c>
      <c r="G76">
        <v>19524</v>
      </c>
      <c r="H76">
        <v>0</v>
      </c>
    </row>
    <row r="77" spans="1:8" x14ac:dyDescent="0.25">
      <c r="A77">
        <v>96</v>
      </c>
      <c r="B77" t="s">
        <v>90</v>
      </c>
      <c r="C77" t="s">
        <v>9</v>
      </c>
      <c r="D77">
        <v>88526</v>
      </c>
      <c r="E77">
        <v>11240</v>
      </c>
      <c r="F77">
        <v>36648</v>
      </c>
      <c r="G77">
        <v>45435</v>
      </c>
      <c r="H77">
        <v>16396</v>
      </c>
    </row>
    <row r="78" spans="1:8" x14ac:dyDescent="0.25">
      <c r="A78">
        <v>363</v>
      </c>
      <c r="B78" t="s">
        <v>91</v>
      </c>
      <c r="C78" t="s">
        <v>9</v>
      </c>
      <c r="D78">
        <v>82782</v>
      </c>
      <c r="E78">
        <v>21759</v>
      </c>
      <c r="F78">
        <v>0</v>
      </c>
      <c r="G78">
        <v>21246</v>
      </c>
      <c r="H78">
        <v>0</v>
      </c>
    </row>
    <row r="79" spans="1:8" x14ac:dyDescent="0.25">
      <c r="A79">
        <v>359</v>
      </c>
      <c r="B79" t="s">
        <v>92</v>
      </c>
      <c r="C79" t="s">
        <v>9</v>
      </c>
      <c r="D79">
        <v>80693</v>
      </c>
      <c r="E79">
        <v>12074</v>
      </c>
      <c r="F79">
        <v>0</v>
      </c>
      <c r="G79">
        <v>8800</v>
      </c>
      <c r="H79">
        <v>0</v>
      </c>
    </row>
    <row r="80" spans="1:8" x14ac:dyDescent="0.25">
      <c r="A80">
        <v>38</v>
      </c>
      <c r="B80" t="s">
        <v>93</v>
      </c>
      <c r="C80" t="s">
        <v>9</v>
      </c>
      <c r="D80">
        <v>78013</v>
      </c>
      <c r="E80">
        <v>14306</v>
      </c>
      <c r="F80">
        <v>12908</v>
      </c>
      <c r="G80">
        <v>51006</v>
      </c>
      <c r="H80">
        <v>1707</v>
      </c>
    </row>
    <row r="81" spans="1:8" x14ac:dyDescent="0.25">
      <c r="A81">
        <v>335</v>
      </c>
      <c r="B81" t="s">
        <v>94</v>
      </c>
      <c r="C81" t="s">
        <v>9</v>
      </c>
      <c r="D81">
        <v>76593</v>
      </c>
      <c r="E81">
        <v>12580</v>
      </c>
      <c r="F81">
        <v>1208</v>
      </c>
      <c r="G81">
        <v>67265</v>
      </c>
      <c r="H81">
        <v>66732</v>
      </c>
    </row>
    <row r="82" spans="1:8" x14ac:dyDescent="0.25">
      <c r="A82">
        <v>123</v>
      </c>
      <c r="B82" t="s">
        <v>95</v>
      </c>
      <c r="C82" t="s">
        <v>9</v>
      </c>
      <c r="D82">
        <v>75050</v>
      </c>
      <c r="E82">
        <v>20717</v>
      </c>
      <c r="F82">
        <v>38</v>
      </c>
      <c r="G82">
        <v>25190</v>
      </c>
      <c r="H82">
        <v>0</v>
      </c>
    </row>
    <row r="83" spans="1:8" x14ac:dyDescent="0.25">
      <c r="A83">
        <v>301</v>
      </c>
      <c r="B83" t="s">
        <v>96</v>
      </c>
      <c r="C83" t="s">
        <v>9</v>
      </c>
      <c r="D83">
        <v>73835</v>
      </c>
      <c r="E83">
        <v>10028</v>
      </c>
      <c r="F83">
        <v>42310</v>
      </c>
      <c r="G83">
        <v>14967</v>
      </c>
      <c r="H83">
        <v>2075</v>
      </c>
    </row>
    <row r="84" spans="1:8" x14ac:dyDescent="0.25">
      <c r="A84">
        <v>146</v>
      </c>
      <c r="B84" t="s">
        <v>97</v>
      </c>
      <c r="C84" t="s">
        <v>9</v>
      </c>
      <c r="D84">
        <v>73675</v>
      </c>
      <c r="E84">
        <v>7907</v>
      </c>
      <c r="F84">
        <v>32935</v>
      </c>
      <c r="G84">
        <v>9916</v>
      </c>
      <c r="H84">
        <v>329</v>
      </c>
    </row>
    <row r="85" spans="1:8" x14ac:dyDescent="0.25">
      <c r="A85">
        <v>55</v>
      </c>
      <c r="B85" t="s">
        <v>98</v>
      </c>
      <c r="C85" t="s">
        <v>99</v>
      </c>
      <c r="D85">
        <v>72851</v>
      </c>
      <c r="E85">
        <v>10340</v>
      </c>
      <c r="F85">
        <v>40096</v>
      </c>
      <c r="G85">
        <v>42243</v>
      </c>
      <c r="H85">
        <v>23924</v>
      </c>
    </row>
    <row r="86" spans="1:8" x14ac:dyDescent="0.25">
      <c r="A86">
        <v>264</v>
      </c>
      <c r="B86" t="s">
        <v>100</v>
      </c>
      <c r="C86" t="s">
        <v>101</v>
      </c>
      <c r="D86">
        <v>71469</v>
      </c>
      <c r="E86">
        <v>9868</v>
      </c>
      <c r="F86">
        <v>37809</v>
      </c>
      <c r="G86">
        <v>47506</v>
      </c>
      <c r="H86">
        <v>18101</v>
      </c>
    </row>
    <row r="87" spans="1:8" x14ac:dyDescent="0.25">
      <c r="A87">
        <v>223</v>
      </c>
      <c r="B87" t="s">
        <v>102</v>
      </c>
      <c r="C87" t="s">
        <v>103</v>
      </c>
      <c r="D87">
        <v>70610</v>
      </c>
      <c r="E87">
        <v>19259</v>
      </c>
      <c r="F87">
        <v>17099</v>
      </c>
      <c r="G87">
        <v>27709</v>
      </c>
      <c r="H87">
        <v>1850</v>
      </c>
    </row>
    <row r="88" spans="1:8" x14ac:dyDescent="0.25">
      <c r="A88">
        <v>15</v>
      </c>
      <c r="B88" t="s">
        <v>104</v>
      </c>
      <c r="C88" t="s">
        <v>9</v>
      </c>
      <c r="D88">
        <v>69875</v>
      </c>
      <c r="E88">
        <v>11589</v>
      </c>
      <c r="F88">
        <v>0</v>
      </c>
      <c r="G88">
        <v>8671</v>
      </c>
      <c r="H88">
        <v>0</v>
      </c>
    </row>
    <row r="89" spans="1:8" x14ac:dyDescent="0.25">
      <c r="A89">
        <v>284</v>
      </c>
      <c r="B89" t="s">
        <v>105</v>
      </c>
      <c r="C89" t="s">
        <v>9</v>
      </c>
      <c r="D89">
        <v>64630</v>
      </c>
      <c r="E89">
        <v>17616</v>
      </c>
      <c r="F89">
        <v>23473</v>
      </c>
      <c r="G89">
        <v>49175</v>
      </c>
      <c r="H89">
        <v>41505</v>
      </c>
    </row>
    <row r="90" spans="1:8" x14ac:dyDescent="0.25">
      <c r="A90">
        <v>49</v>
      </c>
      <c r="B90" t="s">
        <v>106</v>
      </c>
      <c r="C90" t="s">
        <v>11</v>
      </c>
      <c r="D90">
        <v>64029</v>
      </c>
      <c r="E90">
        <v>13538</v>
      </c>
      <c r="F90">
        <v>0</v>
      </c>
      <c r="G90">
        <v>20540</v>
      </c>
      <c r="H90">
        <v>0</v>
      </c>
    </row>
    <row r="91" spans="1:8" x14ac:dyDescent="0.25">
      <c r="A91">
        <v>349</v>
      </c>
      <c r="B91" t="s">
        <v>107</v>
      </c>
      <c r="C91" t="s">
        <v>9</v>
      </c>
      <c r="D91">
        <v>63607</v>
      </c>
      <c r="E91">
        <v>8540</v>
      </c>
      <c r="F91">
        <v>33318</v>
      </c>
      <c r="G91">
        <v>33616</v>
      </c>
      <c r="H91">
        <v>3494</v>
      </c>
    </row>
    <row r="92" spans="1:8" x14ac:dyDescent="0.25">
      <c r="A92">
        <v>141</v>
      </c>
      <c r="B92" t="s">
        <v>108</v>
      </c>
      <c r="C92" t="s">
        <v>109</v>
      </c>
      <c r="D92">
        <v>62174</v>
      </c>
      <c r="E92">
        <v>5323</v>
      </c>
      <c r="F92">
        <v>18534</v>
      </c>
      <c r="G92">
        <v>20139</v>
      </c>
      <c r="H92">
        <v>10591</v>
      </c>
    </row>
    <row r="93" spans="1:8" x14ac:dyDescent="0.25">
      <c r="A93">
        <v>60</v>
      </c>
      <c r="B93" t="s">
        <v>110</v>
      </c>
      <c r="C93" t="s">
        <v>9</v>
      </c>
      <c r="D93">
        <v>59304</v>
      </c>
      <c r="E93">
        <v>8487</v>
      </c>
      <c r="F93">
        <v>22418</v>
      </c>
      <c r="G93">
        <v>9240</v>
      </c>
      <c r="H93">
        <v>769</v>
      </c>
    </row>
    <row r="94" spans="1:8" x14ac:dyDescent="0.25">
      <c r="A94">
        <v>152</v>
      </c>
      <c r="B94" t="s">
        <v>111</v>
      </c>
      <c r="C94" t="s">
        <v>9</v>
      </c>
      <c r="D94">
        <v>58425</v>
      </c>
      <c r="E94">
        <v>8587</v>
      </c>
      <c r="F94">
        <v>2944</v>
      </c>
      <c r="G94">
        <v>7047</v>
      </c>
      <c r="H94">
        <v>0</v>
      </c>
    </row>
    <row r="95" spans="1:8" x14ac:dyDescent="0.25">
      <c r="A95">
        <v>366</v>
      </c>
      <c r="B95" t="s">
        <v>112</v>
      </c>
      <c r="C95" t="s">
        <v>113</v>
      </c>
      <c r="D95">
        <v>56169</v>
      </c>
      <c r="E95">
        <v>5782</v>
      </c>
      <c r="F95">
        <v>8787</v>
      </c>
      <c r="G95">
        <v>8464</v>
      </c>
      <c r="H95">
        <v>2188</v>
      </c>
    </row>
    <row r="96" spans="1:8" x14ac:dyDescent="0.25">
      <c r="A96">
        <v>95</v>
      </c>
      <c r="B96" t="s">
        <v>114</v>
      </c>
      <c r="C96" t="s">
        <v>58</v>
      </c>
      <c r="D96">
        <v>56071</v>
      </c>
      <c r="E96">
        <v>19604</v>
      </c>
      <c r="F96">
        <v>29447</v>
      </c>
      <c r="G96">
        <v>26177</v>
      </c>
      <c r="H96">
        <v>6523</v>
      </c>
    </row>
    <row r="97" spans="1:8" x14ac:dyDescent="0.25">
      <c r="A97">
        <v>358</v>
      </c>
      <c r="B97" t="s">
        <v>115</v>
      </c>
      <c r="C97" t="s">
        <v>116</v>
      </c>
      <c r="D97">
        <v>56055</v>
      </c>
      <c r="E97">
        <v>9068</v>
      </c>
      <c r="F97">
        <v>28587</v>
      </c>
      <c r="G97">
        <v>20702</v>
      </c>
      <c r="H97">
        <v>5210</v>
      </c>
    </row>
    <row r="98" spans="1:8" x14ac:dyDescent="0.25">
      <c r="A98">
        <v>357</v>
      </c>
      <c r="B98" t="s">
        <v>117</v>
      </c>
      <c r="C98" t="s">
        <v>116</v>
      </c>
      <c r="D98">
        <v>55538</v>
      </c>
      <c r="E98">
        <v>9574</v>
      </c>
      <c r="F98">
        <v>32390</v>
      </c>
      <c r="G98">
        <v>27148</v>
      </c>
      <c r="H98">
        <v>12419</v>
      </c>
    </row>
    <row r="99" spans="1:8" x14ac:dyDescent="0.25">
      <c r="A99">
        <v>149</v>
      </c>
      <c r="B99" t="s">
        <v>118</v>
      </c>
      <c r="C99" t="s">
        <v>9</v>
      </c>
      <c r="D99">
        <v>54427</v>
      </c>
      <c r="E99">
        <v>5041</v>
      </c>
      <c r="F99">
        <v>0</v>
      </c>
      <c r="G99">
        <v>40093</v>
      </c>
      <c r="H99">
        <v>39318</v>
      </c>
    </row>
    <row r="100" spans="1:8" x14ac:dyDescent="0.25">
      <c r="A100">
        <v>70</v>
      </c>
      <c r="B100" t="s">
        <v>119</v>
      </c>
      <c r="C100" t="s">
        <v>11</v>
      </c>
      <c r="D100">
        <v>53476</v>
      </c>
      <c r="E100">
        <v>8046</v>
      </c>
      <c r="F100">
        <v>20966</v>
      </c>
      <c r="G100">
        <v>3511</v>
      </c>
      <c r="H100">
        <v>844</v>
      </c>
    </row>
    <row r="101" spans="1:8" x14ac:dyDescent="0.25">
      <c r="A101">
        <v>250</v>
      </c>
      <c r="B101" t="s">
        <v>120</v>
      </c>
      <c r="C101" t="s">
        <v>9</v>
      </c>
      <c r="D101">
        <v>53196</v>
      </c>
      <c r="E101">
        <v>30266</v>
      </c>
      <c r="F101">
        <v>455</v>
      </c>
      <c r="G101">
        <v>20057</v>
      </c>
      <c r="H101">
        <v>0</v>
      </c>
    </row>
    <row r="102" spans="1:8" x14ac:dyDescent="0.25">
      <c r="A102">
        <v>165</v>
      </c>
      <c r="B102" t="s">
        <v>121</v>
      </c>
      <c r="C102" t="s">
        <v>122</v>
      </c>
      <c r="D102">
        <v>52708</v>
      </c>
      <c r="E102">
        <v>-650</v>
      </c>
      <c r="F102">
        <v>20512</v>
      </c>
      <c r="G102">
        <v>34369</v>
      </c>
      <c r="H102">
        <v>4502</v>
      </c>
    </row>
    <row r="103" spans="1:8" x14ac:dyDescent="0.25">
      <c r="A103">
        <v>201</v>
      </c>
      <c r="B103" t="s">
        <v>123</v>
      </c>
      <c r="C103" t="s">
        <v>9</v>
      </c>
      <c r="D103">
        <v>52510</v>
      </c>
      <c r="E103">
        <v>13077</v>
      </c>
      <c r="F103">
        <v>7016</v>
      </c>
      <c r="G103">
        <v>1507</v>
      </c>
      <c r="H103">
        <v>15</v>
      </c>
    </row>
    <row r="104" spans="1:8" x14ac:dyDescent="0.25">
      <c r="A104">
        <v>173</v>
      </c>
      <c r="B104" t="s">
        <v>124</v>
      </c>
      <c r="C104" t="s">
        <v>9</v>
      </c>
      <c r="D104">
        <v>51719</v>
      </c>
      <c r="E104">
        <v>31252</v>
      </c>
      <c r="F104">
        <v>0</v>
      </c>
      <c r="G104">
        <v>0</v>
      </c>
      <c r="H104">
        <v>0</v>
      </c>
    </row>
    <row r="105" spans="1:8" x14ac:dyDescent="0.25">
      <c r="A105">
        <v>136</v>
      </c>
      <c r="B105" t="s">
        <v>125</v>
      </c>
      <c r="C105" t="s">
        <v>11</v>
      </c>
      <c r="D105">
        <v>46446</v>
      </c>
      <c r="E105">
        <v>-20345</v>
      </c>
      <c r="F105">
        <v>3992</v>
      </c>
      <c r="G105">
        <v>30088</v>
      </c>
      <c r="H105">
        <v>17998</v>
      </c>
    </row>
    <row r="106" spans="1:8" x14ac:dyDescent="0.25">
      <c r="A106">
        <v>166</v>
      </c>
      <c r="B106" t="s">
        <v>126</v>
      </c>
      <c r="C106" t="s">
        <v>42</v>
      </c>
      <c r="D106">
        <v>45850</v>
      </c>
      <c r="E106">
        <v>-5918</v>
      </c>
      <c r="F106">
        <v>18559</v>
      </c>
      <c r="G106">
        <v>6864</v>
      </c>
      <c r="H106">
        <v>5124</v>
      </c>
    </row>
    <row r="107" spans="1:8" x14ac:dyDescent="0.25">
      <c r="A107">
        <v>348</v>
      </c>
      <c r="B107" t="s">
        <v>127</v>
      </c>
      <c r="C107" t="s">
        <v>9</v>
      </c>
      <c r="D107">
        <v>44961</v>
      </c>
      <c r="E107">
        <v>14858</v>
      </c>
      <c r="F107">
        <v>0</v>
      </c>
      <c r="G107">
        <v>39052</v>
      </c>
      <c r="H107">
        <v>35217</v>
      </c>
    </row>
    <row r="108" spans="1:8" x14ac:dyDescent="0.25">
      <c r="A108">
        <v>215</v>
      </c>
      <c r="B108" t="s">
        <v>128</v>
      </c>
      <c r="C108" t="s">
        <v>9</v>
      </c>
      <c r="D108">
        <v>44353</v>
      </c>
      <c r="E108">
        <v>4845</v>
      </c>
      <c r="F108">
        <v>0</v>
      </c>
      <c r="G108">
        <v>15300</v>
      </c>
      <c r="H108">
        <v>5</v>
      </c>
    </row>
    <row r="109" spans="1:8" x14ac:dyDescent="0.25">
      <c r="A109">
        <v>299</v>
      </c>
      <c r="B109" t="s">
        <v>129</v>
      </c>
      <c r="C109" t="s">
        <v>130</v>
      </c>
      <c r="D109">
        <v>43122</v>
      </c>
      <c r="E109">
        <v>8018</v>
      </c>
      <c r="F109">
        <v>23738</v>
      </c>
      <c r="G109">
        <v>15039</v>
      </c>
      <c r="H109">
        <v>4213</v>
      </c>
    </row>
    <row r="110" spans="1:8" x14ac:dyDescent="0.25">
      <c r="A110">
        <v>45</v>
      </c>
      <c r="B110" t="s">
        <v>131</v>
      </c>
      <c r="C110" t="s">
        <v>44</v>
      </c>
      <c r="D110">
        <v>40063</v>
      </c>
      <c r="E110">
        <v>5665</v>
      </c>
      <c r="F110">
        <v>21854</v>
      </c>
      <c r="G110">
        <v>10989</v>
      </c>
      <c r="H110">
        <v>6164</v>
      </c>
    </row>
    <row r="111" spans="1:8" x14ac:dyDescent="0.25">
      <c r="A111">
        <v>168</v>
      </c>
      <c r="B111" t="s">
        <v>132</v>
      </c>
      <c r="C111" t="s">
        <v>9</v>
      </c>
      <c r="D111">
        <v>39807</v>
      </c>
      <c r="E111">
        <v>5246</v>
      </c>
      <c r="F111">
        <v>0</v>
      </c>
      <c r="G111">
        <v>310</v>
      </c>
      <c r="H111">
        <v>0</v>
      </c>
    </row>
    <row r="112" spans="1:8" x14ac:dyDescent="0.25">
      <c r="A112">
        <v>207</v>
      </c>
      <c r="B112" t="s">
        <v>133</v>
      </c>
      <c r="C112" t="s">
        <v>134</v>
      </c>
      <c r="D112">
        <v>38376</v>
      </c>
      <c r="E112">
        <v>5186</v>
      </c>
      <c r="F112">
        <v>23571</v>
      </c>
      <c r="G112">
        <v>14788</v>
      </c>
      <c r="H112">
        <v>11769</v>
      </c>
    </row>
    <row r="113" spans="1:8" x14ac:dyDescent="0.25">
      <c r="A113">
        <v>171</v>
      </c>
      <c r="B113" t="s">
        <v>135</v>
      </c>
      <c r="C113" t="s">
        <v>101</v>
      </c>
      <c r="D113">
        <v>38127</v>
      </c>
      <c r="E113">
        <v>9202</v>
      </c>
      <c r="F113">
        <v>14618</v>
      </c>
      <c r="G113">
        <v>18411</v>
      </c>
      <c r="H113">
        <v>7325</v>
      </c>
    </row>
    <row r="114" spans="1:8" x14ac:dyDescent="0.25">
      <c r="A114">
        <v>331</v>
      </c>
      <c r="B114" t="s">
        <v>136</v>
      </c>
      <c r="C114" t="s">
        <v>29</v>
      </c>
      <c r="D114">
        <v>37933</v>
      </c>
      <c r="E114">
        <v>8819</v>
      </c>
      <c r="F114">
        <v>7495</v>
      </c>
      <c r="G114">
        <v>12345</v>
      </c>
      <c r="H114">
        <v>2763</v>
      </c>
    </row>
    <row r="115" spans="1:8" x14ac:dyDescent="0.25">
      <c r="A115">
        <v>78</v>
      </c>
      <c r="B115" t="s">
        <v>137</v>
      </c>
      <c r="C115" t="s">
        <v>101</v>
      </c>
      <c r="D115">
        <v>36385</v>
      </c>
      <c r="E115">
        <v>3087</v>
      </c>
      <c r="F115">
        <v>24082</v>
      </c>
      <c r="G115">
        <v>10958</v>
      </c>
      <c r="H115">
        <v>1312</v>
      </c>
    </row>
    <row r="116" spans="1:8" x14ac:dyDescent="0.25">
      <c r="A116">
        <v>193</v>
      </c>
      <c r="B116" t="s">
        <v>138</v>
      </c>
      <c r="C116" t="s">
        <v>9</v>
      </c>
      <c r="D116">
        <v>35846</v>
      </c>
      <c r="E116">
        <v>4385</v>
      </c>
      <c r="F116">
        <v>16304</v>
      </c>
      <c r="G116">
        <v>17668</v>
      </c>
      <c r="H116">
        <v>1913</v>
      </c>
    </row>
    <row r="117" spans="1:8" x14ac:dyDescent="0.25">
      <c r="A117">
        <v>50</v>
      </c>
      <c r="B117" t="s">
        <v>139</v>
      </c>
      <c r="C117" t="s">
        <v>9</v>
      </c>
      <c r="D117">
        <v>35814</v>
      </c>
      <c r="E117">
        <v>14369</v>
      </c>
      <c r="F117">
        <v>0</v>
      </c>
      <c r="G117">
        <v>33</v>
      </c>
      <c r="H117">
        <v>0</v>
      </c>
    </row>
    <row r="118" spans="1:8" x14ac:dyDescent="0.25">
      <c r="A118">
        <v>216</v>
      </c>
      <c r="B118" t="s">
        <v>140</v>
      </c>
      <c r="C118" t="s">
        <v>9</v>
      </c>
      <c r="D118">
        <v>35537</v>
      </c>
      <c r="E118">
        <v>2299</v>
      </c>
      <c r="F118">
        <v>13653</v>
      </c>
      <c r="G118">
        <v>5921</v>
      </c>
      <c r="H118">
        <v>818</v>
      </c>
    </row>
    <row r="119" spans="1:8" x14ac:dyDescent="0.25">
      <c r="A119">
        <v>28</v>
      </c>
      <c r="B119" t="s">
        <v>141</v>
      </c>
      <c r="C119" t="s">
        <v>9</v>
      </c>
      <c r="D119">
        <v>34655</v>
      </c>
      <c r="E119">
        <v>8219</v>
      </c>
      <c r="F119">
        <v>2620</v>
      </c>
      <c r="G119">
        <v>4922</v>
      </c>
      <c r="H119">
        <v>3307</v>
      </c>
    </row>
    <row r="120" spans="1:8" x14ac:dyDescent="0.25">
      <c r="A120">
        <v>272</v>
      </c>
      <c r="B120" t="s">
        <v>142</v>
      </c>
      <c r="C120" t="s">
        <v>11</v>
      </c>
      <c r="D120">
        <v>33690</v>
      </c>
      <c r="E120">
        <v>3086</v>
      </c>
      <c r="F120">
        <v>10002</v>
      </c>
      <c r="G120">
        <v>3295</v>
      </c>
      <c r="H120">
        <v>561</v>
      </c>
    </row>
    <row r="121" spans="1:8" x14ac:dyDescent="0.25">
      <c r="A121">
        <v>354</v>
      </c>
      <c r="B121" t="s">
        <v>143</v>
      </c>
      <c r="C121" t="s">
        <v>9</v>
      </c>
      <c r="D121">
        <v>33569</v>
      </c>
      <c r="E121">
        <v>6563</v>
      </c>
      <c r="F121">
        <v>353</v>
      </c>
      <c r="G121">
        <v>10082</v>
      </c>
      <c r="H121">
        <v>253</v>
      </c>
    </row>
    <row r="122" spans="1:8" x14ac:dyDescent="0.25">
      <c r="A122">
        <v>237</v>
      </c>
      <c r="B122" t="s">
        <v>144</v>
      </c>
      <c r="C122" t="s">
        <v>9</v>
      </c>
      <c r="D122">
        <v>32907</v>
      </c>
      <c r="E122">
        <v>6704</v>
      </c>
      <c r="F122">
        <v>0</v>
      </c>
      <c r="G122">
        <v>22855</v>
      </c>
      <c r="H122">
        <v>0</v>
      </c>
    </row>
    <row r="123" spans="1:8" x14ac:dyDescent="0.25">
      <c r="A123">
        <v>252</v>
      </c>
      <c r="B123" t="s">
        <v>145</v>
      </c>
      <c r="C123" t="s">
        <v>9</v>
      </c>
      <c r="D123">
        <v>32797</v>
      </c>
      <c r="E123">
        <v>5681</v>
      </c>
      <c r="F123">
        <v>15579</v>
      </c>
      <c r="G123">
        <v>10590</v>
      </c>
      <c r="H123">
        <v>1161</v>
      </c>
    </row>
    <row r="124" spans="1:8" x14ac:dyDescent="0.25">
      <c r="A124">
        <v>151</v>
      </c>
      <c r="B124" t="s">
        <v>146</v>
      </c>
      <c r="C124" t="s">
        <v>147</v>
      </c>
      <c r="D124">
        <v>32675</v>
      </c>
      <c r="E124">
        <v>4307</v>
      </c>
      <c r="F124">
        <v>23909</v>
      </c>
      <c r="G124">
        <v>19102</v>
      </c>
      <c r="H124">
        <v>20533</v>
      </c>
    </row>
    <row r="125" spans="1:8" x14ac:dyDescent="0.25">
      <c r="A125">
        <v>133</v>
      </c>
      <c r="B125" t="s">
        <v>148</v>
      </c>
      <c r="C125" t="s">
        <v>9</v>
      </c>
      <c r="D125">
        <v>32018</v>
      </c>
      <c r="E125">
        <v>3747</v>
      </c>
      <c r="F125">
        <v>3983</v>
      </c>
      <c r="G125">
        <v>7037</v>
      </c>
      <c r="H125">
        <v>1019</v>
      </c>
    </row>
    <row r="126" spans="1:8" x14ac:dyDescent="0.25">
      <c r="A126">
        <v>231</v>
      </c>
      <c r="B126" t="s">
        <v>149</v>
      </c>
      <c r="C126" t="s">
        <v>9</v>
      </c>
      <c r="D126">
        <v>31648</v>
      </c>
      <c r="E126">
        <v>4126</v>
      </c>
      <c r="F126">
        <v>485</v>
      </c>
      <c r="G126">
        <v>26866</v>
      </c>
      <c r="H126">
        <v>26771</v>
      </c>
    </row>
    <row r="127" spans="1:8" x14ac:dyDescent="0.25">
      <c r="A127">
        <v>65</v>
      </c>
      <c r="B127" t="s">
        <v>150</v>
      </c>
      <c r="C127" t="s">
        <v>9</v>
      </c>
      <c r="D127">
        <v>31225</v>
      </c>
      <c r="E127">
        <v>10593</v>
      </c>
      <c r="F127">
        <v>12365</v>
      </c>
      <c r="G127">
        <v>17228</v>
      </c>
      <c r="H127">
        <v>414</v>
      </c>
    </row>
    <row r="128" spans="1:8" x14ac:dyDescent="0.25">
      <c r="A128">
        <v>221</v>
      </c>
      <c r="B128" t="s">
        <v>151</v>
      </c>
      <c r="C128" t="s">
        <v>9</v>
      </c>
      <c r="D128">
        <v>30060</v>
      </c>
      <c r="E128">
        <v>5140</v>
      </c>
      <c r="F128">
        <v>0</v>
      </c>
      <c r="G128">
        <v>21523</v>
      </c>
      <c r="H128">
        <v>22201</v>
      </c>
    </row>
    <row r="129" spans="1:8" x14ac:dyDescent="0.25">
      <c r="A129">
        <v>261</v>
      </c>
      <c r="B129" t="s">
        <v>152</v>
      </c>
      <c r="C129" t="s">
        <v>9</v>
      </c>
      <c r="D129">
        <v>29941</v>
      </c>
      <c r="E129">
        <v>3349</v>
      </c>
      <c r="F129">
        <v>18204</v>
      </c>
      <c r="G129">
        <v>22872</v>
      </c>
      <c r="H129">
        <v>23344</v>
      </c>
    </row>
    <row r="130" spans="1:8" x14ac:dyDescent="0.25">
      <c r="A130">
        <v>128</v>
      </c>
      <c r="B130" t="s">
        <v>153</v>
      </c>
      <c r="C130" t="s">
        <v>154</v>
      </c>
      <c r="D130">
        <v>28615</v>
      </c>
      <c r="E130">
        <v>4489</v>
      </c>
      <c r="F130">
        <v>16613</v>
      </c>
      <c r="G130">
        <v>17821</v>
      </c>
      <c r="H130">
        <v>7044</v>
      </c>
    </row>
    <row r="131" spans="1:8" x14ac:dyDescent="0.25">
      <c r="A131">
        <v>346</v>
      </c>
      <c r="B131" t="s">
        <v>155</v>
      </c>
      <c r="C131" t="s">
        <v>9</v>
      </c>
      <c r="D131">
        <v>28371</v>
      </c>
      <c r="E131">
        <v>3165</v>
      </c>
      <c r="F131">
        <v>228</v>
      </c>
      <c r="G131">
        <v>6451</v>
      </c>
      <c r="H131">
        <v>31</v>
      </c>
    </row>
    <row r="132" spans="1:8" x14ac:dyDescent="0.25">
      <c r="A132">
        <v>126</v>
      </c>
      <c r="B132" t="s">
        <v>156</v>
      </c>
      <c r="C132" t="s">
        <v>9</v>
      </c>
      <c r="D132">
        <v>27769</v>
      </c>
      <c r="E132">
        <v>4522</v>
      </c>
      <c r="F132">
        <v>6488</v>
      </c>
      <c r="G132">
        <v>6199</v>
      </c>
      <c r="H132">
        <v>447</v>
      </c>
    </row>
    <row r="133" spans="1:8" x14ac:dyDescent="0.25">
      <c r="A133">
        <v>111</v>
      </c>
      <c r="B133" t="s">
        <v>157</v>
      </c>
      <c r="C133" t="s">
        <v>158</v>
      </c>
      <c r="D133">
        <v>26410</v>
      </c>
      <c r="E133">
        <v>4030</v>
      </c>
      <c r="F133">
        <v>13814</v>
      </c>
      <c r="G133">
        <v>14525</v>
      </c>
      <c r="H133">
        <v>6697</v>
      </c>
    </row>
    <row r="134" spans="1:8" x14ac:dyDescent="0.25">
      <c r="A134">
        <v>124</v>
      </c>
      <c r="B134" t="s">
        <v>159</v>
      </c>
      <c r="C134" t="s">
        <v>160</v>
      </c>
      <c r="D134">
        <v>25266</v>
      </c>
      <c r="E134">
        <v>5111</v>
      </c>
      <c r="F134">
        <v>11521</v>
      </c>
      <c r="G134">
        <v>9447</v>
      </c>
      <c r="H134">
        <v>1412</v>
      </c>
    </row>
    <row r="135" spans="1:8" x14ac:dyDescent="0.25">
      <c r="A135">
        <v>225</v>
      </c>
      <c r="B135" t="s">
        <v>161</v>
      </c>
      <c r="C135" t="s">
        <v>19</v>
      </c>
      <c r="D135">
        <v>24411</v>
      </c>
      <c r="E135">
        <v>2649</v>
      </c>
      <c r="F135">
        <v>31</v>
      </c>
      <c r="G135">
        <v>1398</v>
      </c>
      <c r="H135">
        <v>34</v>
      </c>
    </row>
    <row r="136" spans="1:8" x14ac:dyDescent="0.25">
      <c r="A136">
        <v>27</v>
      </c>
      <c r="B136" t="s">
        <v>162</v>
      </c>
      <c r="C136" t="s">
        <v>9</v>
      </c>
      <c r="D136">
        <v>24165</v>
      </c>
      <c r="E136">
        <v>6226</v>
      </c>
      <c r="F136">
        <v>486</v>
      </c>
      <c r="G136">
        <v>14248</v>
      </c>
      <c r="H136">
        <v>1</v>
      </c>
    </row>
    <row r="137" spans="1:8" x14ac:dyDescent="0.25">
      <c r="A137">
        <v>239</v>
      </c>
      <c r="B137" t="s">
        <v>163</v>
      </c>
      <c r="C137" t="s">
        <v>164</v>
      </c>
      <c r="D137">
        <v>23679</v>
      </c>
      <c r="E137">
        <v>5073</v>
      </c>
      <c r="F137">
        <v>12673</v>
      </c>
      <c r="G137">
        <v>11297</v>
      </c>
      <c r="H137">
        <v>323</v>
      </c>
    </row>
    <row r="138" spans="1:8" x14ac:dyDescent="0.25">
      <c r="A138">
        <v>345</v>
      </c>
      <c r="B138" t="s">
        <v>165</v>
      </c>
      <c r="C138" t="s">
        <v>166</v>
      </c>
      <c r="D138">
        <v>23436</v>
      </c>
      <c r="E138">
        <v>3005</v>
      </c>
      <c r="F138">
        <v>14919</v>
      </c>
      <c r="G138">
        <v>11152</v>
      </c>
      <c r="H138">
        <v>7606</v>
      </c>
    </row>
    <row r="139" spans="1:8" x14ac:dyDescent="0.25">
      <c r="A139">
        <v>360</v>
      </c>
      <c r="B139" t="s">
        <v>167</v>
      </c>
      <c r="C139" t="s">
        <v>168</v>
      </c>
      <c r="D139">
        <v>23161</v>
      </c>
      <c r="E139">
        <v>-1509</v>
      </c>
      <c r="F139">
        <v>15349</v>
      </c>
      <c r="G139">
        <v>7835</v>
      </c>
      <c r="H139">
        <v>763</v>
      </c>
    </row>
    <row r="140" spans="1:8" x14ac:dyDescent="0.25">
      <c r="A140">
        <v>46</v>
      </c>
      <c r="B140" t="s">
        <v>169</v>
      </c>
      <c r="C140" t="s">
        <v>170</v>
      </c>
      <c r="D140">
        <v>21872</v>
      </c>
      <c r="E140">
        <v>1459</v>
      </c>
      <c r="F140">
        <v>615</v>
      </c>
      <c r="G140">
        <v>37</v>
      </c>
      <c r="H140">
        <v>11</v>
      </c>
    </row>
    <row r="141" spans="1:8" x14ac:dyDescent="0.25">
      <c r="A141">
        <v>285</v>
      </c>
      <c r="B141" t="s">
        <v>171</v>
      </c>
      <c r="C141" t="s">
        <v>9</v>
      </c>
      <c r="D141">
        <v>21522</v>
      </c>
      <c r="E141">
        <v>2817</v>
      </c>
      <c r="F141">
        <v>10898</v>
      </c>
      <c r="G141">
        <v>10946</v>
      </c>
      <c r="H141">
        <v>1087</v>
      </c>
    </row>
    <row r="142" spans="1:8" x14ac:dyDescent="0.25">
      <c r="A142">
        <v>174</v>
      </c>
      <c r="B142" t="s">
        <v>172</v>
      </c>
      <c r="C142" t="s">
        <v>9</v>
      </c>
      <c r="D142">
        <v>21448</v>
      </c>
      <c r="E142">
        <v>7820</v>
      </c>
      <c r="F142">
        <v>8191</v>
      </c>
      <c r="G142">
        <v>7616</v>
      </c>
      <c r="H142">
        <v>677</v>
      </c>
    </row>
    <row r="143" spans="1:8" x14ac:dyDescent="0.25">
      <c r="A143">
        <v>229</v>
      </c>
      <c r="B143" t="s">
        <v>173</v>
      </c>
      <c r="C143" t="s">
        <v>9</v>
      </c>
      <c r="D143">
        <v>21169</v>
      </c>
      <c r="E143">
        <v>8660</v>
      </c>
      <c r="F143">
        <v>8856</v>
      </c>
      <c r="G143">
        <v>8557</v>
      </c>
      <c r="H143">
        <v>2722</v>
      </c>
    </row>
    <row r="144" spans="1:8" x14ac:dyDescent="0.25">
      <c r="A144">
        <v>194</v>
      </c>
      <c r="B144" t="s">
        <v>174</v>
      </c>
      <c r="C144" t="s">
        <v>9</v>
      </c>
      <c r="D144">
        <v>20785</v>
      </c>
      <c r="E144">
        <v>6912</v>
      </c>
      <c r="F144">
        <v>7526</v>
      </c>
      <c r="G144">
        <v>10549</v>
      </c>
      <c r="H144">
        <v>3770</v>
      </c>
    </row>
    <row r="145" spans="1:8" x14ac:dyDescent="0.25">
      <c r="A145">
        <v>120</v>
      </c>
      <c r="B145" t="s">
        <v>175</v>
      </c>
      <c r="C145" t="s">
        <v>9</v>
      </c>
      <c r="D145">
        <v>20378</v>
      </c>
      <c r="E145">
        <v>4055</v>
      </c>
      <c r="F145">
        <v>942</v>
      </c>
      <c r="G145">
        <v>1982</v>
      </c>
      <c r="H145">
        <v>1073</v>
      </c>
    </row>
    <row r="146" spans="1:8" x14ac:dyDescent="0.25">
      <c r="A146">
        <v>8</v>
      </c>
      <c r="B146" t="s">
        <v>176</v>
      </c>
      <c r="C146" t="s">
        <v>99</v>
      </c>
      <c r="D146">
        <v>20209</v>
      </c>
      <c r="E146">
        <v>2742</v>
      </c>
      <c r="F146">
        <v>9777</v>
      </c>
      <c r="G146">
        <v>8966</v>
      </c>
      <c r="H146">
        <v>2106</v>
      </c>
    </row>
    <row r="147" spans="1:8" x14ac:dyDescent="0.25">
      <c r="A147">
        <v>190</v>
      </c>
      <c r="B147" t="s">
        <v>177</v>
      </c>
      <c r="C147" t="s">
        <v>9</v>
      </c>
      <c r="D147">
        <v>19690</v>
      </c>
      <c r="E147">
        <v>3025</v>
      </c>
      <c r="F147">
        <v>14551</v>
      </c>
      <c r="G147">
        <v>8544</v>
      </c>
      <c r="H147">
        <v>949</v>
      </c>
    </row>
    <row r="148" spans="1:8" x14ac:dyDescent="0.25">
      <c r="A148">
        <v>351</v>
      </c>
      <c r="B148" t="s">
        <v>178</v>
      </c>
      <c r="C148" t="s">
        <v>9</v>
      </c>
      <c r="D148">
        <v>18932</v>
      </c>
      <c r="E148">
        <v>786</v>
      </c>
      <c r="F148">
        <v>4846</v>
      </c>
      <c r="G148">
        <v>37</v>
      </c>
      <c r="H148">
        <v>38</v>
      </c>
    </row>
    <row r="149" spans="1:8" x14ac:dyDescent="0.25">
      <c r="A149">
        <v>4</v>
      </c>
      <c r="B149" t="s">
        <v>179</v>
      </c>
      <c r="C149" t="s">
        <v>180</v>
      </c>
      <c r="D149">
        <v>18774</v>
      </c>
      <c r="E149">
        <v>2332</v>
      </c>
      <c r="F149">
        <v>12047</v>
      </c>
      <c r="G149">
        <v>6484</v>
      </c>
      <c r="H149">
        <v>903</v>
      </c>
    </row>
    <row r="150" spans="1:8" x14ac:dyDescent="0.25">
      <c r="A150">
        <v>9</v>
      </c>
      <c r="B150" t="s">
        <v>181</v>
      </c>
      <c r="C150" t="s">
        <v>11</v>
      </c>
      <c r="D150">
        <v>18754</v>
      </c>
      <c r="E150">
        <v>2272</v>
      </c>
      <c r="F150">
        <v>8414</v>
      </c>
      <c r="G150">
        <v>7264</v>
      </c>
      <c r="H150">
        <v>1129</v>
      </c>
    </row>
    <row r="151" spans="1:8" x14ac:dyDescent="0.25">
      <c r="A151">
        <v>244</v>
      </c>
      <c r="B151" t="s">
        <v>182</v>
      </c>
      <c r="C151" t="s">
        <v>9</v>
      </c>
      <c r="D151">
        <v>18540</v>
      </c>
      <c r="E151">
        <v>3048</v>
      </c>
      <c r="F151">
        <v>9135</v>
      </c>
      <c r="G151">
        <v>6885</v>
      </c>
      <c r="H151">
        <v>2195</v>
      </c>
    </row>
    <row r="152" spans="1:8" x14ac:dyDescent="0.25">
      <c r="A152">
        <v>205</v>
      </c>
      <c r="B152" t="s">
        <v>183</v>
      </c>
      <c r="C152" t="s">
        <v>58</v>
      </c>
      <c r="D152">
        <v>18382</v>
      </c>
      <c r="E152">
        <v>2012</v>
      </c>
      <c r="F152">
        <v>13258</v>
      </c>
      <c r="G152">
        <v>7486</v>
      </c>
      <c r="H152">
        <v>3317</v>
      </c>
    </row>
    <row r="153" spans="1:8" x14ac:dyDescent="0.25">
      <c r="A153">
        <v>364</v>
      </c>
      <c r="B153" t="s">
        <v>184</v>
      </c>
      <c r="C153" t="s">
        <v>29</v>
      </c>
      <c r="D153">
        <v>18374</v>
      </c>
      <c r="E153">
        <v>5637</v>
      </c>
      <c r="F153">
        <v>6209</v>
      </c>
      <c r="G153">
        <v>10688</v>
      </c>
      <c r="H153">
        <v>2834</v>
      </c>
    </row>
    <row r="154" spans="1:8" x14ac:dyDescent="0.25">
      <c r="A154">
        <v>226</v>
      </c>
      <c r="B154" t="s">
        <v>185</v>
      </c>
      <c r="C154" t="s">
        <v>9</v>
      </c>
      <c r="D154">
        <v>17885</v>
      </c>
      <c r="E154">
        <v>1969</v>
      </c>
      <c r="F154">
        <v>5821</v>
      </c>
      <c r="G154">
        <v>7913</v>
      </c>
      <c r="H154">
        <v>36</v>
      </c>
    </row>
    <row r="155" spans="1:8" x14ac:dyDescent="0.25">
      <c r="A155">
        <v>265</v>
      </c>
      <c r="B155" t="s">
        <v>186</v>
      </c>
      <c r="C155" t="s">
        <v>187</v>
      </c>
      <c r="D155">
        <v>17746</v>
      </c>
      <c r="E155">
        <v>1477</v>
      </c>
      <c r="F155">
        <v>10261</v>
      </c>
      <c r="G155">
        <v>7440</v>
      </c>
      <c r="H155">
        <v>1501</v>
      </c>
    </row>
    <row r="156" spans="1:8" x14ac:dyDescent="0.25">
      <c r="A156">
        <v>276</v>
      </c>
      <c r="B156" t="s">
        <v>188</v>
      </c>
      <c r="C156" t="s">
        <v>9</v>
      </c>
      <c r="D156">
        <v>17689</v>
      </c>
      <c r="E156">
        <v>4066</v>
      </c>
      <c r="F156">
        <v>7196</v>
      </c>
      <c r="G156">
        <v>10668</v>
      </c>
      <c r="H156">
        <v>4772</v>
      </c>
    </row>
    <row r="157" spans="1:8" x14ac:dyDescent="0.25">
      <c r="A157">
        <v>82</v>
      </c>
      <c r="B157" t="s">
        <v>189</v>
      </c>
      <c r="C157" t="s">
        <v>9</v>
      </c>
      <c r="D157">
        <v>17538</v>
      </c>
      <c r="E157">
        <v>3471</v>
      </c>
      <c r="F157">
        <v>1942</v>
      </c>
      <c r="G157">
        <v>5560</v>
      </c>
      <c r="H157">
        <v>3886</v>
      </c>
    </row>
    <row r="158" spans="1:8" x14ac:dyDescent="0.25">
      <c r="A158">
        <v>249</v>
      </c>
      <c r="B158" t="s">
        <v>190</v>
      </c>
      <c r="C158" t="s">
        <v>158</v>
      </c>
      <c r="D158">
        <v>17358</v>
      </c>
      <c r="E158">
        <v>1829</v>
      </c>
      <c r="F158">
        <v>11272</v>
      </c>
      <c r="G158">
        <v>6048</v>
      </c>
      <c r="H158">
        <v>3982</v>
      </c>
    </row>
    <row r="159" spans="1:8" x14ac:dyDescent="0.25">
      <c r="A159">
        <v>365</v>
      </c>
      <c r="B159" t="s">
        <v>191</v>
      </c>
      <c r="C159" t="s">
        <v>11</v>
      </c>
      <c r="D159">
        <v>17279</v>
      </c>
      <c r="E159">
        <v>1964</v>
      </c>
      <c r="F159">
        <v>12636</v>
      </c>
      <c r="G159">
        <v>15970</v>
      </c>
      <c r="H159">
        <v>113</v>
      </c>
    </row>
    <row r="160" spans="1:8" x14ac:dyDescent="0.25">
      <c r="A160">
        <v>73</v>
      </c>
      <c r="B160" t="s">
        <v>192</v>
      </c>
      <c r="C160" t="s">
        <v>193</v>
      </c>
      <c r="D160">
        <v>16651</v>
      </c>
      <c r="E160">
        <v>3148</v>
      </c>
      <c r="F160">
        <v>10201</v>
      </c>
      <c r="G160">
        <v>9230</v>
      </c>
      <c r="H160">
        <v>5960</v>
      </c>
    </row>
    <row r="161" spans="1:8" x14ac:dyDescent="0.25">
      <c r="A161">
        <v>314</v>
      </c>
      <c r="B161" t="s">
        <v>194</v>
      </c>
      <c r="C161" t="s">
        <v>9</v>
      </c>
      <c r="D161">
        <v>15709</v>
      </c>
      <c r="E161">
        <v>1051</v>
      </c>
      <c r="F161">
        <v>40</v>
      </c>
      <c r="G161">
        <v>5904</v>
      </c>
      <c r="H161">
        <v>0</v>
      </c>
    </row>
    <row r="162" spans="1:8" x14ac:dyDescent="0.25">
      <c r="A162">
        <v>367</v>
      </c>
      <c r="B162" t="s">
        <v>195</v>
      </c>
      <c r="C162" t="s">
        <v>9</v>
      </c>
      <c r="D162">
        <v>15185</v>
      </c>
      <c r="E162">
        <v>6807</v>
      </c>
      <c r="F162">
        <v>4304</v>
      </c>
      <c r="G162">
        <v>8743</v>
      </c>
      <c r="H162">
        <v>2611</v>
      </c>
    </row>
    <row r="163" spans="1:8" x14ac:dyDescent="0.25">
      <c r="A163">
        <v>77</v>
      </c>
      <c r="B163" t="s">
        <v>196</v>
      </c>
      <c r="C163" t="s">
        <v>9</v>
      </c>
      <c r="D163">
        <v>14893</v>
      </c>
      <c r="E163">
        <v>3713</v>
      </c>
      <c r="F163">
        <v>10594</v>
      </c>
      <c r="G163">
        <v>10569</v>
      </c>
      <c r="H163">
        <v>14026</v>
      </c>
    </row>
    <row r="164" spans="1:8" x14ac:dyDescent="0.25">
      <c r="A164">
        <v>197</v>
      </c>
      <c r="B164" t="s">
        <v>197</v>
      </c>
      <c r="C164" t="s">
        <v>9</v>
      </c>
      <c r="D164">
        <v>14751</v>
      </c>
      <c r="E164">
        <v>6354</v>
      </c>
      <c r="F164">
        <v>3165</v>
      </c>
      <c r="G164">
        <v>5877</v>
      </c>
      <c r="H164">
        <v>129</v>
      </c>
    </row>
    <row r="165" spans="1:8" x14ac:dyDescent="0.25">
      <c r="A165">
        <v>270</v>
      </c>
      <c r="B165" t="s">
        <v>198</v>
      </c>
      <c r="C165" t="s">
        <v>199</v>
      </c>
      <c r="D165">
        <v>14573</v>
      </c>
      <c r="E165">
        <v>884</v>
      </c>
      <c r="F165">
        <v>6117</v>
      </c>
      <c r="G165">
        <v>2854</v>
      </c>
      <c r="H165">
        <v>2958</v>
      </c>
    </row>
    <row r="166" spans="1:8" x14ac:dyDescent="0.25">
      <c r="A166">
        <v>336</v>
      </c>
      <c r="B166" t="s">
        <v>200</v>
      </c>
      <c r="C166" t="s">
        <v>201</v>
      </c>
      <c r="D166">
        <v>13814</v>
      </c>
      <c r="E166">
        <v>5417</v>
      </c>
      <c r="F166">
        <v>1180</v>
      </c>
      <c r="G166">
        <v>2118</v>
      </c>
      <c r="H166">
        <v>887</v>
      </c>
    </row>
    <row r="167" spans="1:8" x14ac:dyDescent="0.25">
      <c r="A167">
        <v>84</v>
      </c>
      <c r="B167" t="s">
        <v>202</v>
      </c>
      <c r="C167" t="s">
        <v>9</v>
      </c>
      <c r="D167">
        <v>13753</v>
      </c>
      <c r="E167">
        <v>3592</v>
      </c>
      <c r="F167">
        <v>2332</v>
      </c>
      <c r="G167">
        <v>21</v>
      </c>
      <c r="H167">
        <v>25</v>
      </c>
    </row>
    <row r="168" spans="1:8" x14ac:dyDescent="0.25">
      <c r="A168">
        <v>292</v>
      </c>
      <c r="B168" t="s">
        <v>203</v>
      </c>
      <c r="C168" t="s">
        <v>9</v>
      </c>
      <c r="D168">
        <v>13731</v>
      </c>
      <c r="E168">
        <v>3111</v>
      </c>
      <c r="F168">
        <v>3371</v>
      </c>
      <c r="G168">
        <v>7673</v>
      </c>
      <c r="H168">
        <v>4503</v>
      </c>
    </row>
    <row r="169" spans="1:8" x14ac:dyDescent="0.25">
      <c r="A169">
        <v>355</v>
      </c>
      <c r="B169" t="s">
        <v>204</v>
      </c>
      <c r="C169" t="s">
        <v>9</v>
      </c>
      <c r="D169">
        <v>13546</v>
      </c>
      <c r="E169">
        <v>9980</v>
      </c>
      <c r="F169">
        <v>0</v>
      </c>
      <c r="G169">
        <v>4887</v>
      </c>
      <c r="H169">
        <v>0</v>
      </c>
    </row>
    <row r="170" spans="1:8" x14ac:dyDescent="0.25">
      <c r="A170">
        <v>109</v>
      </c>
      <c r="B170" t="s">
        <v>205</v>
      </c>
      <c r="C170" t="s">
        <v>193</v>
      </c>
      <c r="D170">
        <v>13514</v>
      </c>
      <c r="E170">
        <v>3359</v>
      </c>
      <c r="F170">
        <v>6637</v>
      </c>
      <c r="G170">
        <v>6880</v>
      </c>
      <c r="H170">
        <v>4174</v>
      </c>
    </row>
    <row r="171" spans="1:8" x14ac:dyDescent="0.25">
      <c r="A171">
        <v>347</v>
      </c>
      <c r="B171" t="s">
        <v>206</v>
      </c>
      <c r="C171" t="s">
        <v>9</v>
      </c>
      <c r="D171">
        <v>13387</v>
      </c>
      <c r="E171">
        <v>2320</v>
      </c>
      <c r="F171">
        <v>2854</v>
      </c>
      <c r="G171">
        <v>2788</v>
      </c>
      <c r="H171">
        <v>111</v>
      </c>
    </row>
    <row r="172" spans="1:8" x14ac:dyDescent="0.25">
      <c r="A172">
        <v>243</v>
      </c>
      <c r="B172" t="s">
        <v>207</v>
      </c>
      <c r="C172" t="s">
        <v>9</v>
      </c>
      <c r="D172">
        <v>13373</v>
      </c>
      <c r="E172">
        <v>2717</v>
      </c>
      <c r="F172">
        <v>8181</v>
      </c>
      <c r="G172">
        <v>5862</v>
      </c>
      <c r="H172">
        <v>467</v>
      </c>
    </row>
    <row r="173" spans="1:8" x14ac:dyDescent="0.25">
      <c r="A173">
        <v>172</v>
      </c>
      <c r="B173" t="s">
        <v>208</v>
      </c>
      <c r="C173" t="s">
        <v>147</v>
      </c>
      <c r="D173">
        <v>13094</v>
      </c>
      <c r="E173">
        <v>1434</v>
      </c>
      <c r="F173">
        <v>8187</v>
      </c>
      <c r="G173">
        <v>6452</v>
      </c>
      <c r="H173">
        <v>1855</v>
      </c>
    </row>
    <row r="174" spans="1:8" x14ac:dyDescent="0.25">
      <c r="A174">
        <v>242</v>
      </c>
      <c r="B174" t="s">
        <v>209</v>
      </c>
      <c r="C174" t="s">
        <v>193</v>
      </c>
      <c r="D174">
        <v>13006</v>
      </c>
      <c r="E174">
        <v>2030</v>
      </c>
      <c r="F174">
        <v>8586</v>
      </c>
      <c r="G174">
        <v>7495</v>
      </c>
      <c r="H174">
        <v>3455</v>
      </c>
    </row>
    <row r="175" spans="1:8" x14ac:dyDescent="0.25">
      <c r="A175">
        <v>253</v>
      </c>
      <c r="B175" t="s">
        <v>210</v>
      </c>
      <c r="C175" t="s">
        <v>9</v>
      </c>
      <c r="D175">
        <v>12932</v>
      </c>
      <c r="E175">
        <v>3042</v>
      </c>
      <c r="F175">
        <v>0</v>
      </c>
      <c r="G175">
        <v>12199</v>
      </c>
      <c r="H175">
        <v>4</v>
      </c>
    </row>
    <row r="176" spans="1:8" x14ac:dyDescent="0.25">
      <c r="A176">
        <v>139</v>
      </c>
      <c r="B176" t="s">
        <v>211</v>
      </c>
      <c r="C176" t="s">
        <v>29</v>
      </c>
      <c r="D176">
        <v>12829</v>
      </c>
      <c r="E176">
        <v>2162</v>
      </c>
      <c r="F176">
        <v>5160</v>
      </c>
      <c r="G176">
        <v>6126</v>
      </c>
      <c r="H176">
        <v>1238</v>
      </c>
    </row>
    <row r="177" spans="1:8" x14ac:dyDescent="0.25">
      <c r="A177">
        <v>137</v>
      </c>
      <c r="B177" t="s">
        <v>212</v>
      </c>
      <c r="C177" t="s">
        <v>9</v>
      </c>
      <c r="D177">
        <v>12663</v>
      </c>
      <c r="E177">
        <v>1142</v>
      </c>
      <c r="F177">
        <v>5450</v>
      </c>
      <c r="G177">
        <v>1454</v>
      </c>
      <c r="H177">
        <v>386</v>
      </c>
    </row>
    <row r="178" spans="1:8" x14ac:dyDescent="0.25">
      <c r="A178">
        <v>369</v>
      </c>
      <c r="B178" t="s">
        <v>213</v>
      </c>
      <c r="C178" t="s">
        <v>72</v>
      </c>
      <c r="D178">
        <v>12504</v>
      </c>
      <c r="E178">
        <v>1431</v>
      </c>
      <c r="F178">
        <v>7407</v>
      </c>
      <c r="G178">
        <v>6637</v>
      </c>
      <c r="H178">
        <v>2238</v>
      </c>
    </row>
    <row r="179" spans="1:8" x14ac:dyDescent="0.25">
      <c r="A179">
        <v>251</v>
      </c>
      <c r="B179" t="s">
        <v>214</v>
      </c>
      <c r="C179" t="s">
        <v>9</v>
      </c>
      <c r="D179">
        <v>12248</v>
      </c>
      <c r="E179">
        <v>5387</v>
      </c>
      <c r="F179">
        <v>739</v>
      </c>
      <c r="G179">
        <v>4538</v>
      </c>
      <c r="H179">
        <v>861</v>
      </c>
    </row>
    <row r="180" spans="1:8" x14ac:dyDescent="0.25">
      <c r="A180">
        <v>211</v>
      </c>
      <c r="B180" t="s">
        <v>215</v>
      </c>
      <c r="C180" t="s">
        <v>216</v>
      </c>
      <c r="D180">
        <v>12135</v>
      </c>
      <c r="E180">
        <v>983</v>
      </c>
      <c r="F180">
        <v>9476</v>
      </c>
      <c r="G180">
        <v>8477</v>
      </c>
      <c r="H180">
        <v>3219</v>
      </c>
    </row>
    <row r="181" spans="1:8" x14ac:dyDescent="0.25">
      <c r="A181">
        <v>145</v>
      </c>
      <c r="B181" t="s">
        <v>217</v>
      </c>
      <c r="C181" t="s">
        <v>9</v>
      </c>
      <c r="D181">
        <v>11604</v>
      </c>
      <c r="E181">
        <v>2175</v>
      </c>
      <c r="F181">
        <v>8111</v>
      </c>
      <c r="G181">
        <v>6795</v>
      </c>
      <c r="H181">
        <v>5140</v>
      </c>
    </row>
    <row r="182" spans="1:8" x14ac:dyDescent="0.25">
      <c r="A182">
        <v>296</v>
      </c>
      <c r="B182" t="s">
        <v>218</v>
      </c>
      <c r="C182" t="s">
        <v>9</v>
      </c>
      <c r="D182">
        <v>11157</v>
      </c>
      <c r="E182">
        <v>7095</v>
      </c>
      <c r="F182">
        <v>372</v>
      </c>
      <c r="G182">
        <v>2402</v>
      </c>
      <c r="H182">
        <v>14</v>
      </c>
    </row>
    <row r="183" spans="1:8" x14ac:dyDescent="0.25">
      <c r="A183">
        <v>41</v>
      </c>
      <c r="B183" t="s">
        <v>219</v>
      </c>
      <c r="C183" t="s">
        <v>220</v>
      </c>
      <c r="D183">
        <v>11038</v>
      </c>
      <c r="E183">
        <v>1340</v>
      </c>
      <c r="F183">
        <v>1142</v>
      </c>
      <c r="G183">
        <v>2077</v>
      </c>
      <c r="H183">
        <v>75</v>
      </c>
    </row>
    <row r="184" spans="1:8" x14ac:dyDescent="0.25">
      <c r="A184">
        <v>125</v>
      </c>
      <c r="B184" t="s">
        <v>221</v>
      </c>
      <c r="C184" t="s">
        <v>216</v>
      </c>
      <c r="D184">
        <v>10601</v>
      </c>
      <c r="E184">
        <v>1052</v>
      </c>
      <c r="F184">
        <v>7207</v>
      </c>
      <c r="G184">
        <v>4094</v>
      </c>
      <c r="H184">
        <v>797</v>
      </c>
    </row>
    <row r="185" spans="1:8" x14ac:dyDescent="0.25">
      <c r="A185">
        <v>93</v>
      </c>
      <c r="B185" t="s">
        <v>222</v>
      </c>
      <c r="C185" t="s">
        <v>223</v>
      </c>
      <c r="D185">
        <v>10493</v>
      </c>
      <c r="E185">
        <v>1852</v>
      </c>
      <c r="F185">
        <v>5635</v>
      </c>
      <c r="G185">
        <v>2522</v>
      </c>
      <c r="H185">
        <v>1329</v>
      </c>
    </row>
    <row r="186" spans="1:8" x14ac:dyDescent="0.25">
      <c r="A186">
        <v>105</v>
      </c>
      <c r="B186" t="s">
        <v>224</v>
      </c>
      <c r="C186" t="s">
        <v>9</v>
      </c>
      <c r="D186">
        <v>10354</v>
      </c>
      <c r="E186">
        <v>1739</v>
      </c>
      <c r="F186">
        <v>2980</v>
      </c>
      <c r="G186">
        <v>245</v>
      </c>
      <c r="H186">
        <v>286</v>
      </c>
    </row>
    <row r="187" spans="1:8" x14ac:dyDescent="0.25">
      <c r="A187">
        <v>147</v>
      </c>
      <c r="B187" t="s">
        <v>225</v>
      </c>
      <c r="C187" t="s">
        <v>9</v>
      </c>
      <c r="D187">
        <v>9987</v>
      </c>
      <c r="E187">
        <v>1435</v>
      </c>
      <c r="F187">
        <v>3921</v>
      </c>
      <c r="G187">
        <v>6181</v>
      </c>
      <c r="H187">
        <v>154</v>
      </c>
    </row>
    <row r="188" spans="1:8" x14ac:dyDescent="0.25">
      <c r="A188">
        <v>32</v>
      </c>
      <c r="B188" t="s">
        <v>226</v>
      </c>
      <c r="C188" t="s">
        <v>44</v>
      </c>
      <c r="D188">
        <v>9797</v>
      </c>
      <c r="E188">
        <v>1401</v>
      </c>
      <c r="F188">
        <v>5997</v>
      </c>
      <c r="G188">
        <v>4387</v>
      </c>
      <c r="H188">
        <v>4229</v>
      </c>
    </row>
    <row r="189" spans="1:8" x14ac:dyDescent="0.25">
      <c r="A189">
        <v>246</v>
      </c>
      <c r="B189" t="s">
        <v>227</v>
      </c>
      <c r="C189" t="s">
        <v>228</v>
      </c>
      <c r="D189">
        <v>9215</v>
      </c>
      <c r="E189">
        <v>1605</v>
      </c>
      <c r="F189">
        <v>3606</v>
      </c>
      <c r="G189">
        <v>1338</v>
      </c>
      <c r="H189">
        <v>731</v>
      </c>
    </row>
    <row r="190" spans="1:8" x14ac:dyDescent="0.25">
      <c r="A190">
        <v>23</v>
      </c>
      <c r="B190" t="s">
        <v>229</v>
      </c>
      <c r="C190" t="s">
        <v>9</v>
      </c>
      <c r="D190">
        <v>9111</v>
      </c>
      <c r="E190">
        <v>1768</v>
      </c>
      <c r="F190">
        <v>2899</v>
      </c>
      <c r="G190">
        <v>6284</v>
      </c>
      <c r="H190">
        <v>617</v>
      </c>
    </row>
    <row r="191" spans="1:8" x14ac:dyDescent="0.25">
      <c r="A191">
        <v>66</v>
      </c>
      <c r="B191" t="s">
        <v>230</v>
      </c>
      <c r="C191" t="s">
        <v>44</v>
      </c>
      <c r="D191">
        <v>9041</v>
      </c>
      <c r="E191">
        <v>639</v>
      </c>
      <c r="F191">
        <v>4550</v>
      </c>
      <c r="G191">
        <v>985</v>
      </c>
      <c r="H191">
        <v>863</v>
      </c>
    </row>
    <row r="192" spans="1:8" x14ac:dyDescent="0.25">
      <c r="A192">
        <v>187</v>
      </c>
      <c r="B192" t="s">
        <v>231</v>
      </c>
      <c r="C192" t="s">
        <v>9</v>
      </c>
      <c r="D192">
        <v>8961</v>
      </c>
      <c r="E192">
        <v>3161</v>
      </c>
      <c r="F192">
        <v>1058</v>
      </c>
      <c r="G192">
        <v>4326</v>
      </c>
      <c r="H192">
        <v>51</v>
      </c>
    </row>
    <row r="193" spans="1:8" x14ac:dyDescent="0.25">
      <c r="A193">
        <v>337</v>
      </c>
      <c r="B193" t="s">
        <v>232</v>
      </c>
      <c r="C193" t="s">
        <v>233</v>
      </c>
      <c r="D193">
        <v>8959</v>
      </c>
      <c r="E193">
        <v>1150</v>
      </c>
      <c r="F193">
        <v>5925</v>
      </c>
      <c r="G193">
        <v>6036</v>
      </c>
      <c r="H193">
        <v>2055</v>
      </c>
    </row>
    <row r="194" spans="1:8" x14ac:dyDescent="0.25">
      <c r="A194">
        <v>319</v>
      </c>
      <c r="B194" t="s">
        <v>234</v>
      </c>
      <c r="C194" t="s">
        <v>101</v>
      </c>
      <c r="D194">
        <v>8705</v>
      </c>
      <c r="E194">
        <v>1713</v>
      </c>
      <c r="F194">
        <v>4635</v>
      </c>
      <c r="G194">
        <v>5009</v>
      </c>
      <c r="H194">
        <v>1181</v>
      </c>
    </row>
    <row r="195" spans="1:8" x14ac:dyDescent="0.25">
      <c r="A195">
        <v>352</v>
      </c>
      <c r="B195" t="s">
        <v>235</v>
      </c>
      <c r="C195" t="s">
        <v>236</v>
      </c>
      <c r="D195">
        <v>8646</v>
      </c>
      <c r="E195">
        <v>1436</v>
      </c>
      <c r="F195">
        <v>4754</v>
      </c>
      <c r="G195">
        <v>5103</v>
      </c>
      <c r="H195">
        <v>2172</v>
      </c>
    </row>
    <row r="196" spans="1:8" x14ac:dyDescent="0.25">
      <c r="A196">
        <v>342</v>
      </c>
      <c r="B196" t="s">
        <v>237</v>
      </c>
      <c r="C196" t="s">
        <v>116</v>
      </c>
      <c r="D196">
        <v>8316</v>
      </c>
      <c r="E196">
        <v>1303</v>
      </c>
      <c r="F196">
        <v>3949</v>
      </c>
      <c r="G196">
        <v>2093</v>
      </c>
      <c r="H196">
        <v>815</v>
      </c>
    </row>
    <row r="197" spans="1:8" x14ac:dyDescent="0.25">
      <c r="A197">
        <v>240</v>
      </c>
      <c r="B197" t="s">
        <v>238</v>
      </c>
      <c r="C197" t="s">
        <v>9</v>
      </c>
      <c r="D197">
        <v>8215</v>
      </c>
      <c r="E197">
        <v>1354</v>
      </c>
      <c r="F197">
        <v>3166</v>
      </c>
      <c r="G197">
        <v>4637</v>
      </c>
      <c r="H197">
        <v>1895</v>
      </c>
    </row>
    <row r="198" spans="1:8" x14ac:dyDescent="0.25">
      <c r="A198">
        <v>143</v>
      </c>
      <c r="B198" t="s">
        <v>239</v>
      </c>
      <c r="C198" t="s">
        <v>240</v>
      </c>
      <c r="D198">
        <v>8065</v>
      </c>
      <c r="E198">
        <v>1315</v>
      </c>
      <c r="F198">
        <v>4178</v>
      </c>
      <c r="G198">
        <v>3063</v>
      </c>
      <c r="H198">
        <v>211</v>
      </c>
    </row>
    <row r="199" spans="1:8" x14ac:dyDescent="0.25">
      <c r="A199">
        <v>58</v>
      </c>
      <c r="B199" t="s">
        <v>241</v>
      </c>
      <c r="C199" t="s">
        <v>9</v>
      </c>
      <c r="D199">
        <v>7988</v>
      </c>
      <c r="E199">
        <v>7210</v>
      </c>
      <c r="F199">
        <v>114</v>
      </c>
      <c r="G199">
        <v>706</v>
      </c>
      <c r="H199">
        <v>90</v>
      </c>
    </row>
    <row r="200" spans="1:8" x14ac:dyDescent="0.25">
      <c r="A200">
        <v>5</v>
      </c>
      <c r="B200" t="s">
        <v>242</v>
      </c>
      <c r="C200" t="s">
        <v>168</v>
      </c>
      <c r="D200">
        <v>7917</v>
      </c>
      <c r="E200">
        <v>1157</v>
      </c>
      <c r="F200">
        <v>3564</v>
      </c>
      <c r="G200">
        <v>1909</v>
      </c>
      <c r="H200">
        <v>492</v>
      </c>
    </row>
    <row r="201" spans="1:8" x14ac:dyDescent="0.25">
      <c r="A201">
        <v>340</v>
      </c>
      <c r="B201" t="s">
        <v>243</v>
      </c>
      <c r="C201" t="s">
        <v>9</v>
      </c>
      <c r="D201">
        <v>7818</v>
      </c>
      <c r="E201">
        <v>1169</v>
      </c>
      <c r="F201">
        <v>3481</v>
      </c>
      <c r="G201">
        <v>4569</v>
      </c>
      <c r="H201">
        <v>649</v>
      </c>
    </row>
    <row r="202" spans="1:8" x14ac:dyDescent="0.25">
      <c r="A202">
        <v>214</v>
      </c>
      <c r="B202" t="s">
        <v>244</v>
      </c>
      <c r="C202" t="s">
        <v>245</v>
      </c>
      <c r="D202">
        <v>7780</v>
      </c>
      <c r="E202">
        <v>1699</v>
      </c>
      <c r="F202">
        <v>4748</v>
      </c>
      <c r="G202">
        <v>2974</v>
      </c>
      <c r="H202">
        <v>1832</v>
      </c>
    </row>
    <row r="203" spans="1:8" x14ac:dyDescent="0.25">
      <c r="A203">
        <v>309</v>
      </c>
      <c r="B203" t="s">
        <v>246</v>
      </c>
      <c r="C203" t="s">
        <v>247</v>
      </c>
      <c r="D203">
        <v>7732</v>
      </c>
      <c r="E203">
        <v>1549</v>
      </c>
      <c r="F203">
        <v>3800</v>
      </c>
      <c r="G203">
        <v>4213</v>
      </c>
      <c r="H203">
        <v>1177</v>
      </c>
    </row>
    <row r="204" spans="1:8" x14ac:dyDescent="0.25">
      <c r="A204">
        <v>303</v>
      </c>
      <c r="B204" t="s">
        <v>248</v>
      </c>
      <c r="C204" t="s">
        <v>249</v>
      </c>
      <c r="D204">
        <v>7527</v>
      </c>
      <c r="E204">
        <v>1190</v>
      </c>
      <c r="F204">
        <v>3121</v>
      </c>
      <c r="G204">
        <v>1482</v>
      </c>
      <c r="H204">
        <v>213</v>
      </c>
    </row>
    <row r="205" spans="1:8" x14ac:dyDescent="0.25">
      <c r="A205">
        <v>86</v>
      </c>
      <c r="B205" t="s">
        <v>250</v>
      </c>
      <c r="C205" t="s">
        <v>70</v>
      </c>
      <c r="D205">
        <v>7436</v>
      </c>
      <c r="E205">
        <v>1171</v>
      </c>
      <c r="F205">
        <v>3830</v>
      </c>
      <c r="G205">
        <v>4431</v>
      </c>
      <c r="H205">
        <v>2534</v>
      </c>
    </row>
    <row r="206" spans="1:8" x14ac:dyDescent="0.25">
      <c r="A206">
        <v>122</v>
      </c>
      <c r="B206" t="s">
        <v>251</v>
      </c>
      <c r="C206" t="s">
        <v>9</v>
      </c>
      <c r="D206">
        <v>7190</v>
      </c>
      <c r="E206">
        <v>1569</v>
      </c>
      <c r="F206">
        <v>0</v>
      </c>
      <c r="G206">
        <v>1103</v>
      </c>
      <c r="H206">
        <v>24</v>
      </c>
    </row>
    <row r="207" spans="1:8" x14ac:dyDescent="0.25">
      <c r="A207">
        <v>356</v>
      </c>
      <c r="B207" t="s">
        <v>252</v>
      </c>
      <c r="C207" t="s">
        <v>42</v>
      </c>
      <c r="D207">
        <v>7182</v>
      </c>
      <c r="E207">
        <v>387</v>
      </c>
      <c r="F207">
        <v>2980</v>
      </c>
      <c r="G207">
        <v>664</v>
      </c>
      <c r="H207">
        <v>188</v>
      </c>
    </row>
    <row r="208" spans="1:8" x14ac:dyDescent="0.25">
      <c r="A208">
        <v>368</v>
      </c>
      <c r="B208" t="s">
        <v>253</v>
      </c>
      <c r="C208" t="s">
        <v>9</v>
      </c>
      <c r="D208">
        <v>7117</v>
      </c>
      <c r="E208">
        <v>4164</v>
      </c>
      <c r="F208">
        <v>0</v>
      </c>
      <c r="G208">
        <v>43</v>
      </c>
      <c r="H208">
        <v>0</v>
      </c>
    </row>
    <row r="209" spans="1:8" x14ac:dyDescent="0.25">
      <c r="A209">
        <v>92</v>
      </c>
      <c r="B209" t="s">
        <v>254</v>
      </c>
      <c r="C209" t="s">
        <v>9</v>
      </c>
      <c r="D209">
        <v>7108</v>
      </c>
      <c r="E209">
        <v>1028</v>
      </c>
      <c r="F209">
        <v>3263</v>
      </c>
      <c r="G209">
        <v>4044</v>
      </c>
      <c r="H209">
        <v>126</v>
      </c>
    </row>
    <row r="210" spans="1:8" x14ac:dyDescent="0.25">
      <c r="A210">
        <v>324</v>
      </c>
      <c r="B210" t="s">
        <v>255</v>
      </c>
      <c r="C210" t="s">
        <v>256</v>
      </c>
      <c r="D210">
        <v>6941</v>
      </c>
      <c r="E210">
        <v>852</v>
      </c>
      <c r="F210">
        <v>2557</v>
      </c>
      <c r="G210">
        <v>2985</v>
      </c>
      <c r="H210">
        <v>404</v>
      </c>
    </row>
    <row r="211" spans="1:8" x14ac:dyDescent="0.25">
      <c r="A211">
        <v>72</v>
      </c>
      <c r="B211" t="s">
        <v>257</v>
      </c>
      <c r="C211" t="s">
        <v>11</v>
      </c>
      <c r="D211">
        <v>6936</v>
      </c>
      <c r="E211">
        <v>677</v>
      </c>
      <c r="F211">
        <v>4738</v>
      </c>
      <c r="G211">
        <v>4151</v>
      </c>
      <c r="H211">
        <v>2953</v>
      </c>
    </row>
    <row r="212" spans="1:8" x14ac:dyDescent="0.25">
      <c r="A212">
        <v>200</v>
      </c>
      <c r="B212" t="s">
        <v>258</v>
      </c>
      <c r="C212" t="s">
        <v>9</v>
      </c>
      <c r="D212">
        <v>6684</v>
      </c>
      <c r="E212">
        <v>2153</v>
      </c>
      <c r="F212">
        <v>0</v>
      </c>
      <c r="G212">
        <v>443</v>
      </c>
      <c r="H212">
        <v>25</v>
      </c>
    </row>
    <row r="213" spans="1:8" x14ac:dyDescent="0.25">
      <c r="A213">
        <v>350</v>
      </c>
      <c r="B213" t="s">
        <v>259</v>
      </c>
      <c r="C213" t="s">
        <v>9</v>
      </c>
      <c r="D213">
        <v>6617</v>
      </c>
      <c r="E213">
        <v>732</v>
      </c>
      <c r="F213">
        <v>3359</v>
      </c>
      <c r="G213">
        <v>4014</v>
      </c>
      <c r="H213">
        <v>369</v>
      </c>
    </row>
    <row r="214" spans="1:8" x14ac:dyDescent="0.25">
      <c r="A214">
        <v>317</v>
      </c>
      <c r="B214" t="s">
        <v>260</v>
      </c>
      <c r="C214" t="s">
        <v>9</v>
      </c>
      <c r="D214">
        <v>6562</v>
      </c>
      <c r="E214">
        <v>3045</v>
      </c>
      <c r="F214">
        <v>271</v>
      </c>
      <c r="G214">
        <v>123</v>
      </c>
      <c r="H214">
        <v>0</v>
      </c>
    </row>
    <row r="215" spans="1:8" x14ac:dyDescent="0.25">
      <c r="A215">
        <v>53</v>
      </c>
      <c r="B215" t="s">
        <v>261</v>
      </c>
      <c r="C215" t="s">
        <v>262</v>
      </c>
      <c r="D215">
        <v>6503</v>
      </c>
      <c r="E215">
        <v>709</v>
      </c>
      <c r="F215">
        <v>3194</v>
      </c>
      <c r="G215">
        <v>3796</v>
      </c>
      <c r="H215">
        <v>1114</v>
      </c>
    </row>
    <row r="216" spans="1:8" x14ac:dyDescent="0.25">
      <c r="A216">
        <v>169</v>
      </c>
      <c r="B216" t="s">
        <v>263</v>
      </c>
      <c r="C216" t="s">
        <v>11</v>
      </c>
      <c r="D216">
        <v>6499</v>
      </c>
      <c r="E216">
        <v>3263</v>
      </c>
      <c r="F216">
        <v>2859</v>
      </c>
      <c r="G216">
        <v>575</v>
      </c>
      <c r="H216">
        <v>39</v>
      </c>
    </row>
    <row r="217" spans="1:8" x14ac:dyDescent="0.25">
      <c r="A217">
        <v>164</v>
      </c>
      <c r="B217" t="s">
        <v>264</v>
      </c>
      <c r="C217" t="s">
        <v>72</v>
      </c>
      <c r="D217">
        <v>6451</v>
      </c>
      <c r="E217">
        <v>1883</v>
      </c>
      <c r="F217">
        <v>4080</v>
      </c>
      <c r="G217">
        <v>3734</v>
      </c>
      <c r="H217">
        <v>368</v>
      </c>
    </row>
    <row r="218" spans="1:8" x14ac:dyDescent="0.25">
      <c r="A218">
        <v>186</v>
      </c>
      <c r="B218" t="s">
        <v>265</v>
      </c>
      <c r="C218" t="s">
        <v>266</v>
      </c>
      <c r="D218">
        <v>6368</v>
      </c>
      <c r="E218">
        <v>1026</v>
      </c>
      <c r="F218">
        <v>4950</v>
      </c>
      <c r="G218">
        <v>3749</v>
      </c>
      <c r="H218">
        <v>670</v>
      </c>
    </row>
    <row r="219" spans="1:8" x14ac:dyDescent="0.25">
      <c r="A219">
        <v>17</v>
      </c>
      <c r="B219" t="s">
        <v>267</v>
      </c>
      <c r="C219" t="s">
        <v>9</v>
      </c>
      <c r="D219">
        <v>6298</v>
      </c>
      <c r="E219">
        <v>1192</v>
      </c>
      <c r="F219">
        <v>2127</v>
      </c>
      <c r="G219">
        <v>2402</v>
      </c>
      <c r="H219">
        <v>757</v>
      </c>
    </row>
    <row r="220" spans="1:8" x14ac:dyDescent="0.25">
      <c r="A220">
        <v>118</v>
      </c>
      <c r="B220" t="s">
        <v>268</v>
      </c>
      <c r="C220" t="s">
        <v>160</v>
      </c>
      <c r="D220">
        <v>6191</v>
      </c>
      <c r="E220">
        <v>748</v>
      </c>
      <c r="F220">
        <v>4243</v>
      </c>
      <c r="G220">
        <v>3446</v>
      </c>
      <c r="H220">
        <v>1373</v>
      </c>
    </row>
    <row r="221" spans="1:8" x14ac:dyDescent="0.25">
      <c r="A221">
        <v>16</v>
      </c>
      <c r="B221" t="s">
        <v>269</v>
      </c>
      <c r="C221" t="s">
        <v>270</v>
      </c>
      <c r="D221">
        <v>6159</v>
      </c>
      <c r="E221">
        <v>1043</v>
      </c>
      <c r="F221">
        <v>3784</v>
      </c>
      <c r="G221">
        <v>3497</v>
      </c>
      <c r="H221">
        <v>1211</v>
      </c>
    </row>
    <row r="222" spans="1:8" x14ac:dyDescent="0.25">
      <c r="A222">
        <v>170</v>
      </c>
      <c r="B222" t="s">
        <v>271</v>
      </c>
      <c r="C222" t="s">
        <v>9</v>
      </c>
      <c r="D222">
        <v>6134</v>
      </c>
      <c r="E222">
        <v>3142</v>
      </c>
      <c r="F222">
        <v>1026</v>
      </c>
      <c r="G222">
        <v>654</v>
      </c>
      <c r="H222">
        <v>408</v>
      </c>
    </row>
    <row r="223" spans="1:8" x14ac:dyDescent="0.25">
      <c r="A223">
        <v>33</v>
      </c>
      <c r="B223" t="s">
        <v>272</v>
      </c>
      <c r="C223" t="s">
        <v>273</v>
      </c>
      <c r="D223">
        <v>5982</v>
      </c>
      <c r="E223">
        <v>574</v>
      </c>
      <c r="F223">
        <v>3822</v>
      </c>
      <c r="G223">
        <v>2765</v>
      </c>
      <c r="H223">
        <v>1773</v>
      </c>
    </row>
    <row r="224" spans="1:8" x14ac:dyDescent="0.25">
      <c r="A224">
        <v>59</v>
      </c>
      <c r="B224" t="s">
        <v>274</v>
      </c>
      <c r="C224" t="s">
        <v>275</v>
      </c>
      <c r="D224">
        <v>5578</v>
      </c>
      <c r="E224">
        <v>591</v>
      </c>
      <c r="F224">
        <v>2566</v>
      </c>
      <c r="G224">
        <v>3258</v>
      </c>
      <c r="H224">
        <v>1062</v>
      </c>
    </row>
    <row r="225" spans="1:8" x14ac:dyDescent="0.25">
      <c r="A225">
        <v>195</v>
      </c>
      <c r="B225" t="s">
        <v>276</v>
      </c>
      <c r="C225" t="s">
        <v>9</v>
      </c>
      <c r="D225">
        <v>5446</v>
      </c>
      <c r="E225">
        <v>1159</v>
      </c>
      <c r="F225">
        <v>3</v>
      </c>
      <c r="G225">
        <v>2600</v>
      </c>
      <c r="H225">
        <v>498</v>
      </c>
    </row>
    <row r="226" spans="1:8" x14ac:dyDescent="0.25">
      <c r="A226">
        <v>311</v>
      </c>
      <c r="B226" t="s">
        <v>277</v>
      </c>
      <c r="C226" t="s">
        <v>11</v>
      </c>
      <c r="D226">
        <v>5382</v>
      </c>
      <c r="E226">
        <v>1697</v>
      </c>
      <c r="F226">
        <v>133</v>
      </c>
      <c r="G226">
        <v>846</v>
      </c>
      <c r="H226">
        <v>1158</v>
      </c>
    </row>
    <row r="227" spans="1:8" x14ac:dyDescent="0.25">
      <c r="A227">
        <v>290</v>
      </c>
      <c r="B227" t="s">
        <v>278</v>
      </c>
      <c r="C227" t="s">
        <v>101</v>
      </c>
      <c r="D227">
        <v>5214</v>
      </c>
      <c r="E227">
        <v>718</v>
      </c>
      <c r="F227">
        <v>3465</v>
      </c>
      <c r="G227">
        <v>2925</v>
      </c>
      <c r="H227">
        <v>54</v>
      </c>
    </row>
    <row r="228" spans="1:8" x14ac:dyDescent="0.25">
      <c r="A228">
        <v>308</v>
      </c>
      <c r="B228" t="s">
        <v>279</v>
      </c>
      <c r="C228" t="s">
        <v>11</v>
      </c>
      <c r="D228">
        <v>5164</v>
      </c>
      <c r="E228">
        <v>821</v>
      </c>
      <c r="F228">
        <v>2490</v>
      </c>
      <c r="G228">
        <v>1808</v>
      </c>
      <c r="H228">
        <v>55</v>
      </c>
    </row>
    <row r="229" spans="1:8" x14ac:dyDescent="0.25">
      <c r="A229">
        <v>144</v>
      </c>
      <c r="B229" t="s">
        <v>280</v>
      </c>
      <c r="C229" t="s">
        <v>9</v>
      </c>
      <c r="D229">
        <v>5144</v>
      </c>
      <c r="E229">
        <v>1566</v>
      </c>
      <c r="F229">
        <v>30</v>
      </c>
      <c r="G229">
        <v>110</v>
      </c>
      <c r="H229">
        <v>7</v>
      </c>
    </row>
    <row r="230" spans="1:8" x14ac:dyDescent="0.25">
      <c r="A230">
        <v>325</v>
      </c>
      <c r="B230" t="s">
        <v>281</v>
      </c>
      <c r="C230" t="s">
        <v>68</v>
      </c>
      <c r="D230">
        <v>5127</v>
      </c>
      <c r="E230">
        <v>1398</v>
      </c>
      <c r="F230">
        <v>2168</v>
      </c>
      <c r="G230">
        <v>3277</v>
      </c>
      <c r="H230">
        <v>381</v>
      </c>
    </row>
    <row r="231" spans="1:8" x14ac:dyDescent="0.25">
      <c r="A231">
        <v>212</v>
      </c>
      <c r="B231" t="s">
        <v>282</v>
      </c>
      <c r="C231" t="s">
        <v>72</v>
      </c>
      <c r="D231">
        <v>5099</v>
      </c>
      <c r="E231">
        <v>1350</v>
      </c>
      <c r="F231">
        <v>2960</v>
      </c>
      <c r="G231">
        <v>1296</v>
      </c>
      <c r="H231">
        <v>186</v>
      </c>
    </row>
    <row r="232" spans="1:8" x14ac:dyDescent="0.25">
      <c r="A232">
        <v>370</v>
      </c>
      <c r="B232" t="s">
        <v>283</v>
      </c>
      <c r="C232" t="s">
        <v>72</v>
      </c>
      <c r="D232">
        <v>5024</v>
      </c>
      <c r="E232">
        <v>2117</v>
      </c>
      <c r="F232">
        <v>0</v>
      </c>
      <c r="G232">
        <v>2585</v>
      </c>
      <c r="H232">
        <v>235</v>
      </c>
    </row>
    <row r="233" spans="1:8" x14ac:dyDescent="0.25">
      <c r="A233">
        <v>208</v>
      </c>
      <c r="B233" t="s">
        <v>284</v>
      </c>
      <c r="C233" t="s">
        <v>9</v>
      </c>
      <c r="D233">
        <v>4842</v>
      </c>
      <c r="E233">
        <v>1306</v>
      </c>
      <c r="F233">
        <v>2349</v>
      </c>
      <c r="G233">
        <v>1239</v>
      </c>
      <c r="H233">
        <v>210</v>
      </c>
    </row>
    <row r="234" spans="1:8" x14ac:dyDescent="0.25">
      <c r="A234">
        <v>107</v>
      </c>
      <c r="B234" t="s">
        <v>285</v>
      </c>
      <c r="C234" t="s">
        <v>9</v>
      </c>
      <c r="D234">
        <v>4601</v>
      </c>
      <c r="E234">
        <v>374</v>
      </c>
      <c r="F234">
        <v>47</v>
      </c>
      <c r="G234">
        <v>57</v>
      </c>
      <c r="H234">
        <v>0</v>
      </c>
    </row>
    <row r="235" spans="1:8" x14ac:dyDescent="0.25">
      <c r="A235">
        <v>51</v>
      </c>
      <c r="B235" t="s">
        <v>286</v>
      </c>
      <c r="C235" t="s">
        <v>9</v>
      </c>
      <c r="D235">
        <v>4594</v>
      </c>
      <c r="E235">
        <v>2308</v>
      </c>
      <c r="F235">
        <v>628</v>
      </c>
      <c r="G235">
        <v>1743</v>
      </c>
      <c r="H235">
        <v>153</v>
      </c>
    </row>
    <row r="236" spans="1:8" x14ac:dyDescent="0.25">
      <c r="A236">
        <v>150</v>
      </c>
      <c r="B236" t="s">
        <v>287</v>
      </c>
      <c r="C236" t="s">
        <v>288</v>
      </c>
      <c r="D236">
        <v>4584</v>
      </c>
      <c r="E236">
        <v>520</v>
      </c>
      <c r="F236">
        <v>2448</v>
      </c>
      <c r="G236">
        <v>1921</v>
      </c>
      <c r="H236">
        <v>230</v>
      </c>
    </row>
    <row r="237" spans="1:8" x14ac:dyDescent="0.25">
      <c r="A237">
        <v>248</v>
      </c>
      <c r="B237" t="s">
        <v>289</v>
      </c>
      <c r="C237" t="s">
        <v>290</v>
      </c>
      <c r="D237">
        <v>4513</v>
      </c>
      <c r="E237">
        <v>2300</v>
      </c>
      <c r="F237">
        <v>765</v>
      </c>
      <c r="G237">
        <v>2941</v>
      </c>
      <c r="H237">
        <v>1619</v>
      </c>
    </row>
    <row r="238" spans="1:8" x14ac:dyDescent="0.25">
      <c r="A238">
        <v>228</v>
      </c>
      <c r="B238" t="s">
        <v>291</v>
      </c>
      <c r="C238" t="s">
        <v>9</v>
      </c>
      <c r="D238">
        <v>4471</v>
      </c>
      <c r="E238">
        <v>1146</v>
      </c>
      <c r="F238">
        <v>1189</v>
      </c>
      <c r="G238">
        <v>597</v>
      </c>
      <c r="H238">
        <v>59</v>
      </c>
    </row>
    <row r="239" spans="1:8" x14ac:dyDescent="0.25">
      <c r="A239">
        <v>185</v>
      </c>
      <c r="B239" t="s">
        <v>292</v>
      </c>
      <c r="C239" t="s">
        <v>11</v>
      </c>
      <c r="D239">
        <v>4354</v>
      </c>
      <c r="E239">
        <v>1062</v>
      </c>
      <c r="F239">
        <v>1732</v>
      </c>
      <c r="G239">
        <v>705</v>
      </c>
      <c r="H239">
        <v>781</v>
      </c>
    </row>
    <row r="240" spans="1:8" x14ac:dyDescent="0.25">
      <c r="A240">
        <v>76</v>
      </c>
      <c r="B240" t="s">
        <v>293</v>
      </c>
      <c r="C240" t="s">
        <v>9</v>
      </c>
      <c r="D240">
        <v>4349</v>
      </c>
      <c r="E240">
        <v>1088</v>
      </c>
      <c r="F240">
        <v>323</v>
      </c>
      <c r="G240">
        <v>243</v>
      </c>
      <c r="H240">
        <v>14</v>
      </c>
    </row>
    <row r="241" spans="1:8" x14ac:dyDescent="0.25">
      <c r="A241">
        <v>63</v>
      </c>
      <c r="B241" t="s">
        <v>294</v>
      </c>
      <c r="C241" t="s">
        <v>9</v>
      </c>
      <c r="D241">
        <v>4117</v>
      </c>
      <c r="E241">
        <v>1310</v>
      </c>
      <c r="F241">
        <v>1357</v>
      </c>
      <c r="G241">
        <v>772</v>
      </c>
      <c r="H241">
        <v>352</v>
      </c>
    </row>
    <row r="242" spans="1:8" x14ac:dyDescent="0.25">
      <c r="A242">
        <v>29</v>
      </c>
      <c r="B242" t="s">
        <v>295</v>
      </c>
      <c r="C242" t="s">
        <v>220</v>
      </c>
      <c r="D242">
        <v>4030</v>
      </c>
      <c r="E242">
        <v>379</v>
      </c>
      <c r="F242">
        <v>1447</v>
      </c>
      <c r="G242">
        <v>1078</v>
      </c>
      <c r="H242">
        <v>442</v>
      </c>
    </row>
    <row r="243" spans="1:8" x14ac:dyDescent="0.25">
      <c r="A243">
        <v>321</v>
      </c>
      <c r="B243" t="s">
        <v>296</v>
      </c>
      <c r="C243" t="s">
        <v>11</v>
      </c>
      <c r="D243">
        <v>3985</v>
      </c>
      <c r="E243">
        <v>1237</v>
      </c>
      <c r="F243">
        <v>0</v>
      </c>
      <c r="G243">
        <v>31</v>
      </c>
      <c r="H243">
        <v>7</v>
      </c>
    </row>
    <row r="244" spans="1:8" x14ac:dyDescent="0.25">
      <c r="A244">
        <v>26</v>
      </c>
      <c r="B244" t="s">
        <v>297</v>
      </c>
      <c r="C244" t="s">
        <v>9</v>
      </c>
      <c r="D244">
        <v>3960</v>
      </c>
      <c r="E244">
        <v>729</v>
      </c>
      <c r="F244">
        <v>1084</v>
      </c>
      <c r="G244">
        <v>31</v>
      </c>
      <c r="H244">
        <v>8</v>
      </c>
    </row>
    <row r="245" spans="1:8" x14ac:dyDescent="0.25">
      <c r="A245">
        <v>68</v>
      </c>
      <c r="B245" t="s">
        <v>298</v>
      </c>
      <c r="C245" t="s">
        <v>9</v>
      </c>
      <c r="D245">
        <v>3947</v>
      </c>
      <c r="E245">
        <v>1139</v>
      </c>
      <c r="F245">
        <v>511</v>
      </c>
      <c r="G245">
        <v>1285</v>
      </c>
      <c r="H245">
        <v>249</v>
      </c>
    </row>
    <row r="246" spans="1:8" x14ac:dyDescent="0.25">
      <c r="A246">
        <v>178</v>
      </c>
      <c r="B246" t="s">
        <v>299</v>
      </c>
      <c r="C246" t="s">
        <v>70</v>
      </c>
      <c r="D246">
        <v>3897</v>
      </c>
      <c r="E246">
        <v>453</v>
      </c>
      <c r="F246">
        <v>2495</v>
      </c>
      <c r="G246">
        <v>649</v>
      </c>
      <c r="H246">
        <v>169</v>
      </c>
    </row>
    <row r="247" spans="1:8" x14ac:dyDescent="0.25">
      <c r="A247">
        <v>129</v>
      </c>
      <c r="B247" t="s">
        <v>300</v>
      </c>
      <c r="C247" t="s">
        <v>247</v>
      </c>
      <c r="D247">
        <v>3865</v>
      </c>
      <c r="E247">
        <v>647</v>
      </c>
      <c r="F247">
        <v>1445</v>
      </c>
      <c r="G247">
        <v>2741</v>
      </c>
      <c r="H247">
        <v>234</v>
      </c>
    </row>
    <row r="248" spans="1:8" x14ac:dyDescent="0.25">
      <c r="A248">
        <v>198</v>
      </c>
      <c r="B248" t="s">
        <v>301</v>
      </c>
      <c r="C248" t="s">
        <v>160</v>
      </c>
      <c r="D248">
        <v>3806</v>
      </c>
      <c r="E248">
        <v>558</v>
      </c>
      <c r="F248">
        <v>2329</v>
      </c>
      <c r="G248">
        <v>2249</v>
      </c>
      <c r="H248">
        <v>1517</v>
      </c>
    </row>
    <row r="249" spans="1:8" x14ac:dyDescent="0.25">
      <c r="A249">
        <v>158</v>
      </c>
      <c r="B249" t="s">
        <v>302</v>
      </c>
      <c r="C249" t="s">
        <v>303</v>
      </c>
      <c r="D249">
        <v>3780</v>
      </c>
      <c r="E249">
        <v>1088</v>
      </c>
      <c r="F249">
        <v>1359</v>
      </c>
      <c r="G249">
        <v>2382</v>
      </c>
      <c r="H249">
        <v>1263</v>
      </c>
    </row>
    <row r="250" spans="1:8" x14ac:dyDescent="0.25">
      <c r="A250">
        <v>199</v>
      </c>
      <c r="B250" t="s">
        <v>304</v>
      </c>
      <c r="C250" t="s">
        <v>305</v>
      </c>
      <c r="D250">
        <v>3765</v>
      </c>
      <c r="E250">
        <v>728</v>
      </c>
      <c r="F250">
        <v>2252</v>
      </c>
      <c r="G250">
        <v>1327</v>
      </c>
      <c r="H250">
        <v>259</v>
      </c>
    </row>
    <row r="251" spans="1:8" x14ac:dyDescent="0.25">
      <c r="A251">
        <v>20</v>
      </c>
      <c r="B251" t="s">
        <v>306</v>
      </c>
      <c r="C251" t="s">
        <v>109</v>
      </c>
      <c r="D251">
        <v>3737</v>
      </c>
      <c r="E251">
        <v>466</v>
      </c>
      <c r="F251">
        <v>2594</v>
      </c>
      <c r="G251">
        <v>1651</v>
      </c>
      <c r="H251">
        <v>394</v>
      </c>
    </row>
    <row r="252" spans="1:8" x14ac:dyDescent="0.25">
      <c r="A252">
        <v>344</v>
      </c>
      <c r="B252" t="s">
        <v>307</v>
      </c>
      <c r="C252" t="s">
        <v>116</v>
      </c>
      <c r="D252">
        <v>3613</v>
      </c>
      <c r="E252">
        <v>1144</v>
      </c>
      <c r="F252">
        <v>1544</v>
      </c>
      <c r="G252">
        <v>797</v>
      </c>
      <c r="H252">
        <v>391</v>
      </c>
    </row>
    <row r="253" spans="1:8" x14ac:dyDescent="0.25">
      <c r="A253">
        <v>116</v>
      </c>
      <c r="B253" t="s">
        <v>308</v>
      </c>
      <c r="C253" t="s">
        <v>9</v>
      </c>
      <c r="D253">
        <v>3529</v>
      </c>
      <c r="E253">
        <v>1052</v>
      </c>
      <c r="F253">
        <v>32</v>
      </c>
      <c r="G253">
        <v>274</v>
      </c>
      <c r="H253">
        <v>91</v>
      </c>
    </row>
    <row r="254" spans="1:8" x14ac:dyDescent="0.25">
      <c r="A254">
        <v>127</v>
      </c>
      <c r="B254" t="s">
        <v>309</v>
      </c>
      <c r="C254" t="s">
        <v>9</v>
      </c>
      <c r="D254">
        <v>3526</v>
      </c>
      <c r="E254">
        <v>1113</v>
      </c>
      <c r="F254">
        <v>635</v>
      </c>
      <c r="G254">
        <v>1200</v>
      </c>
      <c r="H254">
        <v>79</v>
      </c>
    </row>
    <row r="255" spans="1:8" x14ac:dyDescent="0.25">
      <c r="A255">
        <v>258</v>
      </c>
      <c r="B255" t="s">
        <v>310</v>
      </c>
      <c r="C255" t="s">
        <v>311</v>
      </c>
      <c r="D255">
        <v>3432</v>
      </c>
      <c r="E255">
        <v>480</v>
      </c>
      <c r="F255">
        <v>2069</v>
      </c>
      <c r="G255">
        <v>2671</v>
      </c>
      <c r="H255">
        <v>408</v>
      </c>
    </row>
    <row r="256" spans="1:8" x14ac:dyDescent="0.25">
      <c r="A256">
        <v>306</v>
      </c>
      <c r="B256" t="s">
        <v>312</v>
      </c>
      <c r="C256" t="s">
        <v>70</v>
      </c>
      <c r="D256">
        <v>3425</v>
      </c>
      <c r="E256">
        <v>597</v>
      </c>
      <c r="F256">
        <v>1041</v>
      </c>
      <c r="G256">
        <v>222</v>
      </c>
      <c r="H256">
        <v>53</v>
      </c>
    </row>
    <row r="257" spans="1:8" x14ac:dyDescent="0.25">
      <c r="A257">
        <v>14</v>
      </c>
      <c r="B257" t="s">
        <v>313</v>
      </c>
      <c r="C257" t="s">
        <v>245</v>
      </c>
      <c r="D257">
        <v>3412</v>
      </c>
      <c r="E257">
        <v>783</v>
      </c>
      <c r="F257">
        <v>1820</v>
      </c>
      <c r="G257">
        <v>1824</v>
      </c>
      <c r="H257">
        <v>1024</v>
      </c>
    </row>
    <row r="258" spans="1:8" x14ac:dyDescent="0.25">
      <c r="A258">
        <v>210</v>
      </c>
      <c r="B258" t="s">
        <v>314</v>
      </c>
      <c r="C258" t="s">
        <v>9</v>
      </c>
      <c r="D258">
        <v>3391</v>
      </c>
      <c r="E258">
        <v>336</v>
      </c>
      <c r="F258">
        <v>2852</v>
      </c>
      <c r="G258">
        <v>381</v>
      </c>
      <c r="H258">
        <v>177</v>
      </c>
    </row>
    <row r="259" spans="1:8" x14ac:dyDescent="0.25">
      <c r="A259">
        <v>260</v>
      </c>
      <c r="B259" t="s">
        <v>315</v>
      </c>
      <c r="C259" t="s">
        <v>9</v>
      </c>
      <c r="D259">
        <v>3360</v>
      </c>
      <c r="E259">
        <v>1584</v>
      </c>
      <c r="F259">
        <v>0</v>
      </c>
      <c r="G259">
        <v>2312</v>
      </c>
      <c r="H259">
        <v>734</v>
      </c>
    </row>
    <row r="260" spans="1:8" x14ac:dyDescent="0.25">
      <c r="A260">
        <v>333</v>
      </c>
      <c r="B260" t="s">
        <v>316</v>
      </c>
      <c r="C260" t="s">
        <v>9</v>
      </c>
      <c r="D260">
        <v>3265</v>
      </c>
      <c r="E260">
        <v>1209</v>
      </c>
      <c r="F260">
        <v>1199</v>
      </c>
      <c r="G260">
        <v>1907</v>
      </c>
      <c r="H260">
        <v>1127</v>
      </c>
    </row>
    <row r="261" spans="1:8" x14ac:dyDescent="0.25">
      <c r="A261">
        <v>310</v>
      </c>
      <c r="B261" t="s">
        <v>317</v>
      </c>
      <c r="C261" t="s">
        <v>9</v>
      </c>
      <c r="D261">
        <v>3179</v>
      </c>
      <c r="E261">
        <v>1429</v>
      </c>
      <c r="F261">
        <v>502</v>
      </c>
      <c r="G261">
        <v>1720</v>
      </c>
      <c r="H261">
        <v>321</v>
      </c>
    </row>
    <row r="262" spans="1:8" x14ac:dyDescent="0.25">
      <c r="A262">
        <v>256</v>
      </c>
      <c r="B262" t="s">
        <v>318</v>
      </c>
      <c r="C262" t="s">
        <v>9</v>
      </c>
      <c r="D262">
        <v>3172</v>
      </c>
      <c r="E262">
        <v>448</v>
      </c>
      <c r="F262">
        <v>519</v>
      </c>
      <c r="G262">
        <v>603</v>
      </c>
      <c r="H262">
        <v>110</v>
      </c>
    </row>
    <row r="263" spans="1:8" x14ac:dyDescent="0.25">
      <c r="A263">
        <v>159</v>
      </c>
      <c r="B263" t="s">
        <v>319</v>
      </c>
      <c r="C263" t="s">
        <v>72</v>
      </c>
      <c r="D263">
        <v>3158</v>
      </c>
      <c r="E263">
        <v>1172</v>
      </c>
      <c r="F263">
        <v>804</v>
      </c>
      <c r="G263">
        <v>125</v>
      </c>
      <c r="H263">
        <v>16</v>
      </c>
    </row>
    <row r="264" spans="1:8" x14ac:dyDescent="0.25">
      <c r="A264">
        <v>302</v>
      </c>
      <c r="B264" t="s">
        <v>320</v>
      </c>
      <c r="C264" t="s">
        <v>321</v>
      </c>
      <c r="D264">
        <v>3144</v>
      </c>
      <c r="E264">
        <v>-784</v>
      </c>
      <c r="F264">
        <v>1509</v>
      </c>
      <c r="G264">
        <v>523</v>
      </c>
      <c r="H264">
        <v>336</v>
      </c>
    </row>
    <row r="265" spans="1:8" x14ac:dyDescent="0.25">
      <c r="A265">
        <v>266</v>
      </c>
      <c r="B265" t="s">
        <v>322</v>
      </c>
      <c r="C265" t="s">
        <v>9</v>
      </c>
      <c r="D265">
        <v>3050</v>
      </c>
      <c r="E265">
        <v>1377</v>
      </c>
      <c r="F265">
        <v>663</v>
      </c>
      <c r="G265">
        <v>1356</v>
      </c>
      <c r="H265">
        <v>55</v>
      </c>
    </row>
    <row r="266" spans="1:8" x14ac:dyDescent="0.25">
      <c r="A266">
        <v>343</v>
      </c>
      <c r="B266" t="s">
        <v>323</v>
      </c>
      <c r="C266" t="s">
        <v>9</v>
      </c>
      <c r="D266">
        <v>3020</v>
      </c>
      <c r="E266">
        <v>1976</v>
      </c>
      <c r="F266">
        <v>0</v>
      </c>
      <c r="G266">
        <v>1273</v>
      </c>
      <c r="H266">
        <v>118</v>
      </c>
    </row>
    <row r="267" spans="1:8" x14ac:dyDescent="0.25">
      <c r="A267">
        <v>25</v>
      </c>
      <c r="B267" t="s">
        <v>324</v>
      </c>
      <c r="C267" t="s">
        <v>9</v>
      </c>
      <c r="D267">
        <v>2944</v>
      </c>
      <c r="E267">
        <v>597</v>
      </c>
      <c r="F267">
        <v>1242</v>
      </c>
      <c r="G267">
        <v>952</v>
      </c>
      <c r="H267">
        <v>126</v>
      </c>
    </row>
    <row r="268" spans="1:8" x14ac:dyDescent="0.25">
      <c r="A268">
        <v>115</v>
      </c>
      <c r="B268" t="s">
        <v>325</v>
      </c>
      <c r="C268" t="s">
        <v>122</v>
      </c>
      <c r="D268">
        <v>2940</v>
      </c>
      <c r="E268">
        <v>504</v>
      </c>
      <c r="F268">
        <v>951</v>
      </c>
      <c r="G268">
        <v>1296</v>
      </c>
      <c r="H268">
        <v>327</v>
      </c>
    </row>
    <row r="269" spans="1:8" x14ac:dyDescent="0.25">
      <c r="A269">
        <v>71</v>
      </c>
      <c r="B269" t="s">
        <v>326</v>
      </c>
      <c r="C269" t="s">
        <v>327</v>
      </c>
      <c r="D269">
        <v>2909</v>
      </c>
      <c r="E269">
        <v>516</v>
      </c>
      <c r="F269">
        <v>6</v>
      </c>
      <c r="G269">
        <v>67</v>
      </c>
      <c r="H269">
        <v>43</v>
      </c>
    </row>
    <row r="270" spans="1:8" x14ac:dyDescent="0.25">
      <c r="A270">
        <v>104</v>
      </c>
      <c r="B270" t="s">
        <v>328</v>
      </c>
      <c r="C270" t="s">
        <v>44</v>
      </c>
      <c r="D270">
        <v>2847</v>
      </c>
      <c r="E270">
        <v>509</v>
      </c>
      <c r="F270">
        <v>934</v>
      </c>
      <c r="G270">
        <v>102</v>
      </c>
      <c r="H270">
        <v>51</v>
      </c>
    </row>
    <row r="271" spans="1:8" x14ac:dyDescent="0.25">
      <c r="A271">
        <v>372</v>
      </c>
      <c r="B271" t="s">
        <v>329</v>
      </c>
      <c r="C271" t="s">
        <v>330</v>
      </c>
      <c r="D271">
        <v>2820</v>
      </c>
      <c r="E271">
        <v>362</v>
      </c>
      <c r="F271">
        <v>1307</v>
      </c>
      <c r="G271">
        <v>1732</v>
      </c>
      <c r="H271">
        <v>221</v>
      </c>
    </row>
    <row r="272" spans="1:8" x14ac:dyDescent="0.25">
      <c r="A272">
        <v>10</v>
      </c>
      <c r="B272" t="s">
        <v>331</v>
      </c>
      <c r="C272" t="s">
        <v>9</v>
      </c>
      <c r="D272">
        <v>2812</v>
      </c>
      <c r="E272">
        <v>2115</v>
      </c>
      <c r="F272">
        <v>147</v>
      </c>
      <c r="G272">
        <v>526</v>
      </c>
      <c r="H272">
        <v>182</v>
      </c>
    </row>
    <row r="273" spans="1:8" x14ac:dyDescent="0.25">
      <c r="A273">
        <v>297</v>
      </c>
      <c r="B273" t="s">
        <v>332</v>
      </c>
      <c r="C273" t="s">
        <v>9</v>
      </c>
      <c r="D273">
        <v>2801</v>
      </c>
      <c r="E273">
        <v>645</v>
      </c>
      <c r="F273">
        <v>115</v>
      </c>
      <c r="G273">
        <v>187</v>
      </c>
      <c r="H273">
        <v>43</v>
      </c>
    </row>
    <row r="274" spans="1:8" x14ac:dyDescent="0.25">
      <c r="A274">
        <v>35</v>
      </c>
      <c r="B274" t="s">
        <v>333</v>
      </c>
      <c r="C274" t="s">
        <v>29</v>
      </c>
      <c r="D274">
        <v>2762</v>
      </c>
      <c r="E274">
        <v>1130</v>
      </c>
      <c r="F274">
        <v>1068</v>
      </c>
      <c r="G274">
        <v>1192</v>
      </c>
      <c r="H274">
        <v>16</v>
      </c>
    </row>
    <row r="275" spans="1:8" x14ac:dyDescent="0.25">
      <c r="A275">
        <v>183</v>
      </c>
      <c r="B275" t="s">
        <v>334</v>
      </c>
      <c r="C275" t="s">
        <v>187</v>
      </c>
      <c r="D275">
        <v>2736</v>
      </c>
      <c r="E275">
        <v>360</v>
      </c>
      <c r="F275">
        <v>1489</v>
      </c>
      <c r="G275">
        <v>999</v>
      </c>
      <c r="H275">
        <v>346</v>
      </c>
    </row>
    <row r="276" spans="1:8" x14ac:dyDescent="0.25">
      <c r="A276">
        <v>323</v>
      </c>
      <c r="B276" t="s">
        <v>335</v>
      </c>
      <c r="C276" t="s">
        <v>9</v>
      </c>
      <c r="D276">
        <v>2726</v>
      </c>
      <c r="E276">
        <v>1261</v>
      </c>
      <c r="F276">
        <v>522</v>
      </c>
      <c r="G276">
        <v>634</v>
      </c>
      <c r="H276">
        <v>47</v>
      </c>
    </row>
    <row r="277" spans="1:8" x14ac:dyDescent="0.25">
      <c r="A277">
        <v>181</v>
      </c>
      <c r="B277" t="s">
        <v>336</v>
      </c>
      <c r="C277" t="s">
        <v>9</v>
      </c>
      <c r="D277">
        <v>2719</v>
      </c>
      <c r="E277">
        <v>1561</v>
      </c>
      <c r="F277">
        <v>463</v>
      </c>
      <c r="G277">
        <v>90</v>
      </c>
      <c r="H277">
        <v>4</v>
      </c>
    </row>
    <row r="278" spans="1:8" x14ac:dyDescent="0.25">
      <c r="A278">
        <v>81</v>
      </c>
      <c r="B278" t="s">
        <v>337</v>
      </c>
      <c r="C278" t="s">
        <v>9</v>
      </c>
      <c r="D278">
        <v>2696</v>
      </c>
      <c r="E278">
        <v>2515</v>
      </c>
      <c r="F278">
        <v>0</v>
      </c>
      <c r="G278">
        <v>64</v>
      </c>
      <c r="H278">
        <v>0</v>
      </c>
    </row>
    <row r="279" spans="1:8" x14ac:dyDescent="0.25">
      <c r="A279">
        <v>330</v>
      </c>
      <c r="B279" t="s">
        <v>338</v>
      </c>
      <c r="C279" t="s">
        <v>339</v>
      </c>
      <c r="D279">
        <v>2688</v>
      </c>
      <c r="E279">
        <v>522</v>
      </c>
      <c r="F279">
        <v>1349</v>
      </c>
      <c r="G279">
        <v>1129</v>
      </c>
      <c r="H279">
        <v>157</v>
      </c>
    </row>
    <row r="280" spans="1:8" x14ac:dyDescent="0.25">
      <c r="A280">
        <v>119</v>
      </c>
      <c r="B280" t="s">
        <v>340</v>
      </c>
      <c r="C280" t="s">
        <v>29</v>
      </c>
      <c r="D280">
        <v>2643</v>
      </c>
      <c r="E280">
        <v>545</v>
      </c>
      <c r="F280">
        <v>396</v>
      </c>
      <c r="G280">
        <v>1136</v>
      </c>
      <c r="H280">
        <v>101</v>
      </c>
    </row>
    <row r="281" spans="1:8" x14ac:dyDescent="0.25">
      <c r="A281">
        <v>91</v>
      </c>
      <c r="B281" t="s">
        <v>341</v>
      </c>
      <c r="C281" t="s">
        <v>9</v>
      </c>
      <c r="D281">
        <v>2570</v>
      </c>
      <c r="E281">
        <v>1086</v>
      </c>
      <c r="F281">
        <v>581</v>
      </c>
      <c r="G281">
        <v>813</v>
      </c>
      <c r="H281">
        <v>254</v>
      </c>
    </row>
    <row r="282" spans="1:8" x14ac:dyDescent="0.25">
      <c r="A282">
        <v>162</v>
      </c>
      <c r="B282" t="s">
        <v>342</v>
      </c>
      <c r="C282" t="s">
        <v>168</v>
      </c>
      <c r="D282">
        <v>2570</v>
      </c>
      <c r="E282">
        <v>313</v>
      </c>
      <c r="F282">
        <v>1887</v>
      </c>
      <c r="G282">
        <v>1215</v>
      </c>
      <c r="H282">
        <v>657</v>
      </c>
    </row>
    <row r="283" spans="1:8" x14ac:dyDescent="0.25">
      <c r="A283">
        <v>44</v>
      </c>
      <c r="B283" t="s">
        <v>343</v>
      </c>
      <c r="C283" t="s">
        <v>344</v>
      </c>
      <c r="D283">
        <v>2532</v>
      </c>
      <c r="E283">
        <v>504</v>
      </c>
      <c r="F283">
        <v>1335</v>
      </c>
      <c r="G283">
        <v>1738</v>
      </c>
      <c r="H283">
        <v>69</v>
      </c>
    </row>
    <row r="284" spans="1:8" x14ac:dyDescent="0.25">
      <c r="A284">
        <v>288</v>
      </c>
      <c r="B284" t="s">
        <v>345</v>
      </c>
      <c r="C284" t="s">
        <v>9</v>
      </c>
      <c r="D284">
        <v>2501</v>
      </c>
      <c r="E284">
        <v>557</v>
      </c>
      <c r="F284">
        <v>1203</v>
      </c>
      <c r="G284">
        <v>667</v>
      </c>
      <c r="H284">
        <v>443</v>
      </c>
    </row>
    <row r="285" spans="1:8" x14ac:dyDescent="0.25">
      <c r="A285">
        <v>196</v>
      </c>
      <c r="B285" t="s">
        <v>346</v>
      </c>
      <c r="C285" t="s">
        <v>347</v>
      </c>
      <c r="D285">
        <v>2394</v>
      </c>
      <c r="E285">
        <v>369</v>
      </c>
      <c r="F285">
        <v>1470</v>
      </c>
      <c r="G285">
        <v>420</v>
      </c>
      <c r="H285">
        <v>51</v>
      </c>
    </row>
    <row r="286" spans="1:8" x14ac:dyDescent="0.25">
      <c r="A286">
        <v>189</v>
      </c>
      <c r="B286" t="s">
        <v>348</v>
      </c>
      <c r="C286" t="s">
        <v>29</v>
      </c>
      <c r="D286">
        <v>2382</v>
      </c>
      <c r="E286">
        <v>1301</v>
      </c>
      <c r="F286">
        <v>405</v>
      </c>
      <c r="G286">
        <v>154</v>
      </c>
      <c r="H286">
        <v>37</v>
      </c>
    </row>
    <row r="287" spans="1:8" x14ac:dyDescent="0.25">
      <c r="A287">
        <v>275</v>
      </c>
      <c r="B287" t="s">
        <v>349</v>
      </c>
      <c r="C287" t="s">
        <v>9</v>
      </c>
      <c r="D287">
        <v>2366</v>
      </c>
      <c r="E287">
        <v>1936</v>
      </c>
      <c r="F287">
        <v>71</v>
      </c>
      <c r="G287">
        <v>877</v>
      </c>
      <c r="H287">
        <v>0</v>
      </c>
    </row>
    <row r="288" spans="1:8" x14ac:dyDescent="0.25">
      <c r="A288">
        <v>320</v>
      </c>
      <c r="B288" t="s">
        <v>350</v>
      </c>
      <c r="C288" t="s">
        <v>9</v>
      </c>
      <c r="D288">
        <v>2345</v>
      </c>
      <c r="E288">
        <v>1080</v>
      </c>
      <c r="F288">
        <v>650</v>
      </c>
      <c r="G288">
        <v>586</v>
      </c>
      <c r="H288">
        <v>58</v>
      </c>
    </row>
    <row r="289" spans="1:8" x14ac:dyDescent="0.25">
      <c r="A289">
        <v>39</v>
      </c>
      <c r="B289" t="s">
        <v>351</v>
      </c>
      <c r="C289" t="s">
        <v>352</v>
      </c>
      <c r="D289">
        <v>2341</v>
      </c>
      <c r="E289">
        <v>336</v>
      </c>
      <c r="F289">
        <v>1348</v>
      </c>
      <c r="G289">
        <v>1245</v>
      </c>
      <c r="H289">
        <v>85</v>
      </c>
    </row>
    <row r="290" spans="1:8" x14ac:dyDescent="0.25">
      <c r="A290">
        <v>75</v>
      </c>
      <c r="B290" t="s">
        <v>353</v>
      </c>
      <c r="C290" t="s">
        <v>166</v>
      </c>
      <c r="D290">
        <v>2325</v>
      </c>
      <c r="E290">
        <v>552</v>
      </c>
      <c r="F290">
        <v>697</v>
      </c>
      <c r="G290">
        <v>961</v>
      </c>
      <c r="H290">
        <v>251</v>
      </c>
    </row>
    <row r="291" spans="1:8" x14ac:dyDescent="0.25">
      <c r="A291">
        <v>43</v>
      </c>
      <c r="B291" t="s">
        <v>354</v>
      </c>
      <c r="C291" t="s">
        <v>9</v>
      </c>
      <c r="D291">
        <v>2307</v>
      </c>
      <c r="E291">
        <v>1934</v>
      </c>
      <c r="F291">
        <v>242</v>
      </c>
      <c r="G291">
        <v>21</v>
      </c>
      <c r="H291">
        <v>2</v>
      </c>
    </row>
    <row r="292" spans="1:8" x14ac:dyDescent="0.25">
      <c r="A292">
        <v>12</v>
      </c>
      <c r="B292" t="s">
        <v>355</v>
      </c>
      <c r="C292" t="s">
        <v>356</v>
      </c>
      <c r="D292">
        <v>2252</v>
      </c>
      <c r="E292">
        <v>640</v>
      </c>
      <c r="F292">
        <v>1120</v>
      </c>
      <c r="G292">
        <v>813</v>
      </c>
      <c r="H292">
        <v>60</v>
      </c>
    </row>
    <row r="293" spans="1:8" x14ac:dyDescent="0.25">
      <c r="A293">
        <v>34</v>
      </c>
      <c r="B293" t="s">
        <v>357</v>
      </c>
      <c r="C293" t="s">
        <v>358</v>
      </c>
      <c r="D293">
        <v>2239</v>
      </c>
      <c r="E293">
        <v>840</v>
      </c>
      <c r="F293">
        <v>494</v>
      </c>
      <c r="G293">
        <v>699</v>
      </c>
      <c r="H293">
        <v>181</v>
      </c>
    </row>
    <row r="294" spans="1:8" x14ac:dyDescent="0.25">
      <c r="A294">
        <v>220</v>
      </c>
      <c r="B294" t="s">
        <v>359</v>
      </c>
      <c r="C294" t="s">
        <v>9</v>
      </c>
      <c r="D294">
        <v>2238</v>
      </c>
      <c r="E294">
        <v>501</v>
      </c>
      <c r="F294">
        <v>1070</v>
      </c>
      <c r="G294">
        <v>719</v>
      </c>
      <c r="H294">
        <v>500</v>
      </c>
    </row>
    <row r="295" spans="1:8" x14ac:dyDescent="0.25">
      <c r="A295">
        <v>204</v>
      </c>
      <c r="B295" t="s">
        <v>360</v>
      </c>
      <c r="C295" t="s">
        <v>19</v>
      </c>
      <c r="D295">
        <v>2209</v>
      </c>
      <c r="E295">
        <v>431</v>
      </c>
      <c r="F295">
        <v>846</v>
      </c>
      <c r="G295">
        <v>760</v>
      </c>
      <c r="H295">
        <v>620</v>
      </c>
    </row>
    <row r="296" spans="1:8" x14ac:dyDescent="0.25">
      <c r="A296">
        <v>79</v>
      </c>
      <c r="B296" t="s">
        <v>361</v>
      </c>
      <c r="C296" t="s">
        <v>358</v>
      </c>
      <c r="D296">
        <v>2196</v>
      </c>
      <c r="E296">
        <v>461</v>
      </c>
      <c r="F296">
        <v>1094</v>
      </c>
      <c r="G296">
        <v>867</v>
      </c>
      <c r="H296">
        <v>45</v>
      </c>
    </row>
    <row r="297" spans="1:8" x14ac:dyDescent="0.25">
      <c r="A297">
        <v>31</v>
      </c>
      <c r="B297" t="s">
        <v>362</v>
      </c>
      <c r="C297" t="s">
        <v>363</v>
      </c>
      <c r="D297">
        <v>2184</v>
      </c>
      <c r="E297">
        <v>398</v>
      </c>
      <c r="F297">
        <v>1320</v>
      </c>
      <c r="G297">
        <v>515</v>
      </c>
      <c r="H297">
        <v>175</v>
      </c>
    </row>
    <row r="298" spans="1:8" x14ac:dyDescent="0.25">
      <c r="A298">
        <v>361</v>
      </c>
      <c r="B298" t="s">
        <v>364</v>
      </c>
      <c r="C298" t="s">
        <v>11</v>
      </c>
      <c r="D298">
        <v>2173</v>
      </c>
      <c r="E298">
        <v>820</v>
      </c>
      <c r="F298">
        <v>189</v>
      </c>
      <c r="G298">
        <v>415</v>
      </c>
      <c r="H298">
        <v>142</v>
      </c>
    </row>
    <row r="299" spans="1:8" x14ac:dyDescent="0.25">
      <c r="A299">
        <v>259</v>
      </c>
      <c r="B299" t="s">
        <v>365</v>
      </c>
      <c r="C299" t="s">
        <v>158</v>
      </c>
      <c r="D299">
        <v>2140</v>
      </c>
      <c r="E299">
        <v>371</v>
      </c>
      <c r="F299">
        <v>904</v>
      </c>
      <c r="G299">
        <v>661</v>
      </c>
      <c r="H299">
        <v>75</v>
      </c>
    </row>
    <row r="300" spans="1:8" x14ac:dyDescent="0.25">
      <c r="A300">
        <v>156</v>
      </c>
      <c r="B300" t="s">
        <v>366</v>
      </c>
      <c r="C300" t="s">
        <v>11</v>
      </c>
      <c r="D300">
        <v>2121</v>
      </c>
      <c r="E300">
        <v>383</v>
      </c>
      <c r="F300">
        <v>725</v>
      </c>
      <c r="G300">
        <v>546</v>
      </c>
      <c r="H300">
        <v>290</v>
      </c>
    </row>
    <row r="301" spans="1:8" x14ac:dyDescent="0.25">
      <c r="A301">
        <v>89</v>
      </c>
      <c r="B301" t="s">
        <v>367</v>
      </c>
      <c r="C301" t="s">
        <v>168</v>
      </c>
      <c r="D301">
        <v>2072</v>
      </c>
      <c r="E301">
        <v>1103</v>
      </c>
      <c r="F301">
        <v>392</v>
      </c>
      <c r="G301">
        <v>942</v>
      </c>
      <c r="H301">
        <v>163</v>
      </c>
    </row>
    <row r="302" spans="1:8" x14ac:dyDescent="0.25">
      <c r="A302">
        <v>97</v>
      </c>
      <c r="B302" t="s">
        <v>368</v>
      </c>
      <c r="C302" t="s">
        <v>369</v>
      </c>
      <c r="D302">
        <v>2062</v>
      </c>
      <c r="E302">
        <v>330</v>
      </c>
      <c r="F302">
        <v>552</v>
      </c>
      <c r="G302">
        <v>341</v>
      </c>
      <c r="H302">
        <v>104</v>
      </c>
    </row>
    <row r="303" spans="1:8" x14ac:dyDescent="0.25">
      <c r="A303">
        <v>155</v>
      </c>
      <c r="B303" t="s">
        <v>370</v>
      </c>
      <c r="C303" t="s">
        <v>371</v>
      </c>
      <c r="D303">
        <v>2053</v>
      </c>
      <c r="E303">
        <v>1095</v>
      </c>
      <c r="F303">
        <v>511</v>
      </c>
      <c r="G303">
        <v>446</v>
      </c>
      <c r="H303">
        <v>45</v>
      </c>
    </row>
    <row r="304" spans="1:8" x14ac:dyDescent="0.25">
      <c r="A304">
        <v>18</v>
      </c>
      <c r="B304" t="s">
        <v>372</v>
      </c>
      <c r="C304" t="s">
        <v>11</v>
      </c>
      <c r="D304">
        <v>2033</v>
      </c>
      <c r="E304">
        <v>642</v>
      </c>
      <c r="F304">
        <v>189</v>
      </c>
      <c r="G304">
        <v>479</v>
      </c>
      <c r="H304">
        <v>25</v>
      </c>
    </row>
    <row r="305" spans="1:8" x14ac:dyDescent="0.25">
      <c r="A305">
        <v>247</v>
      </c>
      <c r="B305" t="s">
        <v>373</v>
      </c>
      <c r="C305" t="s">
        <v>9</v>
      </c>
      <c r="D305">
        <v>1989</v>
      </c>
      <c r="E305">
        <v>690</v>
      </c>
      <c r="F305">
        <v>534</v>
      </c>
      <c r="G305">
        <v>736</v>
      </c>
      <c r="H305">
        <v>105</v>
      </c>
    </row>
    <row r="306" spans="1:8" x14ac:dyDescent="0.25">
      <c r="A306">
        <v>182</v>
      </c>
      <c r="B306" t="s">
        <v>374</v>
      </c>
      <c r="C306" t="s">
        <v>9</v>
      </c>
      <c r="D306">
        <v>1953</v>
      </c>
      <c r="E306">
        <v>408</v>
      </c>
      <c r="F306">
        <v>809</v>
      </c>
      <c r="G306">
        <v>1042</v>
      </c>
      <c r="H306">
        <v>31</v>
      </c>
    </row>
    <row r="307" spans="1:8" x14ac:dyDescent="0.25">
      <c r="A307">
        <v>69</v>
      </c>
      <c r="B307" t="s">
        <v>375</v>
      </c>
      <c r="C307" t="s">
        <v>376</v>
      </c>
      <c r="D307">
        <v>1884</v>
      </c>
      <c r="E307">
        <v>370</v>
      </c>
      <c r="F307">
        <v>261</v>
      </c>
      <c r="G307">
        <v>350</v>
      </c>
      <c r="H307">
        <v>77</v>
      </c>
    </row>
    <row r="308" spans="1:8" x14ac:dyDescent="0.25">
      <c r="A308">
        <v>271</v>
      </c>
      <c r="B308" t="s">
        <v>377</v>
      </c>
      <c r="C308" t="s">
        <v>166</v>
      </c>
      <c r="D308">
        <v>1788</v>
      </c>
      <c r="E308">
        <v>307</v>
      </c>
      <c r="F308">
        <v>868</v>
      </c>
      <c r="G308">
        <v>1177</v>
      </c>
      <c r="H308">
        <v>200</v>
      </c>
    </row>
    <row r="309" spans="1:8" x14ac:dyDescent="0.25">
      <c r="A309">
        <v>255</v>
      </c>
      <c r="B309" t="s">
        <v>378</v>
      </c>
      <c r="C309" t="s">
        <v>9</v>
      </c>
      <c r="D309">
        <v>1765</v>
      </c>
      <c r="E309">
        <v>393</v>
      </c>
      <c r="F309">
        <v>3</v>
      </c>
      <c r="G309">
        <v>1466</v>
      </c>
      <c r="H309">
        <v>38</v>
      </c>
    </row>
    <row r="310" spans="1:8" x14ac:dyDescent="0.25">
      <c r="A310">
        <v>218</v>
      </c>
      <c r="B310" t="s">
        <v>379</v>
      </c>
      <c r="C310" t="s">
        <v>380</v>
      </c>
      <c r="D310">
        <v>1760</v>
      </c>
      <c r="E310">
        <v>331</v>
      </c>
      <c r="F310">
        <v>1076</v>
      </c>
      <c r="G310">
        <v>831</v>
      </c>
      <c r="H310">
        <v>137</v>
      </c>
    </row>
    <row r="311" spans="1:8" x14ac:dyDescent="0.25">
      <c r="A311">
        <v>188</v>
      </c>
      <c r="B311" t="s">
        <v>381</v>
      </c>
      <c r="C311" t="s">
        <v>382</v>
      </c>
      <c r="D311">
        <v>1746</v>
      </c>
      <c r="E311">
        <v>568</v>
      </c>
      <c r="F311">
        <v>26</v>
      </c>
      <c r="G311">
        <v>1015</v>
      </c>
      <c r="H311">
        <v>12</v>
      </c>
    </row>
    <row r="312" spans="1:8" x14ac:dyDescent="0.25">
      <c r="A312">
        <v>332</v>
      </c>
      <c r="B312" t="s">
        <v>383</v>
      </c>
      <c r="C312" t="s">
        <v>384</v>
      </c>
      <c r="D312">
        <v>1734</v>
      </c>
      <c r="E312">
        <v>571</v>
      </c>
      <c r="F312">
        <v>409</v>
      </c>
      <c r="G312">
        <v>924</v>
      </c>
      <c r="H312">
        <v>66</v>
      </c>
    </row>
    <row r="313" spans="1:8" x14ac:dyDescent="0.25">
      <c r="A313">
        <v>213</v>
      </c>
      <c r="B313" t="s">
        <v>385</v>
      </c>
      <c r="C313" t="s">
        <v>386</v>
      </c>
      <c r="D313">
        <v>1721</v>
      </c>
      <c r="E313">
        <v>372</v>
      </c>
      <c r="F313">
        <v>1258</v>
      </c>
      <c r="G313">
        <v>1066</v>
      </c>
      <c r="H313">
        <v>143</v>
      </c>
    </row>
    <row r="314" spans="1:8" x14ac:dyDescent="0.25">
      <c r="A314">
        <v>236</v>
      </c>
      <c r="B314" t="s">
        <v>387</v>
      </c>
      <c r="C314" t="s">
        <v>9</v>
      </c>
      <c r="D314">
        <v>1701</v>
      </c>
      <c r="E314">
        <v>346</v>
      </c>
      <c r="F314">
        <v>86</v>
      </c>
      <c r="G314">
        <v>46</v>
      </c>
      <c r="H314">
        <v>68</v>
      </c>
    </row>
    <row r="315" spans="1:8" x14ac:dyDescent="0.25">
      <c r="A315">
        <v>132</v>
      </c>
      <c r="B315" t="s">
        <v>388</v>
      </c>
      <c r="C315" t="s">
        <v>9</v>
      </c>
      <c r="D315">
        <v>1697</v>
      </c>
      <c r="E315">
        <v>1074</v>
      </c>
      <c r="F315">
        <v>0</v>
      </c>
      <c r="G315">
        <v>750</v>
      </c>
      <c r="H315">
        <v>0</v>
      </c>
    </row>
    <row r="316" spans="1:8" x14ac:dyDescent="0.25">
      <c r="A316">
        <v>67</v>
      </c>
      <c r="B316" t="s">
        <v>389</v>
      </c>
      <c r="C316" t="s">
        <v>245</v>
      </c>
      <c r="D316">
        <v>1686</v>
      </c>
      <c r="E316">
        <v>430</v>
      </c>
      <c r="F316">
        <v>358</v>
      </c>
      <c r="G316">
        <v>719</v>
      </c>
      <c r="H316">
        <v>324</v>
      </c>
    </row>
    <row r="317" spans="1:8" x14ac:dyDescent="0.25">
      <c r="A317">
        <v>209</v>
      </c>
      <c r="B317" t="s">
        <v>390</v>
      </c>
      <c r="C317" t="s">
        <v>391</v>
      </c>
      <c r="D317">
        <v>1686</v>
      </c>
      <c r="E317">
        <v>558</v>
      </c>
      <c r="F317">
        <v>494</v>
      </c>
      <c r="G317">
        <v>1011</v>
      </c>
      <c r="H317">
        <v>47</v>
      </c>
    </row>
    <row r="318" spans="1:8" x14ac:dyDescent="0.25">
      <c r="A318">
        <v>241</v>
      </c>
      <c r="B318" t="s">
        <v>392</v>
      </c>
      <c r="C318" t="s">
        <v>58</v>
      </c>
      <c r="D318">
        <v>1678</v>
      </c>
      <c r="E318">
        <v>552</v>
      </c>
      <c r="F318">
        <v>599</v>
      </c>
      <c r="G318">
        <v>143</v>
      </c>
      <c r="H318">
        <v>129</v>
      </c>
    </row>
    <row r="319" spans="1:8" x14ac:dyDescent="0.25">
      <c r="A319">
        <v>90</v>
      </c>
      <c r="B319" t="s">
        <v>393</v>
      </c>
      <c r="C319" t="s">
        <v>9</v>
      </c>
      <c r="D319">
        <v>1648</v>
      </c>
      <c r="E319">
        <v>342</v>
      </c>
      <c r="F319">
        <v>373</v>
      </c>
      <c r="G319">
        <v>57</v>
      </c>
      <c r="H319">
        <v>91</v>
      </c>
    </row>
    <row r="320" spans="1:8" x14ac:dyDescent="0.25">
      <c r="A320">
        <v>278</v>
      </c>
      <c r="B320" t="s">
        <v>394</v>
      </c>
      <c r="C320" t="s">
        <v>9</v>
      </c>
      <c r="D320">
        <v>1639</v>
      </c>
      <c r="E320">
        <v>581</v>
      </c>
      <c r="F320">
        <v>217</v>
      </c>
      <c r="G320">
        <v>586</v>
      </c>
      <c r="H320">
        <v>165</v>
      </c>
    </row>
    <row r="321" spans="1:8" x14ac:dyDescent="0.25">
      <c r="A321">
        <v>40</v>
      </c>
      <c r="B321" t="s">
        <v>395</v>
      </c>
      <c r="C321" t="s">
        <v>9</v>
      </c>
      <c r="D321">
        <v>1616</v>
      </c>
      <c r="E321">
        <v>760</v>
      </c>
      <c r="F321">
        <v>436</v>
      </c>
      <c r="G321">
        <v>299</v>
      </c>
      <c r="H321">
        <v>46</v>
      </c>
    </row>
    <row r="322" spans="1:8" x14ac:dyDescent="0.25">
      <c r="A322">
        <v>279</v>
      </c>
      <c r="B322" t="s">
        <v>396</v>
      </c>
      <c r="C322" t="s">
        <v>9</v>
      </c>
      <c r="D322">
        <v>1601</v>
      </c>
      <c r="E322">
        <v>588</v>
      </c>
      <c r="F322">
        <v>346</v>
      </c>
      <c r="G322">
        <v>455</v>
      </c>
      <c r="H322">
        <v>40</v>
      </c>
    </row>
    <row r="323" spans="1:8" x14ac:dyDescent="0.25">
      <c r="A323">
        <v>293</v>
      </c>
      <c r="B323" t="s">
        <v>397</v>
      </c>
      <c r="C323" t="s">
        <v>256</v>
      </c>
      <c r="D323">
        <v>1591</v>
      </c>
      <c r="E323">
        <v>648</v>
      </c>
      <c r="F323">
        <v>35</v>
      </c>
      <c r="G323">
        <v>496</v>
      </c>
      <c r="H323">
        <v>1</v>
      </c>
    </row>
    <row r="324" spans="1:8" x14ac:dyDescent="0.25">
      <c r="A324">
        <v>338</v>
      </c>
      <c r="B324" t="s">
        <v>398</v>
      </c>
      <c r="C324" t="s">
        <v>399</v>
      </c>
      <c r="D324">
        <v>1566</v>
      </c>
      <c r="E324">
        <v>369</v>
      </c>
      <c r="F324">
        <v>351</v>
      </c>
      <c r="G324">
        <v>390</v>
      </c>
      <c r="H324">
        <v>23</v>
      </c>
    </row>
    <row r="325" spans="1:8" x14ac:dyDescent="0.25">
      <c r="A325">
        <v>130</v>
      </c>
      <c r="B325" t="s">
        <v>400</v>
      </c>
      <c r="C325" t="s">
        <v>29</v>
      </c>
      <c r="D325">
        <v>1556</v>
      </c>
      <c r="E325">
        <v>520</v>
      </c>
      <c r="F325">
        <v>120</v>
      </c>
      <c r="G325">
        <v>316</v>
      </c>
      <c r="H325">
        <v>160</v>
      </c>
    </row>
    <row r="326" spans="1:8" x14ac:dyDescent="0.25">
      <c r="A326">
        <v>42</v>
      </c>
      <c r="B326" t="s">
        <v>401</v>
      </c>
      <c r="C326" t="s">
        <v>122</v>
      </c>
      <c r="D326">
        <v>1534</v>
      </c>
      <c r="E326">
        <v>345</v>
      </c>
      <c r="F326">
        <v>825</v>
      </c>
      <c r="G326">
        <v>769</v>
      </c>
      <c r="H326">
        <v>169</v>
      </c>
    </row>
    <row r="327" spans="1:8" x14ac:dyDescent="0.25">
      <c r="A327">
        <v>283</v>
      </c>
      <c r="B327" t="s">
        <v>402</v>
      </c>
      <c r="C327" t="s">
        <v>9</v>
      </c>
      <c r="D327">
        <v>1503</v>
      </c>
      <c r="E327">
        <v>302</v>
      </c>
      <c r="F327">
        <v>629</v>
      </c>
      <c r="G327">
        <v>707</v>
      </c>
      <c r="H327">
        <v>288</v>
      </c>
    </row>
    <row r="328" spans="1:8" x14ac:dyDescent="0.25">
      <c r="A328">
        <v>234</v>
      </c>
      <c r="B328" t="s">
        <v>403</v>
      </c>
      <c r="C328" t="s">
        <v>9</v>
      </c>
      <c r="D328">
        <v>1498</v>
      </c>
      <c r="E328">
        <v>413</v>
      </c>
      <c r="F328">
        <v>312</v>
      </c>
      <c r="G328">
        <v>409</v>
      </c>
      <c r="H328">
        <v>50</v>
      </c>
    </row>
    <row r="329" spans="1:8" x14ac:dyDescent="0.25">
      <c r="A329">
        <v>291</v>
      </c>
      <c r="B329" t="s">
        <v>404</v>
      </c>
      <c r="C329" t="s">
        <v>9</v>
      </c>
      <c r="D329">
        <v>1482</v>
      </c>
      <c r="E329">
        <v>383</v>
      </c>
      <c r="F329">
        <v>576</v>
      </c>
      <c r="G329">
        <v>653</v>
      </c>
      <c r="H329">
        <v>64</v>
      </c>
    </row>
    <row r="330" spans="1:8" x14ac:dyDescent="0.25">
      <c r="A330">
        <v>273</v>
      </c>
      <c r="B330" t="s">
        <v>405</v>
      </c>
      <c r="C330" t="s">
        <v>101</v>
      </c>
      <c r="D330">
        <v>1446</v>
      </c>
      <c r="E330">
        <v>316</v>
      </c>
      <c r="F330">
        <v>242</v>
      </c>
      <c r="G330">
        <v>758</v>
      </c>
      <c r="H330">
        <v>244</v>
      </c>
    </row>
    <row r="331" spans="1:8" x14ac:dyDescent="0.25">
      <c r="A331">
        <v>153</v>
      </c>
      <c r="B331" t="s">
        <v>406</v>
      </c>
      <c r="C331" t="s">
        <v>371</v>
      </c>
      <c r="D331">
        <v>1437</v>
      </c>
      <c r="E331">
        <v>490</v>
      </c>
      <c r="F331">
        <v>565</v>
      </c>
      <c r="G331">
        <v>149</v>
      </c>
      <c r="H331">
        <v>52</v>
      </c>
    </row>
    <row r="332" spans="1:8" x14ac:dyDescent="0.25">
      <c r="A332">
        <v>64</v>
      </c>
      <c r="B332" t="s">
        <v>407</v>
      </c>
      <c r="C332" t="s">
        <v>408</v>
      </c>
      <c r="D332">
        <v>1408</v>
      </c>
      <c r="E332">
        <v>548</v>
      </c>
      <c r="F332">
        <v>523</v>
      </c>
      <c r="G332">
        <v>281</v>
      </c>
      <c r="H332">
        <v>61</v>
      </c>
    </row>
    <row r="333" spans="1:8" x14ac:dyDescent="0.25">
      <c r="A333">
        <v>7</v>
      </c>
      <c r="B333" t="s">
        <v>409</v>
      </c>
      <c r="C333" t="s">
        <v>9</v>
      </c>
      <c r="D333">
        <v>1382</v>
      </c>
      <c r="E333">
        <v>1024</v>
      </c>
      <c r="F333">
        <v>63</v>
      </c>
      <c r="G333">
        <v>2</v>
      </c>
      <c r="H333">
        <v>2</v>
      </c>
    </row>
    <row r="334" spans="1:8" x14ac:dyDescent="0.25">
      <c r="A334">
        <v>269</v>
      </c>
      <c r="B334" t="s">
        <v>410</v>
      </c>
      <c r="C334" t="s">
        <v>9</v>
      </c>
      <c r="D334">
        <v>1357</v>
      </c>
      <c r="E334">
        <v>387</v>
      </c>
      <c r="F334">
        <v>531</v>
      </c>
      <c r="G334">
        <v>322</v>
      </c>
      <c r="H334">
        <v>43</v>
      </c>
    </row>
    <row r="335" spans="1:8" x14ac:dyDescent="0.25">
      <c r="A335">
        <v>177</v>
      </c>
      <c r="B335" t="s">
        <v>411</v>
      </c>
      <c r="C335" t="s">
        <v>412</v>
      </c>
      <c r="D335">
        <v>1325</v>
      </c>
      <c r="E335">
        <v>466</v>
      </c>
      <c r="F335">
        <v>246</v>
      </c>
      <c r="G335">
        <v>72</v>
      </c>
      <c r="H335">
        <v>27</v>
      </c>
    </row>
    <row r="336" spans="1:8" x14ac:dyDescent="0.25">
      <c r="A336">
        <v>54</v>
      </c>
      <c r="B336" t="s">
        <v>413</v>
      </c>
      <c r="C336" t="s">
        <v>344</v>
      </c>
      <c r="D336">
        <v>1307</v>
      </c>
      <c r="E336">
        <v>505</v>
      </c>
      <c r="F336">
        <v>450</v>
      </c>
      <c r="G336">
        <v>602</v>
      </c>
      <c r="H336">
        <v>18</v>
      </c>
    </row>
    <row r="337" spans="1:8" x14ac:dyDescent="0.25">
      <c r="A337">
        <v>157</v>
      </c>
      <c r="B337" t="s">
        <v>414</v>
      </c>
      <c r="C337" t="s">
        <v>170</v>
      </c>
      <c r="D337">
        <v>1306</v>
      </c>
      <c r="E337">
        <v>1192</v>
      </c>
      <c r="F337">
        <v>24</v>
      </c>
      <c r="G337">
        <v>28</v>
      </c>
      <c r="H337">
        <v>0</v>
      </c>
    </row>
    <row r="338" spans="1:8" x14ac:dyDescent="0.25">
      <c r="A338">
        <v>263</v>
      </c>
      <c r="B338" t="s">
        <v>415</v>
      </c>
      <c r="C338" t="s">
        <v>166</v>
      </c>
      <c r="D338">
        <v>1292</v>
      </c>
      <c r="E338">
        <v>383</v>
      </c>
      <c r="F338">
        <v>625</v>
      </c>
      <c r="G338">
        <v>564</v>
      </c>
      <c r="H338">
        <v>264</v>
      </c>
    </row>
    <row r="339" spans="1:8" x14ac:dyDescent="0.25">
      <c r="A339">
        <v>22</v>
      </c>
      <c r="B339" t="s">
        <v>416</v>
      </c>
      <c r="C339" t="s">
        <v>187</v>
      </c>
      <c r="D339">
        <v>1266</v>
      </c>
      <c r="E339">
        <v>450</v>
      </c>
      <c r="F339">
        <v>592</v>
      </c>
      <c r="G339">
        <v>32</v>
      </c>
      <c r="H339">
        <v>0</v>
      </c>
    </row>
    <row r="340" spans="1:8" x14ac:dyDescent="0.25">
      <c r="A340">
        <v>298</v>
      </c>
      <c r="B340" t="s">
        <v>417</v>
      </c>
      <c r="C340" t="s">
        <v>101</v>
      </c>
      <c r="D340">
        <v>1184</v>
      </c>
      <c r="E340">
        <v>371</v>
      </c>
      <c r="F340">
        <v>524</v>
      </c>
      <c r="G340">
        <v>766</v>
      </c>
      <c r="H340">
        <v>144</v>
      </c>
    </row>
    <row r="341" spans="1:8" x14ac:dyDescent="0.25">
      <c r="A341">
        <v>99</v>
      </c>
      <c r="B341" t="s">
        <v>418</v>
      </c>
      <c r="C341" t="s">
        <v>9</v>
      </c>
      <c r="D341">
        <v>1182</v>
      </c>
      <c r="E341">
        <v>357</v>
      </c>
      <c r="F341">
        <v>140</v>
      </c>
      <c r="G341">
        <v>395</v>
      </c>
      <c r="H341">
        <v>112</v>
      </c>
    </row>
    <row r="342" spans="1:8" x14ac:dyDescent="0.25">
      <c r="A342">
        <v>80</v>
      </c>
      <c r="B342" t="s">
        <v>419</v>
      </c>
      <c r="C342" t="s">
        <v>420</v>
      </c>
      <c r="D342">
        <v>1159</v>
      </c>
      <c r="E342">
        <v>331</v>
      </c>
      <c r="F342">
        <v>725</v>
      </c>
      <c r="G342">
        <v>710</v>
      </c>
      <c r="H342">
        <v>48</v>
      </c>
    </row>
    <row r="343" spans="1:8" x14ac:dyDescent="0.25">
      <c r="A343">
        <v>134</v>
      </c>
      <c r="B343" t="s">
        <v>421</v>
      </c>
      <c r="C343" t="s">
        <v>391</v>
      </c>
      <c r="D343">
        <v>1149</v>
      </c>
      <c r="E343">
        <v>342</v>
      </c>
      <c r="F343">
        <v>649</v>
      </c>
      <c r="G343">
        <v>648</v>
      </c>
      <c r="H343">
        <v>62</v>
      </c>
    </row>
    <row r="344" spans="1:8" x14ac:dyDescent="0.25">
      <c r="A344">
        <v>3</v>
      </c>
      <c r="B344" t="s">
        <v>422</v>
      </c>
      <c r="C344" t="s">
        <v>9</v>
      </c>
      <c r="D344">
        <v>1114</v>
      </c>
      <c r="E344">
        <v>356</v>
      </c>
      <c r="F344">
        <v>274</v>
      </c>
      <c r="G344">
        <v>351</v>
      </c>
      <c r="H344">
        <v>206</v>
      </c>
    </row>
    <row r="345" spans="1:8" x14ac:dyDescent="0.25">
      <c r="A345">
        <v>140</v>
      </c>
      <c r="B345" t="s">
        <v>423</v>
      </c>
      <c r="C345" t="s">
        <v>9</v>
      </c>
      <c r="D345">
        <v>1112</v>
      </c>
      <c r="E345">
        <v>338</v>
      </c>
      <c r="F345">
        <v>205</v>
      </c>
      <c r="G345">
        <v>67</v>
      </c>
      <c r="H345">
        <v>36</v>
      </c>
    </row>
    <row r="346" spans="1:8" x14ac:dyDescent="0.25">
      <c r="A346">
        <v>30</v>
      </c>
      <c r="B346" t="s">
        <v>424</v>
      </c>
      <c r="C346" t="s">
        <v>68</v>
      </c>
      <c r="D346">
        <v>1076</v>
      </c>
      <c r="E346">
        <v>355</v>
      </c>
      <c r="F346">
        <v>163</v>
      </c>
      <c r="G346">
        <v>182</v>
      </c>
      <c r="H346">
        <v>33</v>
      </c>
    </row>
    <row r="347" spans="1:8" x14ac:dyDescent="0.25">
      <c r="A347">
        <v>238</v>
      </c>
      <c r="B347" t="s">
        <v>425</v>
      </c>
      <c r="C347" t="s">
        <v>363</v>
      </c>
      <c r="D347">
        <v>1060</v>
      </c>
      <c r="E347">
        <v>329</v>
      </c>
      <c r="F347">
        <v>275</v>
      </c>
      <c r="G347">
        <v>312</v>
      </c>
      <c r="H347">
        <v>97</v>
      </c>
    </row>
    <row r="348" spans="1:8" x14ac:dyDescent="0.25">
      <c r="A348">
        <v>232</v>
      </c>
      <c r="B348" t="s">
        <v>426</v>
      </c>
      <c r="C348" t="s">
        <v>427</v>
      </c>
      <c r="D348">
        <v>1041</v>
      </c>
      <c r="E348">
        <v>330</v>
      </c>
      <c r="F348">
        <v>346</v>
      </c>
      <c r="G348">
        <v>530</v>
      </c>
      <c r="H348">
        <v>97</v>
      </c>
    </row>
    <row r="349" spans="1:8" x14ac:dyDescent="0.25">
      <c r="A349">
        <v>180</v>
      </c>
      <c r="B349" t="s">
        <v>428</v>
      </c>
      <c r="C349" t="s">
        <v>170</v>
      </c>
      <c r="D349">
        <v>1026</v>
      </c>
      <c r="E349">
        <v>367</v>
      </c>
      <c r="F349">
        <v>408</v>
      </c>
      <c r="G349">
        <v>640</v>
      </c>
      <c r="H349">
        <v>692</v>
      </c>
    </row>
    <row r="350" spans="1:8" x14ac:dyDescent="0.25">
      <c r="A350">
        <v>56</v>
      </c>
      <c r="B350" t="s">
        <v>429</v>
      </c>
      <c r="C350" t="s">
        <v>430</v>
      </c>
      <c r="D350">
        <v>1017</v>
      </c>
      <c r="E350">
        <v>342</v>
      </c>
      <c r="F350">
        <v>519</v>
      </c>
      <c r="G350">
        <v>664</v>
      </c>
      <c r="H350">
        <v>117</v>
      </c>
    </row>
    <row r="351" spans="1:8" x14ac:dyDescent="0.25">
      <c r="A351">
        <v>179</v>
      </c>
      <c r="B351" t="s">
        <v>431</v>
      </c>
      <c r="C351" t="s">
        <v>432</v>
      </c>
      <c r="D351">
        <v>928</v>
      </c>
      <c r="E351">
        <v>332</v>
      </c>
      <c r="F351">
        <v>497</v>
      </c>
      <c r="G351">
        <v>217</v>
      </c>
      <c r="H351">
        <v>210</v>
      </c>
    </row>
    <row r="352" spans="1:8" x14ac:dyDescent="0.25">
      <c r="A352">
        <v>135</v>
      </c>
      <c r="B352" t="s">
        <v>433</v>
      </c>
      <c r="C352" t="s">
        <v>434</v>
      </c>
      <c r="D352">
        <v>898</v>
      </c>
      <c r="E352">
        <v>366</v>
      </c>
      <c r="F352">
        <v>237</v>
      </c>
      <c r="G352">
        <v>374</v>
      </c>
      <c r="H352">
        <v>62</v>
      </c>
    </row>
    <row r="353" spans="1:8" x14ac:dyDescent="0.25">
      <c r="A353">
        <v>202</v>
      </c>
      <c r="B353" t="s">
        <v>435</v>
      </c>
      <c r="C353" t="s">
        <v>436</v>
      </c>
      <c r="D353">
        <v>884</v>
      </c>
      <c r="E353">
        <v>432</v>
      </c>
      <c r="F353">
        <v>225</v>
      </c>
      <c r="G353">
        <v>549</v>
      </c>
      <c r="H353">
        <v>220</v>
      </c>
    </row>
    <row r="354" spans="1:8" x14ac:dyDescent="0.25">
      <c r="A354">
        <v>57</v>
      </c>
      <c r="B354" t="s">
        <v>437</v>
      </c>
      <c r="C354" t="s">
        <v>9</v>
      </c>
      <c r="D354">
        <v>882</v>
      </c>
      <c r="E354">
        <v>308</v>
      </c>
      <c r="F354">
        <v>0</v>
      </c>
      <c r="G354">
        <v>312</v>
      </c>
      <c r="H354">
        <v>19</v>
      </c>
    </row>
    <row r="355" spans="1:8" x14ac:dyDescent="0.25">
      <c r="A355">
        <v>322</v>
      </c>
      <c r="B355" t="s">
        <v>438</v>
      </c>
      <c r="C355" t="s">
        <v>9</v>
      </c>
      <c r="D355">
        <v>876</v>
      </c>
      <c r="E355">
        <v>423</v>
      </c>
      <c r="F355">
        <v>183</v>
      </c>
      <c r="G355">
        <v>306</v>
      </c>
      <c r="H355">
        <v>125</v>
      </c>
    </row>
    <row r="356" spans="1:8" x14ac:dyDescent="0.25">
      <c r="A356">
        <v>167</v>
      </c>
      <c r="B356" t="s">
        <v>439</v>
      </c>
      <c r="C356" t="s">
        <v>9</v>
      </c>
      <c r="D356">
        <v>873</v>
      </c>
      <c r="E356">
        <v>309</v>
      </c>
      <c r="F356">
        <v>395</v>
      </c>
      <c r="G356">
        <v>12</v>
      </c>
      <c r="H356">
        <v>0</v>
      </c>
    </row>
    <row r="357" spans="1:8" x14ac:dyDescent="0.25">
      <c r="A357">
        <v>138</v>
      </c>
      <c r="B357" t="s">
        <v>440</v>
      </c>
      <c r="C357" t="s">
        <v>29</v>
      </c>
      <c r="D357">
        <v>866</v>
      </c>
      <c r="E357">
        <v>423</v>
      </c>
      <c r="F357">
        <v>0</v>
      </c>
      <c r="G357">
        <v>0</v>
      </c>
      <c r="H357">
        <v>0</v>
      </c>
    </row>
    <row r="358" spans="1:8" x14ac:dyDescent="0.25">
      <c r="A358">
        <v>48</v>
      </c>
      <c r="B358" t="s">
        <v>441</v>
      </c>
      <c r="C358" t="s">
        <v>9</v>
      </c>
      <c r="D358">
        <v>862</v>
      </c>
      <c r="E358">
        <v>365</v>
      </c>
      <c r="F358">
        <v>293</v>
      </c>
      <c r="G358">
        <v>378</v>
      </c>
      <c r="H358">
        <v>39</v>
      </c>
    </row>
    <row r="359" spans="1:8" x14ac:dyDescent="0.25">
      <c r="A359">
        <v>110</v>
      </c>
      <c r="B359" t="s">
        <v>442</v>
      </c>
      <c r="C359" t="s">
        <v>443</v>
      </c>
      <c r="D359">
        <v>862</v>
      </c>
      <c r="E359">
        <v>322</v>
      </c>
      <c r="F359">
        <v>340</v>
      </c>
      <c r="G359">
        <v>366</v>
      </c>
      <c r="H359">
        <v>57</v>
      </c>
    </row>
    <row r="360" spans="1:8" x14ac:dyDescent="0.25">
      <c r="A360">
        <v>36</v>
      </c>
      <c r="B360" t="s">
        <v>444</v>
      </c>
      <c r="C360" t="s">
        <v>70</v>
      </c>
      <c r="D360">
        <v>821</v>
      </c>
      <c r="E360">
        <v>464</v>
      </c>
      <c r="F360">
        <v>225</v>
      </c>
      <c r="G360">
        <v>55</v>
      </c>
      <c r="H360">
        <v>4</v>
      </c>
    </row>
    <row r="361" spans="1:8" x14ac:dyDescent="0.25">
      <c r="A361">
        <v>94</v>
      </c>
      <c r="B361" t="s">
        <v>445</v>
      </c>
      <c r="C361" t="s">
        <v>9</v>
      </c>
      <c r="D361">
        <v>803</v>
      </c>
      <c r="E361">
        <v>430</v>
      </c>
      <c r="F361">
        <v>189</v>
      </c>
      <c r="G361">
        <v>485</v>
      </c>
      <c r="H361">
        <v>10</v>
      </c>
    </row>
    <row r="362" spans="1:8" x14ac:dyDescent="0.25">
      <c r="A362">
        <v>114</v>
      </c>
      <c r="B362" t="s">
        <v>446</v>
      </c>
      <c r="C362" t="s">
        <v>9</v>
      </c>
      <c r="D362">
        <v>797</v>
      </c>
      <c r="E362">
        <v>300</v>
      </c>
      <c r="F362">
        <v>367</v>
      </c>
      <c r="G362">
        <v>17</v>
      </c>
      <c r="H362">
        <v>5</v>
      </c>
    </row>
    <row r="363" spans="1:8" x14ac:dyDescent="0.25">
      <c r="A363">
        <v>254</v>
      </c>
      <c r="B363" t="s">
        <v>447</v>
      </c>
      <c r="C363" t="s">
        <v>275</v>
      </c>
      <c r="D363">
        <v>794</v>
      </c>
      <c r="E363">
        <v>383</v>
      </c>
      <c r="F363">
        <v>274</v>
      </c>
      <c r="G363">
        <v>217</v>
      </c>
      <c r="H363">
        <v>162</v>
      </c>
    </row>
    <row r="364" spans="1:8" x14ac:dyDescent="0.25">
      <c r="A364">
        <v>98</v>
      </c>
      <c r="B364" t="s">
        <v>448</v>
      </c>
      <c r="C364" t="s">
        <v>256</v>
      </c>
      <c r="D364">
        <v>785</v>
      </c>
      <c r="E364">
        <v>312</v>
      </c>
      <c r="F364">
        <v>262</v>
      </c>
      <c r="G364">
        <v>327</v>
      </c>
      <c r="H364">
        <v>58</v>
      </c>
    </row>
    <row r="365" spans="1:8" x14ac:dyDescent="0.25">
      <c r="A365">
        <v>294</v>
      </c>
      <c r="B365" t="s">
        <v>449</v>
      </c>
      <c r="C365" t="s">
        <v>9</v>
      </c>
      <c r="D365">
        <v>766</v>
      </c>
      <c r="E365">
        <v>427</v>
      </c>
      <c r="F365">
        <v>0</v>
      </c>
      <c r="G365">
        <v>60</v>
      </c>
      <c r="H365">
        <v>0</v>
      </c>
    </row>
    <row r="366" spans="1:8" x14ac:dyDescent="0.25">
      <c r="A366">
        <v>61</v>
      </c>
      <c r="B366" t="s">
        <v>450</v>
      </c>
      <c r="C366" t="s">
        <v>9</v>
      </c>
      <c r="D366">
        <v>765</v>
      </c>
      <c r="E366">
        <v>320</v>
      </c>
      <c r="F366">
        <v>62</v>
      </c>
      <c r="G366">
        <v>0</v>
      </c>
      <c r="H366">
        <v>0</v>
      </c>
    </row>
    <row r="367" spans="1:8" x14ac:dyDescent="0.25">
      <c r="A367">
        <v>267</v>
      </c>
      <c r="B367" t="s">
        <v>451</v>
      </c>
      <c r="C367" t="s">
        <v>9</v>
      </c>
      <c r="D367">
        <v>764</v>
      </c>
      <c r="E367">
        <v>349</v>
      </c>
      <c r="F367">
        <v>1</v>
      </c>
      <c r="G367">
        <v>507</v>
      </c>
      <c r="H367">
        <v>28</v>
      </c>
    </row>
    <row r="368" spans="1:8" x14ac:dyDescent="0.25">
      <c r="A368">
        <v>315</v>
      </c>
      <c r="B368" t="s">
        <v>452</v>
      </c>
      <c r="C368" t="s">
        <v>228</v>
      </c>
      <c r="D368">
        <v>716</v>
      </c>
      <c r="E368">
        <v>349</v>
      </c>
      <c r="F368">
        <v>3</v>
      </c>
      <c r="G368">
        <v>288</v>
      </c>
      <c r="H368">
        <v>56</v>
      </c>
    </row>
    <row r="369" spans="1:8" x14ac:dyDescent="0.25">
      <c r="A369">
        <v>305</v>
      </c>
      <c r="B369" t="s">
        <v>453</v>
      </c>
      <c r="C369" t="s">
        <v>11</v>
      </c>
      <c r="D369">
        <v>709</v>
      </c>
      <c r="E369">
        <v>468</v>
      </c>
      <c r="F369">
        <v>44</v>
      </c>
      <c r="G369">
        <v>15</v>
      </c>
      <c r="H369">
        <v>0</v>
      </c>
    </row>
    <row r="370" spans="1:8" x14ac:dyDescent="0.25">
      <c r="A370">
        <v>24</v>
      </c>
      <c r="B370" t="s">
        <v>454</v>
      </c>
      <c r="C370" t="s">
        <v>455</v>
      </c>
      <c r="D370">
        <v>661</v>
      </c>
      <c r="E370">
        <v>347</v>
      </c>
      <c r="F370">
        <v>43</v>
      </c>
      <c r="G370">
        <v>160</v>
      </c>
      <c r="H370">
        <v>26</v>
      </c>
    </row>
    <row r="371" spans="1:8" x14ac:dyDescent="0.25">
      <c r="A371">
        <v>329</v>
      </c>
      <c r="B371" t="s">
        <v>456</v>
      </c>
      <c r="C371" t="s">
        <v>457</v>
      </c>
      <c r="D371">
        <v>584</v>
      </c>
      <c r="E371">
        <v>323</v>
      </c>
      <c r="F371">
        <v>85</v>
      </c>
      <c r="G371">
        <v>307</v>
      </c>
      <c r="H371">
        <v>34</v>
      </c>
    </row>
    <row r="372" spans="1:8" x14ac:dyDescent="0.25">
      <c r="A372">
        <v>219</v>
      </c>
      <c r="B372" t="s">
        <v>458</v>
      </c>
      <c r="C372" t="s">
        <v>459</v>
      </c>
      <c r="D372">
        <v>537</v>
      </c>
      <c r="E372">
        <v>370</v>
      </c>
      <c r="F372">
        <v>50</v>
      </c>
      <c r="G372">
        <v>227</v>
      </c>
      <c r="H372">
        <v>94</v>
      </c>
    </row>
    <row r="373" spans="1:8" x14ac:dyDescent="0.25">
      <c r="A373">
        <v>277</v>
      </c>
      <c r="B373" t="s">
        <v>460</v>
      </c>
      <c r="C373" t="s">
        <v>9</v>
      </c>
      <c r="D373">
        <v>532</v>
      </c>
      <c r="E373">
        <v>374</v>
      </c>
      <c r="F373">
        <v>0</v>
      </c>
      <c r="G373">
        <v>66</v>
      </c>
      <c r="H373">
        <v>9</v>
      </c>
    </row>
    <row r="374" spans="1:8" x14ac:dyDescent="0.25">
      <c r="A374">
        <v>47</v>
      </c>
      <c r="B374" t="s">
        <v>461</v>
      </c>
      <c r="C374" t="s">
        <v>462</v>
      </c>
      <c r="D374">
        <v>444</v>
      </c>
      <c r="E374">
        <v>391</v>
      </c>
      <c r="F374">
        <v>0</v>
      </c>
      <c r="G374">
        <v>189</v>
      </c>
      <c r="H374">
        <v>21</v>
      </c>
    </row>
    <row r="375" spans="1:8" x14ac:dyDescent="0.25">
      <c r="A375">
        <v>304</v>
      </c>
      <c r="B375" t="s">
        <v>463</v>
      </c>
      <c r="C375" t="s">
        <v>109</v>
      </c>
      <c r="D375">
        <v>416</v>
      </c>
      <c r="E375">
        <v>333</v>
      </c>
      <c r="F375">
        <v>0</v>
      </c>
      <c r="G375">
        <v>289</v>
      </c>
      <c r="H375">
        <v>209</v>
      </c>
    </row>
    <row r="376" spans="1:8" x14ac:dyDescent="0.25">
      <c r="A376">
        <v>101</v>
      </c>
      <c r="B376" t="s">
        <v>464</v>
      </c>
      <c r="C376" t="s">
        <v>386</v>
      </c>
      <c r="D376">
        <v>333</v>
      </c>
      <c r="E376">
        <v>315</v>
      </c>
      <c r="F376">
        <v>0</v>
      </c>
      <c r="G376">
        <v>185</v>
      </c>
      <c r="H376">
        <v>18</v>
      </c>
    </row>
    <row r="377" spans="1:8" x14ac:dyDescent="0.25">
      <c r="A377">
        <v>11</v>
      </c>
      <c r="B377" t="s">
        <v>465</v>
      </c>
      <c r="C377" t="s">
        <v>9</v>
      </c>
      <c r="D377">
        <v>306</v>
      </c>
      <c r="E377">
        <v>272</v>
      </c>
      <c r="F377">
        <v>0</v>
      </c>
      <c r="G377">
        <v>113</v>
      </c>
      <c r="H377">
        <v>20</v>
      </c>
    </row>
  </sheetData>
  <mergeCells count="1">
    <mergeCell ref="A1:H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A9013-492E-4FF7-9D77-3FDD9F5269E0}">
  <dimension ref="A1:N374"/>
  <sheetViews>
    <sheetView workbookViewId="0">
      <selection activeCell="P9" sqref="P9"/>
    </sheetView>
  </sheetViews>
  <sheetFormatPr defaultRowHeight="15" x14ac:dyDescent="0.25"/>
  <cols>
    <col min="1" max="4" width="26.7109375"/>
    <col min="5" max="5" width="18.42578125" customWidth="1"/>
    <col min="6" max="6" width="25.5703125" customWidth="1"/>
    <col min="7" max="7" width="23" customWidth="1"/>
    <col min="8" max="11" width="26.7109375"/>
    <col min="12" max="12" width="18.7109375" customWidth="1"/>
    <col min="13" max="13" width="22" customWidth="1"/>
    <col min="14" max="14" width="28.7109375" customWidth="1"/>
  </cols>
  <sheetData>
    <row r="1" spans="1:14" x14ac:dyDescent="0.25">
      <c r="A1" s="10" t="s">
        <v>3</v>
      </c>
      <c r="B1" s="10"/>
      <c r="C1" s="10"/>
      <c r="D1" s="10"/>
      <c r="E1" s="10"/>
      <c r="F1" s="10"/>
      <c r="G1" s="10"/>
      <c r="H1" s="11" t="s">
        <v>4</v>
      </c>
      <c r="I1" s="11"/>
      <c r="J1" s="11"/>
      <c r="K1" s="11"/>
      <c r="L1" s="11"/>
      <c r="M1" s="11"/>
      <c r="N1" s="11"/>
    </row>
    <row r="2" spans="1:14" x14ac:dyDescent="0.25">
      <c r="A2" t="s">
        <v>0</v>
      </c>
      <c r="B2" t="s">
        <v>1</v>
      </c>
      <c r="C2" t="s">
        <v>2</v>
      </c>
      <c r="D2" t="s">
        <v>3</v>
      </c>
      <c r="E2" t="s">
        <v>466</v>
      </c>
      <c r="F2" t="s">
        <v>467</v>
      </c>
      <c r="G2" t="s">
        <v>474</v>
      </c>
      <c r="H2" t="s">
        <v>0</v>
      </c>
      <c r="I2" t="s">
        <v>1</v>
      </c>
      <c r="J2" t="s">
        <v>2</v>
      </c>
      <c r="K2" t="s">
        <v>4</v>
      </c>
      <c r="L2" t="s">
        <v>466</v>
      </c>
      <c r="M2" t="s">
        <v>468</v>
      </c>
      <c r="N2" t="s">
        <v>475</v>
      </c>
    </row>
    <row r="3" spans="1:14" x14ac:dyDescent="0.25">
      <c r="A3">
        <v>300</v>
      </c>
      <c r="B3" t="s">
        <v>8</v>
      </c>
      <c r="C3" t="s">
        <v>9</v>
      </c>
      <c r="D3">
        <v>32421026</v>
      </c>
      <c r="E3" s="2">
        <f t="shared" ref="E3:E66" si="0">D3/$D$374*100</f>
        <v>33.361487328638951</v>
      </c>
      <c r="F3" s="2">
        <f>E3</f>
        <v>33.361487328638951</v>
      </c>
      <c r="G3" t="str">
        <f t="shared" ref="G3:G66" si="1">IF(F3&lt;=80,"A",IF(F3&lt;=95,"B","C"))</f>
        <v>A</v>
      </c>
      <c r="H3">
        <v>300</v>
      </c>
      <c r="I3" t="s">
        <v>8</v>
      </c>
      <c r="J3" t="s">
        <v>9</v>
      </c>
      <c r="K3">
        <v>4873465</v>
      </c>
      <c r="L3" s="2">
        <f>K3/$K$374*100</f>
        <v>42.650817910899192</v>
      </c>
      <c r="M3" s="2">
        <f>L3</f>
        <v>42.650817910899192</v>
      </c>
      <c r="N3" t="str">
        <f>IF(M3&lt;=80,"A",IF(M3&lt;=95,"B","C"))</f>
        <v>A</v>
      </c>
    </row>
    <row r="4" spans="1:14" x14ac:dyDescent="0.25">
      <c r="A4">
        <v>160</v>
      </c>
      <c r="B4" t="s">
        <v>10</v>
      </c>
      <c r="C4" t="s">
        <v>11</v>
      </c>
      <c r="D4">
        <v>15813216</v>
      </c>
      <c r="E4" s="2">
        <f t="shared" si="0"/>
        <v>16.271921968448215</v>
      </c>
      <c r="F4" s="2">
        <f t="shared" ref="F4:F67" si="2">E4+F3</f>
        <v>49.633409297087169</v>
      </c>
      <c r="G4" t="str">
        <f t="shared" si="1"/>
        <v>A</v>
      </c>
      <c r="H4">
        <v>160</v>
      </c>
      <c r="I4" t="s">
        <v>10</v>
      </c>
      <c r="J4" t="s">
        <v>11</v>
      </c>
      <c r="K4">
        <v>1662670</v>
      </c>
      <c r="L4" s="2">
        <f t="shared" ref="L4:L67" si="3">K4/$K$374*100</f>
        <v>14.551091557221557</v>
      </c>
      <c r="M4" s="2">
        <f>L4+M3</f>
        <v>57.201909468120746</v>
      </c>
      <c r="N4" t="str">
        <f t="shared" ref="N4:N67" si="4">IF(M4&lt;=80,"A",IF(M4&lt;=95,"B","C"))</f>
        <v>A</v>
      </c>
    </row>
    <row r="5" spans="1:14" x14ac:dyDescent="0.25">
      <c r="A5">
        <v>163</v>
      </c>
      <c r="B5" t="s">
        <v>12</v>
      </c>
      <c r="C5" t="s">
        <v>9</v>
      </c>
      <c r="D5">
        <v>7613174</v>
      </c>
      <c r="E5" s="2">
        <f t="shared" si="0"/>
        <v>7.8340151212896076</v>
      </c>
      <c r="F5" s="2">
        <f t="shared" si="2"/>
        <v>57.46742441837678</v>
      </c>
      <c r="G5" t="str">
        <f t="shared" si="1"/>
        <v>A</v>
      </c>
      <c r="H5">
        <v>163</v>
      </c>
      <c r="I5" t="s">
        <v>12</v>
      </c>
      <c r="J5" t="s">
        <v>9</v>
      </c>
      <c r="K5">
        <v>746441</v>
      </c>
      <c r="L5" s="2">
        <f t="shared" si="3"/>
        <v>6.5325839361172182</v>
      </c>
      <c r="M5" s="2">
        <f t="shared" ref="M5:M68" si="5">L5+M4</f>
        <v>63.734493404237966</v>
      </c>
      <c r="N5" t="str">
        <f t="shared" si="4"/>
        <v>A</v>
      </c>
    </row>
    <row r="6" spans="1:14" x14ac:dyDescent="0.25">
      <c r="A6">
        <v>131</v>
      </c>
      <c r="B6" t="s">
        <v>13</v>
      </c>
      <c r="C6" t="s">
        <v>9</v>
      </c>
      <c r="D6">
        <v>4229025</v>
      </c>
      <c r="E6" s="2">
        <f t="shared" si="0"/>
        <v>4.3516995406005146</v>
      </c>
      <c r="F6" s="2">
        <f t="shared" si="2"/>
        <v>61.819123958977293</v>
      </c>
      <c r="G6" t="str">
        <f t="shared" si="1"/>
        <v>A</v>
      </c>
      <c r="H6">
        <v>131</v>
      </c>
      <c r="I6" t="s">
        <v>13</v>
      </c>
      <c r="J6" t="s">
        <v>9</v>
      </c>
      <c r="K6">
        <v>612922</v>
      </c>
      <c r="L6" s="2">
        <f t="shared" si="3"/>
        <v>5.3640735319909245</v>
      </c>
      <c r="M6" s="2">
        <f t="shared" si="5"/>
        <v>69.098566936228892</v>
      </c>
      <c r="N6" t="str">
        <f t="shared" si="4"/>
        <v>A</v>
      </c>
    </row>
    <row r="7" spans="1:14" x14ac:dyDescent="0.25">
      <c r="A7">
        <v>287</v>
      </c>
      <c r="B7" t="s">
        <v>14</v>
      </c>
      <c r="C7" t="s">
        <v>9</v>
      </c>
      <c r="D7">
        <v>3539546</v>
      </c>
      <c r="E7" s="2">
        <f t="shared" si="0"/>
        <v>3.6422202995097899</v>
      </c>
      <c r="F7" s="2">
        <f t="shared" si="2"/>
        <v>65.461344258487088</v>
      </c>
      <c r="G7" t="str">
        <f t="shared" si="1"/>
        <v>A</v>
      </c>
      <c r="H7">
        <v>287</v>
      </c>
      <c r="I7" t="s">
        <v>14</v>
      </c>
      <c r="J7" t="s">
        <v>9</v>
      </c>
      <c r="K7">
        <v>507453</v>
      </c>
      <c r="L7" s="2">
        <f t="shared" si="3"/>
        <v>4.4410466683026399</v>
      </c>
      <c r="M7" s="2">
        <f t="shared" si="5"/>
        <v>73.539613604531525</v>
      </c>
      <c r="N7" t="str">
        <f t="shared" si="4"/>
        <v>A</v>
      </c>
    </row>
    <row r="8" spans="1:14" x14ac:dyDescent="0.25">
      <c r="A8">
        <v>227</v>
      </c>
      <c r="B8" t="s">
        <v>15</v>
      </c>
      <c r="C8" t="s">
        <v>9</v>
      </c>
      <c r="D8">
        <v>2988171</v>
      </c>
      <c r="E8" s="2">
        <f t="shared" si="0"/>
        <v>3.0748511460527617</v>
      </c>
      <c r="F8" s="2">
        <f t="shared" si="2"/>
        <v>68.536195404539853</v>
      </c>
      <c r="G8" t="str">
        <f t="shared" si="1"/>
        <v>A</v>
      </c>
      <c r="H8">
        <v>108</v>
      </c>
      <c r="I8" t="s">
        <v>16</v>
      </c>
      <c r="J8" t="s">
        <v>9</v>
      </c>
      <c r="K8">
        <v>358641</v>
      </c>
      <c r="L8" s="2">
        <f t="shared" si="3"/>
        <v>3.1386974126997522</v>
      </c>
      <c r="M8" s="2">
        <f t="shared" si="5"/>
        <v>76.67831101723128</v>
      </c>
      <c r="N8" t="str">
        <f t="shared" si="4"/>
        <v>A</v>
      </c>
    </row>
    <row r="9" spans="1:14" x14ac:dyDescent="0.25">
      <c r="A9">
        <v>108</v>
      </c>
      <c r="B9" t="s">
        <v>16</v>
      </c>
      <c r="C9" t="s">
        <v>9</v>
      </c>
      <c r="D9">
        <v>2530760</v>
      </c>
      <c r="E9" s="2">
        <f t="shared" si="0"/>
        <v>2.6041716777200792</v>
      </c>
      <c r="F9" s="2">
        <f t="shared" si="2"/>
        <v>71.140367082259928</v>
      </c>
      <c r="G9" t="str">
        <f t="shared" si="1"/>
        <v>A</v>
      </c>
      <c r="H9">
        <v>227</v>
      </c>
      <c r="I9" t="s">
        <v>15</v>
      </c>
      <c r="J9" t="s">
        <v>9</v>
      </c>
      <c r="K9">
        <v>271793</v>
      </c>
      <c r="L9" s="2">
        <f t="shared" si="3"/>
        <v>2.3786348629685499</v>
      </c>
      <c r="M9" s="2">
        <f t="shared" si="5"/>
        <v>79.056945880199834</v>
      </c>
      <c r="N9" t="str">
        <f t="shared" si="4"/>
        <v>A</v>
      </c>
    </row>
    <row r="10" spans="1:14" x14ac:dyDescent="0.25">
      <c r="A10">
        <v>268</v>
      </c>
      <c r="B10" t="s">
        <v>17</v>
      </c>
      <c r="C10" t="s">
        <v>9</v>
      </c>
      <c r="D10">
        <v>2503499</v>
      </c>
      <c r="E10" s="2">
        <f t="shared" si="0"/>
        <v>2.576119897185249</v>
      </c>
      <c r="F10" s="2">
        <f t="shared" si="2"/>
        <v>73.716486979445179</v>
      </c>
      <c r="G10" t="str">
        <f t="shared" si="1"/>
        <v>A</v>
      </c>
      <c r="H10">
        <v>268</v>
      </c>
      <c r="I10" t="s">
        <v>17</v>
      </c>
      <c r="J10" t="s">
        <v>9</v>
      </c>
      <c r="K10">
        <v>242334</v>
      </c>
      <c r="L10" s="2">
        <f t="shared" si="3"/>
        <v>2.120820259839733</v>
      </c>
      <c r="M10" s="2">
        <f t="shared" si="5"/>
        <v>81.177766140039566</v>
      </c>
      <c r="N10" t="str">
        <f t="shared" si="4"/>
        <v>B</v>
      </c>
    </row>
    <row r="11" spans="1:14" x14ac:dyDescent="0.25">
      <c r="A11">
        <v>318</v>
      </c>
      <c r="B11" t="s">
        <v>18</v>
      </c>
      <c r="C11" t="s">
        <v>19</v>
      </c>
      <c r="D11">
        <v>1576708</v>
      </c>
      <c r="E11" s="2">
        <f t="shared" si="0"/>
        <v>1.6224447666450676</v>
      </c>
      <c r="F11" s="2">
        <f t="shared" si="2"/>
        <v>75.338931746090253</v>
      </c>
      <c r="G11" t="str">
        <f t="shared" si="1"/>
        <v>A</v>
      </c>
      <c r="H11">
        <v>274</v>
      </c>
      <c r="I11" t="s">
        <v>20</v>
      </c>
      <c r="J11" t="s">
        <v>9</v>
      </c>
      <c r="K11">
        <v>200008</v>
      </c>
      <c r="L11" s="2">
        <f t="shared" si="3"/>
        <v>1.750398287198764</v>
      </c>
      <c r="M11" s="2">
        <f t="shared" si="5"/>
        <v>82.928164427238329</v>
      </c>
      <c r="N11" t="str">
        <f t="shared" si="4"/>
        <v>B</v>
      </c>
    </row>
    <row r="12" spans="1:14" x14ac:dyDescent="0.25">
      <c r="A12">
        <v>274</v>
      </c>
      <c r="B12" t="s">
        <v>20</v>
      </c>
      <c r="C12" t="s">
        <v>9</v>
      </c>
      <c r="D12">
        <v>1432353</v>
      </c>
      <c r="E12" s="2">
        <f t="shared" si="0"/>
        <v>1.4739023515060254</v>
      </c>
      <c r="F12" s="2">
        <f t="shared" si="2"/>
        <v>76.81283409759628</v>
      </c>
      <c r="G12" t="str">
        <f t="shared" si="1"/>
        <v>A</v>
      </c>
      <c r="H12">
        <v>371</v>
      </c>
      <c r="I12" t="s">
        <v>22</v>
      </c>
      <c r="J12" t="s">
        <v>9</v>
      </c>
      <c r="K12">
        <v>197369</v>
      </c>
      <c r="L12" s="2">
        <f t="shared" si="3"/>
        <v>1.7273027056224397</v>
      </c>
      <c r="M12" s="2">
        <f t="shared" si="5"/>
        <v>84.655467132860764</v>
      </c>
      <c r="N12" t="str">
        <f t="shared" si="4"/>
        <v>B</v>
      </c>
    </row>
    <row r="13" spans="1:14" x14ac:dyDescent="0.25">
      <c r="A13">
        <v>282</v>
      </c>
      <c r="B13" t="s">
        <v>21</v>
      </c>
      <c r="C13" t="s">
        <v>9</v>
      </c>
      <c r="D13">
        <v>1378787</v>
      </c>
      <c r="E13" s="2">
        <f t="shared" si="0"/>
        <v>1.4187825218545556</v>
      </c>
      <c r="F13" s="2">
        <f t="shared" si="2"/>
        <v>78.231616619450833</v>
      </c>
      <c r="G13" t="str">
        <f t="shared" si="1"/>
        <v>A</v>
      </c>
      <c r="H13">
        <v>318</v>
      </c>
      <c r="I13" t="s">
        <v>18</v>
      </c>
      <c r="J13" t="s">
        <v>19</v>
      </c>
      <c r="K13">
        <v>189239</v>
      </c>
      <c r="L13" s="2">
        <f t="shared" si="3"/>
        <v>1.6561518612815833</v>
      </c>
      <c r="M13" s="2">
        <f t="shared" si="5"/>
        <v>86.31161899414235</v>
      </c>
      <c r="N13" t="str">
        <f t="shared" si="4"/>
        <v>B</v>
      </c>
    </row>
    <row r="14" spans="1:14" x14ac:dyDescent="0.25">
      <c r="A14">
        <v>371</v>
      </c>
      <c r="B14" t="s">
        <v>22</v>
      </c>
      <c r="C14" t="s">
        <v>9</v>
      </c>
      <c r="D14">
        <v>1315550</v>
      </c>
      <c r="E14" s="2">
        <f t="shared" si="0"/>
        <v>1.3537111581598613</v>
      </c>
      <c r="F14" s="2">
        <f t="shared" si="2"/>
        <v>79.585327777610701</v>
      </c>
      <c r="G14" t="str">
        <f t="shared" si="1"/>
        <v>A</v>
      </c>
      <c r="H14">
        <v>282</v>
      </c>
      <c r="I14" t="s">
        <v>21</v>
      </c>
      <c r="J14" t="s">
        <v>9</v>
      </c>
      <c r="K14">
        <v>168724</v>
      </c>
      <c r="L14" s="2">
        <f t="shared" si="3"/>
        <v>1.4766119385690786</v>
      </c>
      <c r="M14" s="2">
        <f t="shared" si="5"/>
        <v>87.788230932711429</v>
      </c>
      <c r="N14" t="str">
        <f t="shared" si="4"/>
        <v>B</v>
      </c>
    </row>
    <row r="15" spans="1:14" x14ac:dyDescent="0.25">
      <c r="A15">
        <v>85</v>
      </c>
      <c r="B15" t="s">
        <v>23</v>
      </c>
      <c r="C15" t="s">
        <v>11</v>
      </c>
      <c r="D15">
        <v>1025076</v>
      </c>
      <c r="E15" s="2">
        <f t="shared" si="0"/>
        <v>1.0548111581938184</v>
      </c>
      <c r="F15" s="2">
        <f t="shared" si="2"/>
        <v>80.640138935804515</v>
      </c>
      <c r="G15" t="str">
        <f t="shared" si="1"/>
        <v>B</v>
      </c>
      <c r="H15">
        <v>154</v>
      </c>
      <c r="I15" t="s">
        <v>24</v>
      </c>
      <c r="J15" t="s">
        <v>9</v>
      </c>
      <c r="K15">
        <v>140874</v>
      </c>
      <c r="L15" s="2">
        <f t="shared" si="3"/>
        <v>1.2328787264051373</v>
      </c>
      <c r="M15" s="2">
        <f t="shared" si="5"/>
        <v>89.021109659116561</v>
      </c>
      <c r="N15" t="str">
        <f t="shared" si="4"/>
        <v>B</v>
      </c>
    </row>
    <row r="16" spans="1:14" x14ac:dyDescent="0.25">
      <c r="A16">
        <v>154</v>
      </c>
      <c r="B16" t="s">
        <v>24</v>
      </c>
      <c r="C16" t="s">
        <v>9</v>
      </c>
      <c r="D16">
        <v>908331</v>
      </c>
      <c r="E16" s="2">
        <f t="shared" si="0"/>
        <v>0.9346796472977118</v>
      </c>
      <c r="F16" s="2">
        <f t="shared" si="2"/>
        <v>81.574818583102228</v>
      </c>
      <c r="G16" t="str">
        <f t="shared" si="1"/>
        <v>B</v>
      </c>
      <c r="H16">
        <v>334</v>
      </c>
      <c r="I16" t="s">
        <v>27</v>
      </c>
      <c r="J16" t="s">
        <v>9</v>
      </c>
      <c r="K16">
        <v>123913</v>
      </c>
      <c r="L16" s="2">
        <f t="shared" si="3"/>
        <v>1.0844421371228172</v>
      </c>
      <c r="M16" s="2">
        <f t="shared" si="5"/>
        <v>90.105551796239382</v>
      </c>
      <c r="N16" t="str">
        <f t="shared" si="4"/>
        <v>B</v>
      </c>
    </row>
    <row r="17" spans="1:14" x14ac:dyDescent="0.25">
      <c r="A17">
        <v>88</v>
      </c>
      <c r="B17" t="s">
        <v>25</v>
      </c>
      <c r="C17" t="s">
        <v>11</v>
      </c>
      <c r="D17">
        <v>716638</v>
      </c>
      <c r="E17" s="2">
        <f t="shared" si="0"/>
        <v>0.73742606283407441</v>
      </c>
      <c r="F17" s="2">
        <f t="shared" si="2"/>
        <v>82.312244645936303</v>
      </c>
      <c r="G17" t="str">
        <f t="shared" si="1"/>
        <v>B</v>
      </c>
      <c r="H17">
        <v>262</v>
      </c>
      <c r="I17" t="s">
        <v>34</v>
      </c>
      <c r="J17" t="s">
        <v>9</v>
      </c>
      <c r="K17">
        <v>99702</v>
      </c>
      <c r="L17" s="2">
        <f t="shared" si="3"/>
        <v>0.8725561479055397</v>
      </c>
      <c r="M17" s="2">
        <f t="shared" si="5"/>
        <v>90.978107944144924</v>
      </c>
      <c r="N17" t="str">
        <f t="shared" si="4"/>
        <v>B</v>
      </c>
    </row>
    <row r="18" spans="1:14" x14ac:dyDescent="0.25">
      <c r="A18">
        <v>312</v>
      </c>
      <c r="B18" t="s">
        <v>26</v>
      </c>
      <c r="C18" t="s">
        <v>9</v>
      </c>
      <c r="D18">
        <v>705146</v>
      </c>
      <c r="E18" s="2">
        <f t="shared" si="0"/>
        <v>0.72560070566059331</v>
      </c>
      <c r="F18" s="2">
        <f t="shared" si="2"/>
        <v>83.0378453515969</v>
      </c>
      <c r="G18" t="str">
        <f t="shared" si="1"/>
        <v>B</v>
      </c>
      <c r="H18">
        <v>85</v>
      </c>
      <c r="I18" t="s">
        <v>23</v>
      </c>
      <c r="J18" t="s">
        <v>11</v>
      </c>
      <c r="K18">
        <v>91636</v>
      </c>
      <c r="L18" s="2">
        <f t="shared" si="3"/>
        <v>0.80196540861238519</v>
      </c>
      <c r="M18" s="2">
        <f t="shared" si="5"/>
        <v>91.780073352757313</v>
      </c>
      <c r="N18" t="str">
        <f t="shared" si="4"/>
        <v>B</v>
      </c>
    </row>
    <row r="19" spans="1:14" x14ac:dyDescent="0.25">
      <c r="A19">
        <v>334</v>
      </c>
      <c r="B19" t="s">
        <v>27</v>
      </c>
      <c r="C19" t="s">
        <v>9</v>
      </c>
      <c r="D19">
        <v>695794</v>
      </c>
      <c r="E19" s="2">
        <f t="shared" si="0"/>
        <v>0.71597742509268558</v>
      </c>
      <c r="F19" s="2">
        <f t="shared" si="2"/>
        <v>83.753822776689589</v>
      </c>
      <c r="G19" t="str">
        <f t="shared" si="1"/>
        <v>B</v>
      </c>
      <c r="H19">
        <v>74</v>
      </c>
      <c r="I19" t="s">
        <v>38</v>
      </c>
      <c r="J19" t="s">
        <v>9</v>
      </c>
      <c r="K19">
        <v>87712</v>
      </c>
      <c r="L19" s="2">
        <f t="shared" si="3"/>
        <v>0.76762396787517495</v>
      </c>
      <c r="M19" s="2">
        <f t="shared" si="5"/>
        <v>92.547697320632494</v>
      </c>
      <c r="N19" t="str">
        <f t="shared" si="4"/>
        <v>B</v>
      </c>
    </row>
    <row r="20" spans="1:14" x14ac:dyDescent="0.25">
      <c r="A20">
        <v>6</v>
      </c>
      <c r="B20" t="s">
        <v>28</v>
      </c>
      <c r="C20" t="s">
        <v>29</v>
      </c>
      <c r="D20">
        <v>588479</v>
      </c>
      <c r="E20" s="2">
        <f t="shared" si="0"/>
        <v>0.60554945736973664</v>
      </c>
      <c r="F20" s="2">
        <f t="shared" si="2"/>
        <v>84.359372234059322</v>
      </c>
      <c r="G20" t="str">
        <f t="shared" si="1"/>
        <v>B</v>
      </c>
      <c r="H20">
        <v>176</v>
      </c>
      <c r="I20" t="s">
        <v>36</v>
      </c>
      <c r="J20" t="s">
        <v>9</v>
      </c>
      <c r="K20">
        <v>86578</v>
      </c>
      <c r="L20" s="2">
        <f t="shared" si="3"/>
        <v>0.7576996065612106</v>
      </c>
      <c r="M20" s="2">
        <f t="shared" si="5"/>
        <v>93.305396927193698</v>
      </c>
      <c r="N20" t="str">
        <f t="shared" si="4"/>
        <v>B</v>
      </c>
    </row>
    <row r="21" spans="1:14" x14ac:dyDescent="0.25">
      <c r="A21">
        <v>316</v>
      </c>
      <c r="B21" t="s">
        <v>30</v>
      </c>
      <c r="C21" t="s">
        <v>9</v>
      </c>
      <c r="D21">
        <v>571338</v>
      </c>
      <c r="E21" s="2">
        <f t="shared" si="0"/>
        <v>0.58791123536219747</v>
      </c>
      <c r="F21" s="2">
        <f t="shared" si="2"/>
        <v>84.947283469421521</v>
      </c>
      <c r="G21" t="str">
        <f t="shared" si="1"/>
        <v>B</v>
      </c>
      <c r="H21">
        <v>88</v>
      </c>
      <c r="I21" t="s">
        <v>25</v>
      </c>
      <c r="J21" t="s">
        <v>11</v>
      </c>
      <c r="K21">
        <v>85227</v>
      </c>
      <c r="L21" s="2">
        <f t="shared" si="3"/>
        <v>0.74587613906988248</v>
      </c>
      <c r="M21" s="2">
        <f t="shared" si="5"/>
        <v>94.051273066263576</v>
      </c>
      <c r="N21" t="str">
        <f t="shared" si="4"/>
        <v>B</v>
      </c>
    </row>
    <row r="22" spans="1:14" x14ac:dyDescent="0.25">
      <c r="A22">
        <v>245</v>
      </c>
      <c r="B22" t="s">
        <v>31</v>
      </c>
      <c r="C22" t="s">
        <v>9</v>
      </c>
      <c r="D22">
        <v>512103</v>
      </c>
      <c r="E22" s="2">
        <f t="shared" si="0"/>
        <v>0.52695796072147727</v>
      </c>
      <c r="F22" s="2">
        <f t="shared" si="2"/>
        <v>85.474241430142996</v>
      </c>
      <c r="G22" t="str">
        <f t="shared" si="1"/>
        <v>B</v>
      </c>
      <c r="H22">
        <v>6</v>
      </c>
      <c r="I22" t="s">
        <v>28</v>
      </c>
      <c r="J22" t="s">
        <v>29</v>
      </c>
      <c r="K22">
        <v>73961</v>
      </c>
      <c r="L22" s="2">
        <f t="shared" si="3"/>
        <v>0.6472801473916433</v>
      </c>
      <c r="M22" s="2">
        <f t="shared" si="5"/>
        <v>94.698553213655217</v>
      </c>
      <c r="N22" t="str">
        <f t="shared" si="4"/>
        <v>B</v>
      </c>
    </row>
    <row r="23" spans="1:14" x14ac:dyDescent="0.25">
      <c r="A23">
        <v>103</v>
      </c>
      <c r="B23" t="s">
        <v>32</v>
      </c>
      <c r="C23" t="s">
        <v>9</v>
      </c>
      <c r="D23">
        <v>506740</v>
      </c>
      <c r="E23" s="2">
        <f t="shared" si="0"/>
        <v>0.52143939210666879</v>
      </c>
      <c r="F23" s="2">
        <f t="shared" si="2"/>
        <v>85.995680822249668</v>
      </c>
      <c r="G23" t="str">
        <f t="shared" si="1"/>
        <v>B</v>
      </c>
      <c r="H23">
        <v>148</v>
      </c>
      <c r="I23" t="s">
        <v>33</v>
      </c>
      <c r="J23" t="s">
        <v>9</v>
      </c>
      <c r="K23">
        <v>70396</v>
      </c>
      <c r="L23" s="2">
        <f t="shared" si="3"/>
        <v>0.61608054590638472</v>
      </c>
      <c r="M23" s="2">
        <f t="shared" si="5"/>
        <v>95.314633759561602</v>
      </c>
      <c r="N23" t="str">
        <f t="shared" si="4"/>
        <v>C</v>
      </c>
    </row>
    <row r="24" spans="1:14" x14ac:dyDescent="0.25">
      <c r="A24">
        <v>148</v>
      </c>
      <c r="B24" t="s">
        <v>33</v>
      </c>
      <c r="C24" t="s">
        <v>9</v>
      </c>
      <c r="D24">
        <v>500910</v>
      </c>
      <c r="E24" s="2">
        <f t="shared" si="0"/>
        <v>0.51544027686812066</v>
      </c>
      <c r="F24" s="2">
        <f t="shared" si="2"/>
        <v>86.511121099117787</v>
      </c>
      <c r="G24" t="str">
        <f t="shared" si="1"/>
        <v>B</v>
      </c>
      <c r="H24">
        <v>353</v>
      </c>
      <c r="I24" t="s">
        <v>47</v>
      </c>
      <c r="J24" t="s">
        <v>9</v>
      </c>
      <c r="K24">
        <v>64208</v>
      </c>
      <c r="L24" s="2">
        <f t="shared" si="3"/>
        <v>0.56192538910672696</v>
      </c>
      <c r="M24" s="2">
        <f t="shared" si="5"/>
        <v>95.876559148668335</v>
      </c>
      <c r="N24" t="str">
        <f t="shared" si="4"/>
        <v>C</v>
      </c>
    </row>
    <row r="25" spans="1:14" x14ac:dyDescent="0.25">
      <c r="A25">
        <v>262</v>
      </c>
      <c r="B25" t="s">
        <v>34</v>
      </c>
      <c r="C25" t="s">
        <v>9</v>
      </c>
      <c r="D25">
        <v>482429</v>
      </c>
      <c r="E25" s="2">
        <f t="shared" si="0"/>
        <v>0.49642318446269901</v>
      </c>
      <c r="F25" s="2">
        <f t="shared" si="2"/>
        <v>87.007544283580486</v>
      </c>
      <c r="G25" t="str">
        <f t="shared" si="1"/>
        <v>B</v>
      </c>
      <c r="H25">
        <v>245</v>
      </c>
      <c r="I25" t="s">
        <v>31</v>
      </c>
      <c r="J25" t="s">
        <v>9</v>
      </c>
      <c r="K25">
        <v>61947</v>
      </c>
      <c r="L25" s="2">
        <f t="shared" si="3"/>
        <v>0.54213792796839044</v>
      </c>
      <c r="M25" s="2">
        <f t="shared" si="5"/>
        <v>96.418697076636732</v>
      </c>
      <c r="N25" t="str">
        <f t="shared" si="4"/>
        <v>C</v>
      </c>
    </row>
    <row r="26" spans="1:14" x14ac:dyDescent="0.25">
      <c r="A26">
        <v>102</v>
      </c>
      <c r="B26" t="s">
        <v>35</v>
      </c>
      <c r="C26" t="s">
        <v>9</v>
      </c>
      <c r="D26">
        <v>473754</v>
      </c>
      <c r="E26" s="2">
        <f t="shared" si="0"/>
        <v>0.48749654214804983</v>
      </c>
      <c r="F26" s="2">
        <f t="shared" si="2"/>
        <v>87.495040825728537</v>
      </c>
      <c r="G26" t="str">
        <f t="shared" si="1"/>
        <v>B</v>
      </c>
      <c r="H26">
        <v>312</v>
      </c>
      <c r="I26" t="s">
        <v>26</v>
      </c>
      <c r="J26" t="s">
        <v>9</v>
      </c>
      <c r="K26">
        <v>60807</v>
      </c>
      <c r="L26" s="2">
        <f t="shared" si="3"/>
        <v>0.53216105680620407</v>
      </c>
      <c r="M26" s="2">
        <f t="shared" si="5"/>
        <v>96.950858133442935</v>
      </c>
      <c r="N26" t="str">
        <f t="shared" si="4"/>
        <v>C</v>
      </c>
    </row>
    <row r="27" spans="1:14" x14ac:dyDescent="0.25">
      <c r="A27">
        <v>176</v>
      </c>
      <c r="B27" t="s">
        <v>36</v>
      </c>
      <c r="C27" t="s">
        <v>9</v>
      </c>
      <c r="D27">
        <v>439647</v>
      </c>
      <c r="E27" s="2">
        <f t="shared" si="0"/>
        <v>0.45240017449090381</v>
      </c>
      <c r="F27" s="2">
        <f t="shared" si="2"/>
        <v>87.947441000219442</v>
      </c>
      <c r="G27" t="str">
        <f t="shared" si="1"/>
        <v>B</v>
      </c>
      <c r="H27">
        <v>103</v>
      </c>
      <c r="I27" t="s">
        <v>32</v>
      </c>
      <c r="J27" t="s">
        <v>9</v>
      </c>
      <c r="K27">
        <v>60111</v>
      </c>
      <c r="L27" s="2">
        <f t="shared" si="3"/>
        <v>0.52606991441244799</v>
      </c>
      <c r="M27" s="2">
        <f t="shared" si="5"/>
        <v>97.476928047855381</v>
      </c>
      <c r="N27" t="str">
        <f t="shared" si="4"/>
        <v>C</v>
      </c>
    </row>
    <row r="28" spans="1:14" x14ac:dyDescent="0.25">
      <c r="A28">
        <v>230</v>
      </c>
      <c r="B28" t="s">
        <v>37</v>
      </c>
      <c r="C28" t="s">
        <v>9</v>
      </c>
      <c r="D28">
        <v>433292</v>
      </c>
      <c r="E28" s="2">
        <f t="shared" si="0"/>
        <v>0.44586083017855843</v>
      </c>
      <c r="F28" s="2">
        <f t="shared" si="2"/>
        <v>88.393301830398002</v>
      </c>
      <c r="G28" t="str">
        <f t="shared" si="1"/>
        <v>B</v>
      </c>
      <c r="H28">
        <v>316</v>
      </c>
      <c r="I28" t="s">
        <v>30</v>
      </c>
      <c r="J28" t="s">
        <v>9</v>
      </c>
      <c r="K28">
        <v>54892</v>
      </c>
      <c r="L28" s="2">
        <f t="shared" si="3"/>
        <v>0.48039509810064873</v>
      </c>
      <c r="M28" s="2">
        <f t="shared" si="5"/>
        <v>97.957323145956025</v>
      </c>
      <c r="N28" t="str">
        <f t="shared" si="4"/>
        <v>C</v>
      </c>
    </row>
    <row r="29" spans="1:14" x14ac:dyDescent="0.25">
      <c r="A29">
        <v>74</v>
      </c>
      <c r="B29" t="s">
        <v>38</v>
      </c>
      <c r="C29" t="s">
        <v>9</v>
      </c>
      <c r="D29">
        <v>319752</v>
      </c>
      <c r="E29" s="2">
        <f t="shared" si="0"/>
        <v>0.32902728915201396</v>
      </c>
      <c r="F29" s="2">
        <f t="shared" si="2"/>
        <v>88.722329119550011</v>
      </c>
      <c r="G29" t="str">
        <f t="shared" si="1"/>
        <v>B</v>
      </c>
      <c r="H29">
        <v>281</v>
      </c>
      <c r="I29" t="s">
        <v>41</v>
      </c>
      <c r="J29" t="s">
        <v>42</v>
      </c>
      <c r="K29">
        <v>53518</v>
      </c>
      <c r="L29" s="2">
        <f t="shared" si="3"/>
        <v>0.46837034285780299</v>
      </c>
      <c r="M29" s="2">
        <f t="shared" si="5"/>
        <v>98.425693488813835</v>
      </c>
      <c r="N29" t="str">
        <f t="shared" si="4"/>
        <v>C</v>
      </c>
    </row>
    <row r="30" spans="1:14" x14ac:dyDescent="0.25">
      <c r="A30">
        <v>224</v>
      </c>
      <c r="B30" t="s">
        <v>39</v>
      </c>
      <c r="C30" t="s">
        <v>9</v>
      </c>
      <c r="D30">
        <v>274008</v>
      </c>
      <c r="E30" s="2">
        <f t="shared" si="0"/>
        <v>0.28195635819624287</v>
      </c>
      <c r="F30" s="2">
        <f t="shared" si="2"/>
        <v>89.004285477746251</v>
      </c>
      <c r="G30" t="str">
        <f t="shared" si="1"/>
        <v>B</v>
      </c>
      <c r="H30">
        <v>192</v>
      </c>
      <c r="I30" t="s">
        <v>48</v>
      </c>
      <c r="J30" t="s">
        <v>9</v>
      </c>
      <c r="K30">
        <v>38512</v>
      </c>
      <c r="L30" s="2">
        <f t="shared" si="3"/>
        <v>0.33704321245449587</v>
      </c>
      <c r="M30" s="2">
        <f t="shared" si="5"/>
        <v>98.762736701268324</v>
      </c>
      <c r="N30" t="str">
        <f t="shared" si="4"/>
        <v>C</v>
      </c>
    </row>
    <row r="31" spans="1:14" x14ac:dyDescent="0.25">
      <c r="A31">
        <v>87</v>
      </c>
      <c r="B31" t="s">
        <v>40</v>
      </c>
      <c r="C31" t="s">
        <v>9</v>
      </c>
      <c r="D31">
        <v>273086</v>
      </c>
      <c r="E31" s="2">
        <f t="shared" si="0"/>
        <v>0.28100761304187893</v>
      </c>
      <c r="F31" s="2">
        <f t="shared" si="2"/>
        <v>89.28529309078813</v>
      </c>
      <c r="G31" t="str">
        <f t="shared" si="1"/>
        <v>B</v>
      </c>
      <c r="H31">
        <v>235</v>
      </c>
      <c r="I31" t="s">
        <v>50</v>
      </c>
      <c r="J31" t="s">
        <v>9</v>
      </c>
      <c r="K31">
        <v>37471</v>
      </c>
      <c r="L31" s="2">
        <f t="shared" si="3"/>
        <v>0.32793275378797293</v>
      </c>
      <c r="M31" s="2">
        <f t="shared" si="5"/>
        <v>99.0906694550563</v>
      </c>
      <c r="N31" t="str">
        <f t="shared" si="4"/>
        <v>C</v>
      </c>
    </row>
    <row r="32" spans="1:14" x14ac:dyDescent="0.25">
      <c r="A32">
        <v>281</v>
      </c>
      <c r="B32" t="s">
        <v>41</v>
      </c>
      <c r="C32" t="s">
        <v>42</v>
      </c>
      <c r="D32">
        <v>270926</v>
      </c>
      <c r="E32" s="2">
        <f t="shared" si="0"/>
        <v>0.27878495628111327</v>
      </c>
      <c r="F32" s="2">
        <f t="shared" si="2"/>
        <v>89.564078047069245</v>
      </c>
      <c r="G32" t="str">
        <f t="shared" si="1"/>
        <v>B</v>
      </c>
      <c r="H32">
        <v>87</v>
      </c>
      <c r="I32" t="s">
        <v>40</v>
      </c>
      <c r="J32" t="s">
        <v>9</v>
      </c>
      <c r="K32">
        <v>37293</v>
      </c>
      <c r="L32" s="2">
        <f t="shared" si="3"/>
        <v>0.32637496162405261</v>
      </c>
      <c r="M32" s="2">
        <f t="shared" si="5"/>
        <v>99.417044416680355</v>
      </c>
      <c r="N32" t="str">
        <f t="shared" si="4"/>
        <v>C</v>
      </c>
    </row>
    <row r="33" spans="1:14" x14ac:dyDescent="0.25">
      <c r="A33">
        <v>341</v>
      </c>
      <c r="B33" t="s">
        <v>43</v>
      </c>
      <c r="C33" t="s">
        <v>44</v>
      </c>
      <c r="D33">
        <v>262611</v>
      </c>
      <c r="E33" s="2">
        <f t="shared" si="0"/>
        <v>0.27022875675992497</v>
      </c>
      <c r="F33" s="2">
        <f t="shared" si="2"/>
        <v>89.834306803829165</v>
      </c>
      <c r="G33" t="str">
        <f t="shared" si="1"/>
        <v>B</v>
      </c>
      <c r="H33">
        <v>286</v>
      </c>
      <c r="I33" t="s">
        <v>78</v>
      </c>
      <c r="J33" t="s">
        <v>9</v>
      </c>
      <c r="K33">
        <v>37182</v>
      </c>
      <c r="L33" s="2">
        <f t="shared" si="3"/>
        <v>0.32540352943194495</v>
      </c>
      <c r="M33" s="2">
        <f t="shared" si="5"/>
        <v>99.742447946112293</v>
      </c>
      <c r="N33" t="str">
        <f t="shared" si="4"/>
        <v>C</v>
      </c>
    </row>
    <row r="34" spans="1:14" x14ac:dyDescent="0.25">
      <c r="A34">
        <v>117</v>
      </c>
      <c r="B34" t="s">
        <v>45</v>
      </c>
      <c r="C34" t="s">
        <v>9</v>
      </c>
      <c r="D34">
        <v>253703</v>
      </c>
      <c r="E34" s="2">
        <f t="shared" si="0"/>
        <v>0.26106235563728575</v>
      </c>
      <c r="F34" s="2">
        <f t="shared" si="2"/>
        <v>90.095369159466458</v>
      </c>
      <c r="G34" t="str">
        <f t="shared" si="1"/>
        <v>B</v>
      </c>
      <c r="H34">
        <v>257</v>
      </c>
      <c r="I34" t="s">
        <v>60</v>
      </c>
      <c r="J34" t="s">
        <v>9</v>
      </c>
      <c r="K34">
        <v>34818</v>
      </c>
      <c r="L34" s="2">
        <f t="shared" si="3"/>
        <v>0.30471464923246355</v>
      </c>
      <c r="M34" s="2">
        <f t="shared" si="5"/>
        <v>100.04716259534476</v>
      </c>
      <c r="N34" t="str">
        <f t="shared" si="4"/>
        <v>C</v>
      </c>
    </row>
    <row r="35" spans="1:14" x14ac:dyDescent="0.25">
      <c r="A35">
        <v>37</v>
      </c>
      <c r="B35" t="s">
        <v>46</v>
      </c>
      <c r="C35" t="s">
        <v>9</v>
      </c>
      <c r="D35">
        <v>238939</v>
      </c>
      <c r="E35" s="2">
        <f t="shared" si="0"/>
        <v>0.24587008507434843</v>
      </c>
      <c r="F35" s="2">
        <f t="shared" si="2"/>
        <v>90.341239244540802</v>
      </c>
      <c r="G35" t="str">
        <f t="shared" si="1"/>
        <v>B</v>
      </c>
      <c r="H35">
        <v>37</v>
      </c>
      <c r="I35" t="s">
        <v>46</v>
      </c>
      <c r="J35" t="s">
        <v>9</v>
      </c>
      <c r="K35">
        <v>34761</v>
      </c>
      <c r="L35" s="2">
        <f t="shared" si="3"/>
        <v>0.30421580567435424</v>
      </c>
      <c r="M35" s="2">
        <f t="shared" si="5"/>
        <v>100.35137840101912</v>
      </c>
      <c r="N35" t="str">
        <f t="shared" si="4"/>
        <v>C</v>
      </c>
    </row>
    <row r="36" spans="1:14" x14ac:dyDescent="0.25">
      <c r="A36">
        <v>353</v>
      </c>
      <c r="B36" t="s">
        <v>47</v>
      </c>
      <c r="C36" t="s">
        <v>9</v>
      </c>
      <c r="D36">
        <v>238192</v>
      </c>
      <c r="E36" s="2">
        <f t="shared" si="0"/>
        <v>0.24510141627791696</v>
      </c>
      <c r="F36" s="2">
        <f t="shared" si="2"/>
        <v>90.58634066081872</v>
      </c>
      <c r="G36" t="str">
        <f t="shared" si="1"/>
        <v>B</v>
      </c>
      <c r="H36">
        <v>83</v>
      </c>
      <c r="I36" t="s">
        <v>61</v>
      </c>
      <c r="J36" t="s">
        <v>9</v>
      </c>
      <c r="K36">
        <v>32302</v>
      </c>
      <c r="L36" s="2">
        <f t="shared" si="3"/>
        <v>0.28269551954469058</v>
      </c>
      <c r="M36" s="2">
        <f t="shared" si="5"/>
        <v>100.63407392056381</v>
      </c>
      <c r="N36" t="str">
        <f t="shared" si="4"/>
        <v>C</v>
      </c>
    </row>
    <row r="37" spans="1:14" x14ac:dyDescent="0.25">
      <c r="A37">
        <v>192</v>
      </c>
      <c r="B37" t="s">
        <v>48</v>
      </c>
      <c r="C37" t="s">
        <v>9</v>
      </c>
      <c r="D37">
        <v>223866</v>
      </c>
      <c r="E37" s="2">
        <f t="shared" si="0"/>
        <v>0.23035985111369045</v>
      </c>
      <c r="F37" s="2">
        <f t="shared" si="2"/>
        <v>90.81670051193241</v>
      </c>
      <c r="G37" t="str">
        <f t="shared" si="1"/>
        <v>B</v>
      </c>
      <c r="H37">
        <v>117</v>
      </c>
      <c r="I37" t="s">
        <v>45</v>
      </c>
      <c r="J37" t="s">
        <v>9</v>
      </c>
      <c r="K37">
        <v>31477</v>
      </c>
      <c r="L37" s="2">
        <f t="shared" si="3"/>
        <v>0.27547541541416093</v>
      </c>
      <c r="M37" s="2">
        <f t="shared" si="5"/>
        <v>100.90954933597797</v>
      </c>
      <c r="N37" t="str">
        <f t="shared" si="4"/>
        <v>C</v>
      </c>
    </row>
    <row r="38" spans="1:14" x14ac:dyDescent="0.25">
      <c r="A38">
        <v>19</v>
      </c>
      <c r="B38" t="s">
        <v>49</v>
      </c>
      <c r="C38" t="s">
        <v>9</v>
      </c>
      <c r="D38">
        <v>222021</v>
      </c>
      <c r="E38" s="2">
        <f t="shared" si="0"/>
        <v>0.2284613317972031</v>
      </c>
      <c r="F38" s="2">
        <f t="shared" si="2"/>
        <v>91.045161843729616</v>
      </c>
      <c r="G38" t="str">
        <f t="shared" si="1"/>
        <v>B</v>
      </c>
      <c r="H38">
        <v>173</v>
      </c>
      <c r="I38" t="s">
        <v>124</v>
      </c>
      <c r="J38" t="s">
        <v>9</v>
      </c>
      <c r="K38">
        <v>31252</v>
      </c>
      <c r="L38" s="2">
        <f t="shared" si="3"/>
        <v>0.27350629610583466</v>
      </c>
      <c r="M38" s="2">
        <f t="shared" si="5"/>
        <v>101.18305563208381</v>
      </c>
      <c r="N38" t="str">
        <f t="shared" si="4"/>
        <v>C</v>
      </c>
    </row>
    <row r="39" spans="1:14" x14ac:dyDescent="0.25">
      <c r="A39">
        <v>235</v>
      </c>
      <c r="B39" t="s">
        <v>50</v>
      </c>
      <c r="C39" t="s">
        <v>9</v>
      </c>
      <c r="D39">
        <v>205066</v>
      </c>
      <c r="E39" s="2">
        <f t="shared" si="0"/>
        <v>0.21101450523295209</v>
      </c>
      <c r="F39" s="2">
        <f t="shared" si="2"/>
        <v>91.256176348962569</v>
      </c>
      <c r="G39" t="str">
        <f t="shared" si="1"/>
        <v>B</v>
      </c>
      <c r="H39">
        <v>289</v>
      </c>
      <c r="I39" t="s">
        <v>53</v>
      </c>
      <c r="J39" t="s">
        <v>9</v>
      </c>
      <c r="K39">
        <v>30708</v>
      </c>
      <c r="L39" s="2">
        <f t="shared" si="3"/>
        <v>0.26874540320037021</v>
      </c>
      <c r="M39" s="2">
        <f t="shared" si="5"/>
        <v>101.45180103528418</v>
      </c>
      <c r="N39" t="str">
        <f t="shared" si="4"/>
        <v>C</v>
      </c>
    </row>
    <row r="40" spans="1:14" x14ac:dyDescent="0.25">
      <c r="A40">
        <v>21</v>
      </c>
      <c r="B40" t="s">
        <v>51</v>
      </c>
      <c r="C40" t="s">
        <v>52</v>
      </c>
      <c r="D40">
        <v>194676</v>
      </c>
      <c r="E40" s="2">
        <f t="shared" si="0"/>
        <v>0.20032311461056526</v>
      </c>
      <c r="F40" s="2">
        <f t="shared" si="2"/>
        <v>91.456499463573138</v>
      </c>
      <c r="G40" t="str">
        <f t="shared" si="1"/>
        <v>B</v>
      </c>
      <c r="H40">
        <v>113</v>
      </c>
      <c r="I40" t="s">
        <v>86</v>
      </c>
      <c r="J40" t="s">
        <v>9</v>
      </c>
      <c r="K40">
        <v>30676</v>
      </c>
      <c r="L40" s="2">
        <f t="shared" si="3"/>
        <v>0.26846535067651939</v>
      </c>
      <c r="M40" s="2">
        <f t="shared" si="5"/>
        <v>101.7202663859607</v>
      </c>
      <c r="N40" t="str">
        <f t="shared" si="4"/>
        <v>C</v>
      </c>
    </row>
    <row r="41" spans="1:14" x14ac:dyDescent="0.25">
      <c r="A41">
        <v>289</v>
      </c>
      <c r="B41" t="s">
        <v>53</v>
      </c>
      <c r="C41" t="s">
        <v>9</v>
      </c>
      <c r="D41">
        <v>186501</v>
      </c>
      <c r="E41" s="2">
        <f t="shared" si="0"/>
        <v>0.19191097617572292</v>
      </c>
      <c r="F41" s="2">
        <f t="shared" si="2"/>
        <v>91.648410439748858</v>
      </c>
      <c r="G41" t="str">
        <f t="shared" si="1"/>
        <v>B</v>
      </c>
      <c r="H41">
        <v>250</v>
      </c>
      <c r="I41" t="s">
        <v>120</v>
      </c>
      <c r="J41" t="s">
        <v>9</v>
      </c>
      <c r="K41">
        <v>30266</v>
      </c>
      <c r="L41" s="2">
        <f t="shared" si="3"/>
        <v>0.26487717771468039</v>
      </c>
      <c r="M41" s="2">
        <f t="shared" si="5"/>
        <v>101.98514356367538</v>
      </c>
      <c r="N41" t="str">
        <f t="shared" si="4"/>
        <v>C</v>
      </c>
    </row>
    <row r="42" spans="1:14" x14ac:dyDescent="0.25">
      <c r="A42">
        <v>339</v>
      </c>
      <c r="B42" t="s">
        <v>54</v>
      </c>
      <c r="C42" t="s">
        <v>9</v>
      </c>
      <c r="D42">
        <v>181959</v>
      </c>
      <c r="E42" s="2">
        <f t="shared" si="0"/>
        <v>0.18723722293155728</v>
      </c>
      <c r="F42" s="2">
        <f t="shared" si="2"/>
        <v>91.835647662680415</v>
      </c>
      <c r="G42" t="str">
        <f t="shared" si="1"/>
        <v>B</v>
      </c>
      <c r="H42">
        <v>21</v>
      </c>
      <c r="I42" t="s">
        <v>51</v>
      </c>
      <c r="J42" t="s">
        <v>52</v>
      </c>
      <c r="K42">
        <v>30135</v>
      </c>
      <c r="L42" s="2">
        <f t="shared" si="3"/>
        <v>0.26373071269516601</v>
      </c>
      <c r="M42" s="2">
        <f t="shared" si="5"/>
        <v>102.24887427637054</v>
      </c>
      <c r="N42" t="str">
        <f t="shared" si="4"/>
        <v>C</v>
      </c>
    </row>
    <row r="43" spans="1:14" x14ac:dyDescent="0.25">
      <c r="A43">
        <v>191</v>
      </c>
      <c r="B43" t="s">
        <v>55</v>
      </c>
      <c r="C43" t="s">
        <v>9</v>
      </c>
      <c r="D43">
        <v>164348</v>
      </c>
      <c r="E43" s="2">
        <f t="shared" si="0"/>
        <v>0.16911536727699963</v>
      </c>
      <c r="F43" s="2">
        <f t="shared" si="2"/>
        <v>92.004763029957417</v>
      </c>
      <c r="G43" t="str">
        <f t="shared" si="1"/>
        <v>B</v>
      </c>
      <c r="H43">
        <v>19</v>
      </c>
      <c r="I43" t="s">
        <v>49</v>
      </c>
      <c r="J43" t="s">
        <v>9</v>
      </c>
      <c r="K43">
        <v>28903</v>
      </c>
      <c r="L43" s="2">
        <f t="shared" si="3"/>
        <v>0.25294869052690833</v>
      </c>
      <c r="M43" s="2">
        <f t="shared" si="5"/>
        <v>102.50182296689745</v>
      </c>
      <c r="N43" t="str">
        <f t="shared" si="4"/>
        <v>C</v>
      </c>
    </row>
    <row r="44" spans="1:14" x14ac:dyDescent="0.25">
      <c r="A44">
        <v>307</v>
      </c>
      <c r="B44" t="s">
        <v>56</v>
      </c>
      <c r="C44" t="s">
        <v>9</v>
      </c>
      <c r="D44">
        <v>146884</v>
      </c>
      <c r="E44" s="2">
        <f t="shared" si="0"/>
        <v>0.1511447757631052</v>
      </c>
      <c r="F44" s="2">
        <f t="shared" si="2"/>
        <v>92.155907805720517</v>
      </c>
      <c r="G44" t="str">
        <f t="shared" si="1"/>
        <v>B</v>
      </c>
      <c r="H44">
        <v>233</v>
      </c>
      <c r="I44" t="s">
        <v>62</v>
      </c>
      <c r="J44" t="s">
        <v>9</v>
      </c>
      <c r="K44">
        <v>26478</v>
      </c>
      <c r="L44" s="2">
        <f t="shared" si="3"/>
        <v>0.23172596020383623</v>
      </c>
      <c r="M44" s="2">
        <f t="shared" si="5"/>
        <v>102.73354892710128</v>
      </c>
      <c r="N44" t="str">
        <f t="shared" si="4"/>
        <v>C</v>
      </c>
    </row>
    <row r="45" spans="1:14" x14ac:dyDescent="0.25">
      <c r="A45">
        <v>295</v>
      </c>
      <c r="B45" t="s">
        <v>57</v>
      </c>
      <c r="C45" t="s">
        <v>58</v>
      </c>
      <c r="D45">
        <v>145634</v>
      </c>
      <c r="E45" s="2">
        <f t="shared" si="0"/>
        <v>0.14985851606358802</v>
      </c>
      <c r="F45" s="2">
        <f t="shared" si="2"/>
        <v>92.305766321784105</v>
      </c>
      <c r="G45" t="str">
        <f t="shared" si="1"/>
        <v>B</v>
      </c>
      <c r="H45">
        <v>339</v>
      </c>
      <c r="I45" t="s">
        <v>54</v>
      </c>
      <c r="J45" t="s">
        <v>9</v>
      </c>
      <c r="K45">
        <v>25098</v>
      </c>
      <c r="L45" s="2">
        <f t="shared" si="3"/>
        <v>0.21964869511276841</v>
      </c>
      <c r="M45" s="2">
        <f t="shared" si="5"/>
        <v>102.95319762221405</v>
      </c>
      <c r="N45" t="str">
        <f t="shared" si="4"/>
        <v>C</v>
      </c>
    </row>
    <row r="46" spans="1:14" x14ac:dyDescent="0.25">
      <c r="A46">
        <v>175</v>
      </c>
      <c r="B46" t="s">
        <v>59</v>
      </c>
      <c r="C46" t="s">
        <v>9</v>
      </c>
      <c r="D46">
        <v>142442</v>
      </c>
      <c r="E46" s="2">
        <f t="shared" si="0"/>
        <v>0.14657392329490096</v>
      </c>
      <c r="F46" s="2">
        <f t="shared" si="2"/>
        <v>92.452340245079</v>
      </c>
      <c r="G46" t="str">
        <f t="shared" si="1"/>
        <v>B</v>
      </c>
      <c r="H46">
        <v>2</v>
      </c>
      <c r="I46" t="s">
        <v>77</v>
      </c>
      <c r="J46" t="s">
        <v>29</v>
      </c>
      <c r="K46">
        <v>24410</v>
      </c>
      <c r="L46" s="2">
        <f t="shared" si="3"/>
        <v>0.21362756584997517</v>
      </c>
      <c r="M46" s="2">
        <f t="shared" si="5"/>
        <v>103.16682518806402</v>
      </c>
      <c r="N46" t="str">
        <f t="shared" si="4"/>
        <v>C</v>
      </c>
    </row>
    <row r="47" spans="1:14" x14ac:dyDescent="0.25">
      <c r="A47">
        <v>257</v>
      </c>
      <c r="B47" t="s">
        <v>60</v>
      </c>
      <c r="C47" t="s">
        <v>9</v>
      </c>
      <c r="D47">
        <v>136473</v>
      </c>
      <c r="E47" s="2">
        <f t="shared" si="0"/>
        <v>0.14043177597776652</v>
      </c>
      <c r="F47" s="2">
        <f t="shared" si="2"/>
        <v>92.59277202105676</v>
      </c>
      <c r="G47" t="str">
        <f t="shared" si="1"/>
        <v>B</v>
      </c>
      <c r="H47">
        <v>307</v>
      </c>
      <c r="I47" t="s">
        <v>56</v>
      </c>
      <c r="J47" t="s">
        <v>9</v>
      </c>
      <c r="K47">
        <v>23603</v>
      </c>
      <c r="L47" s="2">
        <f t="shared" si="3"/>
        <v>0.2065649912641116</v>
      </c>
      <c r="M47" s="2">
        <f t="shared" si="5"/>
        <v>103.37339017932814</v>
      </c>
      <c r="N47" t="str">
        <f t="shared" si="4"/>
        <v>C</v>
      </c>
    </row>
    <row r="48" spans="1:14" x14ac:dyDescent="0.25">
      <c r="A48">
        <v>83</v>
      </c>
      <c r="B48" t="s">
        <v>61</v>
      </c>
      <c r="C48" t="s">
        <v>9</v>
      </c>
      <c r="D48">
        <v>134323</v>
      </c>
      <c r="E48" s="2">
        <f t="shared" si="0"/>
        <v>0.13821940929459697</v>
      </c>
      <c r="F48" s="2">
        <f t="shared" si="2"/>
        <v>92.730991430351352</v>
      </c>
      <c r="G48" t="str">
        <f t="shared" si="1"/>
        <v>B</v>
      </c>
      <c r="H48">
        <v>295</v>
      </c>
      <c r="I48" t="s">
        <v>57</v>
      </c>
      <c r="J48" t="s">
        <v>58</v>
      </c>
      <c r="K48">
        <v>22876</v>
      </c>
      <c r="L48" s="2">
        <f t="shared" si="3"/>
        <v>0.2002025479878751</v>
      </c>
      <c r="M48" s="2">
        <f t="shared" si="5"/>
        <v>103.57359272731601</v>
      </c>
      <c r="N48" t="str">
        <f t="shared" si="4"/>
        <v>C</v>
      </c>
    </row>
    <row r="49" spans="1:14" x14ac:dyDescent="0.25">
      <c r="A49">
        <v>233</v>
      </c>
      <c r="B49" t="s">
        <v>62</v>
      </c>
      <c r="C49" t="s">
        <v>9</v>
      </c>
      <c r="D49">
        <v>130622</v>
      </c>
      <c r="E49" s="2">
        <f t="shared" si="0"/>
        <v>0.13441105157626648</v>
      </c>
      <c r="F49" s="2">
        <f t="shared" si="2"/>
        <v>92.865402481927617</v>
      </c>
      <c r="G49" t="str">
        <f t="shared" si="1"/>
        <v>B</v>
      </c>
      <c r="H49">
        <v>280</v>
      </c>
      <c r="I49" t="s">
        <v>82</v>
      </c>
      <c r="J49" t="s">
        <v>9</v>
      </c>
      <c r="K49">
        <v>22769</v>
      </c>
      <c r="L49" s="2">
        <f t="shared" si="3"/>
        <v>0.19926612236124885</v>
      </c>
      <c r="M49" s="2">
        <f t="shared" si="5"/>
        <v>103.77285884967726</v>
      </c>
      <c r="N49" t="str">
        <f t="shared" si="4"/>
        <v>C</v>
      </c>
    </row>
    <row r="50" spans="1:14" x14ac:dyDescent="0.25">
      <c r="A50">
        <v>206</v>
      </c>
      <c r="B50" t="s">
        <v>63</v>
      </c>
      <c r="C50" t="s">
        <v>9</v>
      </c>
      <c r="D50">
        <v>128283</v>
      </c>
      <c r="E50" s="2">
        <f t="shared" si="0"/>
        <v>0.13200420242652997</v>
      </c>
      <c r="F50" s="2">
        <f t="shared" si="2"/>
        <v>92.997406684354146</v>
      </c>
      <c r="G50" t="str">
        <f t="shared" si="1"/>
        <v>B</v>
      </c>
      <c r="H50">
        <v>363</v>
      </c>
      <c r="I50" t="s">
        <v>91</v>
      </c>
      <c r="J50" t="s">
        <v>9</v>
      </c>
      <c r="K50">
        <v>21759</v>
      </c>
      <c r="L50" s="2">
        <f t="shared" si="3"/>
        <v>0.19042696457720645</v>
      </c>
      <c r="M50" s="2">
        <f t="shared" si="5"/>
        <v>103.96328581425448</v>
      </c>
      <c r="N50" t="str">
        <f t="shared" si="4"/>
        <v>C</v>
      </c>
    </row>
    <row r="51" spans="1:14" x14ac:dyDescent="0.25">
      <c r="A51">
        <v>121</v>
      </c>
      <c r="B51" t="s">
        <v>64</v>
      </c>
      <c r="C51" t="s">
        <v>52</v>
      </c>
      <c r="D51">
        <v>128217</v>
      </c>
      <c r="E51" s="2">
        <f t="shared" si="0"/>
        <v>0.13193628791439543</v>
      </c>
      <c r="F51" s="2">
        <f t="shared" si="2"/>
        <v>93.129342972268546</v>
      </c>
      <c r="G51" t="str">
        <f t="shared" si="1"/>
        <v>B</v>
      </c>
      <c r="H51">
        <v>123</v>
      </c>
      <c r="I51" t="s">
        <v>95</v>
      </c>
      <c r="J51" t="s">
        <v>9</v>
      </c>
      <c r="K51">
        <v>20717</v>
      </c>
      <c r="L51" s="2">
        <f t="shared" si="3"/>
        <v>0.18130775426931323</v>
      </c>
      <c r="M51" s="2">
        <f t="shared" si="5"/>
        <v>104.14459356852379</v>
      </c>
      <c r="N51" t="str">
        <f t="shared" si="4"/>
        <v>C</v>
      </c>
    </row>
    <row r="52" spans="1:14" x14ac:dyDescent="0.25">
      <c r="A52">
        <v>161</v>
      </c>
      <c r="B52" t="s">
        <v>65</v>
      </c>
      <c r="C52" t="s">
        <v>44</v>
      </c>
      <c r="D52">
        <v>125764</v>
      </c>
      <c r="E52" s="2">
        <f t="shared" si="0"/>
        <v>0.12941213188006293</v>
      </c>
      <c r="F52" s="2">
        <f t="shared" si="2"/>
        <v>93.258755104148605</v>
      </c>
      <c r="G52" t="str">
        <f t="shared" si="1"/>
        <v>B</v>
      </c>
      <c r="H52">
        <v>1</v>
      </c>
      <c r="I52" t="s">
        <v>66</v>
      </c>
      <c r="J52" t="s">
        <v>9</v>
      </c>
      <c r="K52">
        <v>20440</v>
      </c>
      <c r="L52" s="2">
        <f t="shared" si="3"/>
        <v>0.17888354960972933</v>
      </c>
      <c r="M52" s="2">
        <f t="shared" si="5"/>
        <v>104.32347711813352</v>
      </c>
      <c r="N52" t="str">
        <f t="shared" si="4"/>
        <v>C</v>
      </c>
    </row>
    <row r="53" spans="1:14" x14ac:dyDescent="0.25">
      <c r="A53">
        <v>1</v>
      </c>
      <c r="B53" t="s">
        <v>66</v>
      </c>
      <c r="C53" t="s">
        <v>9</v>
      </c>
      <c r="D53">
        <v>122109</v>
      </c>
      <c r="E53" s="2">
        <f t="shared" si="0"/>
        <v>0.1256511085186747</v>
      </c>
      <c r="F53" s="2">
        <f t="shared" si="2"/>
        <v>93.384406212667287</v>
      </c>
      <c r="G53" t="str">
        <f t="shared" si="1"/>
        <v>B</v>
      </c>
      <c r="H53">
        <v>95</v>
      </c>
      <c r="I53" t="s">
        <v>114</v>
      </c>
      <c r="J53" t="s">
        <v>58</v>
      </c>
      <c r="K53">
        <v>19604</v>
      </c>
      <c r="L53" s="2">
        <f t="shared" si="3"/>
        <v>0.17156717742412589</v>
      </c>
      <c r="M53" s="2">
        <f t="shared" si="5"/>
        <v>104.49504429555765</v>
      </c>
      <c r="N53" t="str">
        <f t="shared" si="4"/>
        <v>C</v>
      </c>
    </row>
    <row r="54" spans="1:14" x14ac:dyDescent="0.25">
      <c r="A54">
        <v>184</v>
      </c>
      <c r="B54" t="s">
        <v>67</v>
      </c>
      <c r="C54" t="s">
        <v>68</v>
      </c>
      <c r="D54">
        <v>120414</v>
      </c>
      <c r="E54" s="2">
        <f t="shared" si="0"/>
        <v>0.1239069403661294</v>
      </c>
      <c r="F54" s="2">
        <f t="shared" si="2"/>
        <v>93.508313153033413</v>
      </c>
      <c r="G54" t="str">
        <f t="shared" si="1"/>
        <v>B</v>
      </c>
      <c r="H54">
        <v>223</v>
      </c>
      <c r="I54" t="s">
        <v>102</v>
      </c>
      <c r="J54" t="s">
        <v>103</v>
      </c>
      <c r="K54">
        <v>19259</v>
      </c>
      <c r="L54" s="2">
        <f t="shared" si="3"/>
        <v>0.16854786115135895</v>
      </c>
      <c r="M54" s="2">
        <f t="shared" si="5"/>
        <v>104.663592156709</v>
      </c>
      <c r="N54" t="str">
        <f t="shared" si="4"/>
        <v>C</v>
      </c>
    </row>
    <row r="55" spans="1:14" x14ac:dyDescent="0.25">
      <c r="A55">
        <v>112</v>
      </c>
      <c r="B55" t="s">
        <v>69</v>
      </c>
      <c r="C55" t="s">
        <v>70</v>
      </c>
      <c r="D55">
        <v>120199</v>
      </c>
      <c r="E55" s="2">
        <f t="shared" si="0"/>
        <v>0.12368570369781244</v>
      </c>
      <c r="F55" s="2">
        <f t="shared" si="2"/>
        <v>93.631998856731229</v>
      </c>
      <c r="G55" t="str">
        <f t="shared" si="1"/>
        <v>B</v>
      </c>
      <c r="H55">
        <v>341</v>
      </c>
      <c r="I55" t="s">
        <v>43</v>
      </c>
      <c r="J55" t="s">
        <v>44</v>
      </c>
      <c r="K55">
        <v>18472</v>
      </c>
      <c r="L55" s="2">
        <f t="shared" si="3"/>
        <v>0.16166031939290212</v>
      </c>
      <c r="M55" s="2">
        <f t="shared" si="5"/>
        <v>104.82525247610191</v>
      </c>
      <c r="N55" t="str">
        <f t="shared" si="4"/>
        <v>C</v>
      </c>
    </row>
    <row r="56" spans="1:14" x14ac:dyDescent="0.25">
      <c r="A56">
        <v>52</v>
      </c>
      <c r="B56" t="s">
        <v>71</v>
      </c>
      <c r="C56" t="s">
        <v>72</v>
      </c>
      <c r="D56">
        <v>114898</v>
      </c>
      <c r="E56" s="2">
        <f t="shared" si="0"/>
        <v>0.11823093356409999</v>
      </c>
      <c r="F56" s="2">
        <f t="shared" si="2"/>
        <v>93.750229790295336</v>
      </c>
      <c r="G56" t="str">
        <f t="shared" si="1"/>
        <v>B</v>
      </c>
      <c r="H56">
        <v>62</v>
      </c>
      <c r="I56" t="s">
        <v>75</v>
      </c>
      <c r="J56" t="s">
        <v>9</v>
      </c>
      <c r="K56">
        <v>18277</v>
      </c>
      <c r="L56" s="2">
        <f t="shared" si="3"/>
        <v>0.15995374932568604</v>
      </c>
      <c r="M56" s="2">
        <f t="shared" si="5"/>
        <v>104.98520622542759</v>
      </c>
      <c r="N56" t="str">
        <f t="shared" si="4"/>
        <v>C</v>
      </c>
    </row>
    <row r="57" spans="1:14" x14ac:dyDescent="0.25">
      <c r="A57">
        <v>217</v>
      </c>
      <c r="B57" t="s">
        <v>73</v>
      </c>
      <c r="C57" t="s">
        <v>9</v>
      </c>
      <c r="D57">
        <v>113893</v>
      </c>
      <c r="E57" s="2">
        <f t="shared" si="0"/>
        <v>0.11719678076568818</v>
      </c>
      <c r="F57" s="2">
        <f t="shared" si="2"/>
        <v>93.867426571061017</v>
      </c>
      <c r="G57" t="str">
        <f t="shared" si="1"/>
        <v>B</v>
      </c>
      <c r="H57">
        <v>100</v>
      </c>
      <c r="I57" t="s">
        <v>76</v>
      </c>
      <c r="J57" t="s">
        <v>11</v>
      </c>
      <c r="K57">
        <v>18260</v>
      </c>
      <c r="L57" s="2">
        <f t="shared" si="3"/>
        <v>0.15980497142239028</v>
      </c>
      <c r="M57" s="2">
        <f t="shared" si="5"/>
        <v>105.14501119684998</v>
      </c>
      <c r="N57" t="str">
        <f t="shared" si="4"/>
        <v>C</v>
      </c>
    </row>
    <row r="58" spans="1:14" x14ac:dyDescent="0.25">
      <c r="A58">
        <v>106</v>
      </c>
      <c r="B58" t="s">
        <v>74</v>
      </c>
      <c r="C58" t="s">
        <v>9</v>
      </c>
      <c r="D58">
        <v>113248</v>
      </c>
      <c r="E58" s="2">
        <f t="shared" si="0"/>
        <v>0.11653307076073731</v>
      </c>
      <c r="F58" s="2">
        <f t="shared" si="2"/>
        <v>93.983959641821755</v>
      </c>
      <c r="G58" t="str">
        <f t="shared" si="1"/>
        <v>B</v>
      </c>
      <c r="H58">
        <v>217</v>
      </c>
      <c r="I58" t="s">
        <v>73</v>
      </c>
      <c r="J58" t="s">
        <v>9</v>
      </c>
      <c r="K58">
        <v>17930</v>
      </c>
      <c r="L58" s="2">
        <f t="shared" si="3"/>
        <v>0.1569169297701784</v>
      </c>
      <c r="M58" s="2">
        <f t="shared" si="5"/>
        <v>105.30192812662015</v>
      </c>
      <c r="N58" t="str">
        <f t="shared" si="4"/>
        <v>C</v>
      </c>
    </row>
    <row r="59" spans="1:14" x14ac:dyDescent="0.25">
      <c r="A59">
        <v>62</v>
      </c>
      <c r="B59" t="s">
        <v>75</v>
      </c>
      <c r="C59" t="s">
        <v>9</v>
      </c>
      <c r="D59">
        <v>111522</v>
      </c>
      <c r="E59" s="2">
        <f t="shared" si="0"/>
        <v>0.11475700336764398</v>
      </c>
      <c r="F59" s="2">
        <f t="shared" si="2"/>
        <v>94.098716645189398</v>
      </c>
      <c r="G59" t="str">
        <f t="shared" si="1"/>
        <v>B</v>
      </c>
      <c r="H59">
        <v>362</v>
      </c>
      <c r="I59" t="s">
        <v>87</v>
      </c>
      <c r="J59" t="s">
        <v>9</v>
      </c>
      <c r="K59">
        <v>17842</v>
      </c>
      <c r="L59" s="2">
        <f t="shared" si="3"/>
        <v>0.15614678532958859</v>
      </c>
      <c r="M59" s="2">
        <f t="shared" si="5"/>
        <v>105.45807491194974</v>
      </c>
      <c r="N59" t="str">
        <f t="shared" si="4"/>
        <v>C</v>
      </c>
    </row>
    <row r="60" spans="1:14" x14ac:dyDescent="0.25">
      <c r="A60">
        <v>100</v>
      </c>
      <c r="B60" t="s">
        <v>76</v>
      </c>
      <c r="C60" t="s">
        <v>11</v>
      </c>
      <c r="D60">
        <v>110990</v>
      </c>
      <c r="E60" s="2">
        <f t="shared" si="0"/>
        <v>0.11420957123952948</v>
      </c>
      <c r="F60" s="2">
        <f t="shared" si="2"/>
        <v>94.212926216428926</v>
      </c>
      <c r="G60" t="str">
        <f t="shared" si="1"/>
        <v>B</v>
      </c>
      <c r="H60">
        <v>284</v>
      </c>
      <c r="I60" t="s">
        <v>105</v>
      </c>
      <c r="J60" t="s">
        <v>9</v>
      </c>
      <c r="K60">
        <v>17616</v>
      </c>
      <c r="L60" s="2">
        <f t="shared" si="3"/>
        <v>0.15416891437989194</v>
      </c>
      <c r="M60" s="2">
        <f t="shared" si="5"/>
        <v>105.61224382632963</v>
      </c>
      <c r="N60" t="str">
        <f t="shared" si="4"/>
        <v>C</v>
      </c>
    </row>
    <row r="61" spans="1:14" x14ac:dyDescent="0.25">
      <c r="A61">
        <v>2</v>
      </c>
      <c r="B61" t="s">
        <v>77</v>
      </c>
      <c r="C61" t="s">
        <v>29</v>
      </c>
      <c r="D61">
        <v>110741</v>
      </c>
      <c r="E61" s="2">
        <f t="shared" si="0"/>
        <v>0.11395334830738565</v>
      </c>
      <c r="F61" s="2">
        <f t="shared" si="2"/>
        <v>94.326879564736316</v>
      </c>
      <c r="G61" t="str">
        <f t="shared" si="1"/>
        <v>B</v>
      </c>
      <c r="H61">
        <v>206</v>
      </c>
      <c r="I61" t="s">
        <v>63</v>
      </c>
      <c r="J61" t="s">
        <v>9</v>
      </c>
      <c r="K61">
        <v>17581</v>
      </c>
      <c r="L61" s="2">
        <f t="shared" si="3"/>
        <v>0.1538626069319301</v>
      </c>
      <c r="M61" s="2">
        <f t="shared" si="5"/>
        <v>105.76610643326156</v>
      </c>
      <c r="N61" t="str">
        <f t="shared" si="4"/>
        <v>C</v>
      </c>
    </row>
    <row r="62" spans="1:14" x14ac:dyDescent="0.25">
      <c r="A62">
        <v>286</v>
      </c>
      <c r="B62" t="s">
        <v>78</v>
      </c>
      <c r="C62" t="s">
        <v>9</v>
      </c>
      <c r="D62">
        <v>110298</v>
      </c>
      <c r="E62" s="2">
        <f t="shared" si="0"/>
        <v>0.11349749786987676</v>
      </c>
      <c r="F62" s="2">
        <f t="shared" si="2"/>
        <v>94.440377062606188</v>
      </c>
      <c r="G62" t="str">
        <f t="shared" si="1"/>
        <v>B</v>
      </c>
      <c r="H62">
        <v>184</v>
      </c>
      <c r="I62" t="s">
        <v>67</v>
      </c>
      <c r="J62" t="s">
        <v>68</v>
      </c>
      <c r="K62">
        <v>17283</v>
      </c>
      <c r="L62" s="2">
        <f t="shared" si="3"/>
        <v>0.15125461780356905</v>
      </c>
      <c r="M62" s="2">
        <f t="shared" si="5"/>
        <v>105.91736105106513</v>
      </c>
      <c r="N62" t="str">
        <f t="shared" si="4"/>
        <v>C</v>
      </c>
    </row>
    <row r="63" spans="1:14" x14ac:dyDescent="0.25">
      <c r="A63">
        <v>327</v>
      </c>
      <c r="B63" t="s">
        <v>79</v>
      </c>
      <c r="C63" t="s">
        <v>80</v>
      </c>
      <c r="D63">
        <v>109395</v>
      </c>
      <c r="E63" s="2">
        <f t="shared" si="0"/>
        <v>0.11256830386294554</v>
      </c>
      <c r="F63" s="2">
        <f t="shared" si="2"/>
        <v>94.552945366469132</v>
      </c>
      <c r="G63" t="str">
        <f t="shared" si="1"/>
        <v>B</v>
      </c>
      <c r="H63">
        <v>175</v>
      </c>
      <c r="I63" t="s">
        <v>59</v>
      </c>
      <c r="J63" t="s">
        <v>9</v>
      </c>
      <c r="K63">
        <v>17176</v>
      </c>
      <c r="L63" s="2">
        <f t="shared" si="3"/>
        <v>0.15031819217694278</v>
      </c>
      <c r="M63" s="2">
        <f t="shared" si="5"/>
        <v>106.06767924324207</v>
      </c>
      <c r="N63" t="str">
        <f t="shared" si="4"/>
        <v>C</v>
      </c>
    </row>
    <row r="64" spans="1:14" x14ac:dyDescent="0.25">
      <c r="A64">
        <v>142</v>
      </c>
      <c r="B64" t="s">
        <v>81</v>
      </c>
      <c r="C64" t="s">
        <v>9</v>
      </c>
      <c r="D64">
        <v>109065</v>
      </c>
      <c r="E64" s="2">
        <f t="shared" si="0"/>
        <v>0.11222873130227301</v>
      </c>
      <c r="F64" s="2">
        <f t="shared" si="2"/>
        <v>94.665174097771398</v>
      </c>
      <c r="G64" t="str">
        <f t="shared" si="1"/>
        <v>B</v>
      </c>
      <c r="H64">
        <v>326</v>
      </c>
      <c r="I64" t="s">
        <v>89</v>
      </c>
      <c r="J64" t="s">
        <v>9</v>
      </c>
      <c r="K64">
        <v>17099</v>
      </c>
      <c r="L64" s="2">
        <f t="shared" si="3"/>
        <v>0.14964431579142667</v>
      </c>
      <c r="M64" s="2">
        <f t="shared" si="5"/>
        <v>106.21732355903349</v>
      </c>
      <c r="N64" t="str">
        <f t="shared" si="4"/>
        <v>C</v>
      </c>
    </row>
    <row r="65" spans="1:14" x14ac:dyDescent="0.25">
      <c r="A65">
        <v>280</v>
      </c>
      <c r="B65" t="s">
        <v>82</v>
      </c>
      <c r="C65" t="s">
        <v>9</v>
      </c>
      <c r="D65">
        <v>107531</v>
      </c>
      <c r="E65" s="2">
        <f t="shared" si="0"/>
        <v>0.11065023339902552</v>
      </c>
      <c r="F65" s="2">
        <f t="shared" si="2"/>
        <v>94.775824331170426</v>
      </c>
      <c r="G65" t="str">
        <f t="shared" si="1"/>
        <v>B</v>
      </c>
      <c r="H65">
        <v>222</v>
      </c>
      <c r="I65" t="s">
        <v>83</v>
      </c>
      <c r="J65" t="s">
        <v>9</v>
      </c>
      <c r="K65">
        <v>15863</v>
      </c>
      <c r="L65" s="2">
        <f t="shared" si="3"/>
        <v>0.13882728705768768</v>
      </c>
      <c r="M65" s="2">
        <f t="shared" si="5"/>
        <v>106.35615084609118</v>
      </c>
      <c r="N65" t="str">
        <f t="shared" si="4"/>
        <v>C</v>
      </c>
    </row>
    <row r="66" spans="1:14" x14ac:dyDescent="0.25">
      <c r="A66">
        <v>222</v>
      </c>
      <c r="B66" t="s">
        <v>83</v>
      </c>
      <c r="C66" t="s">
        <v>9</v>
      </c>
      <c r="D66">
        <v>107217</v>
      </c>
      <c r="E66" s="2">
        <f t="shared" si="0"/>
        <v>0.11032712496250681</v>
      </c>
      <c r="F66" s="2">
        <f t="shared" si="2"/>
        <v>94.886151456132936</v>
      </c>
      <c r="G66" t="str">
        <f t="shared" si="1"/>
        <v>B</v>
      </c>
      <c r="H66">
        <v>121</v>
      </c>
      <c r="I66" t="s">
        <v>64</v>
      </c>
      <c r="J66" t="s">
        <v>52</v>
      </c>
      <c r="K66">
        <v>15601</v>
      </c>
      <c r="L66" s="2">
        <f t="shared" si="3"/>
        <v>0.13653435701865885</v>
      </c>
      <c r="M66" s="2">
        <f t="shared" si="5"/>
        <v>106.49268520310984</v>
      </c>
      <c r="N66" t="str">
        <f t="shared" si="4"/>
        <v>C</v>
      </c>
    </row>
    <row r="67" spans="1:14" x14ac:dyDescent="0.25">
      <c r="A67">
        <v>328</v>
      </c>
      <c r="B67" t="s">
        <v>84</v>
      </c>
      <c r="C67" t="s">
        <v>11</v>
      </c>
      <c r="D67">
        <v>103636</v>
      </c>
      <c r="E67" s="2">
        <f t="shared" ref="E67:E130" si="6">D67/$D$374*100</f>
        <v>0.10664224817533001</v>
      </c>
      <c r="F67" s="2">
        <f t="shared" si="2"/>
        <v>94.992793704308269</v>
      </c>
      <c r="G67" t="str">
        <f t="shared" ref="G67:G130" si="7">IF(F67&lt;=80,"A",IF(F67&lt;=95,"B","C"))</f>
        <v>B</v>
      </c>
      <c r="H67">
        <v>348</v>
      </c>
      <c r="I67" t="s">
        <v>127</v>
      </c>
      <c r="J67" t="s">
        <v>9</v>
      </c>
      <c r="K67">
        <v>14858</v>
      </c>
      <c r="L67" s="2">
        <f t="shared" si="3"/>
        <v>0.13003188748049699</v>
      </c>
      <c r="M67" s="2">
        <f t="shared" si="5"/>
        <v>106.62271709059034</v>
      </c>
      <c r="N67" t="str">
        <f t="shared" si="4"/>
        <v>C</v>
      </c>
    </row>
    <row r="68" spans="1:14" x14ac:dyDescent="0.25">
      <c r="A68">
        <v>203</v>
      </c>
      <c r="B68" t="s">
        <v>85</v>
      </c>
      <c r="C68" t="s">
        <v>9</v>
      </c>
      <c r="D68">
        <v>102695</v>
      </c>
      <c r="E68" s="2">
        <f t="shared" si="6"/>
        <v>0.10567395187353347</v>
      </c>
      <c r="F68" s="2">
        <f t="shared" ref="F68:F131" si="8">E68+F67</f>
        <v>95.098467656181796</v>
      </c>
      <c r="G68" t="str">
        <f t="shared" si="7"/>
        <v>C</v>
      </c>
      <c r="H68">
        <v>50</v>
      </c>
      <c r="I68" t="s">
        <v>139</v>
      </c>
      <c r="J68" t="s">
        <v>9</v>
      </c>
      <c r="K68">
        <v>14369</v>
      </c>
      <c r="L68" s="2">
        <f t="shared" ref="L68:L131" si="9">K68/$K$374*100</f>
        <v>0.12575233485040119</v>
      </c>
      <c r="M68" s="2">
        <f t="shared" si="5"/>
        <v>106.74846942544075</v>
      </c>
      <c r="N68" t="str">
        <f t="shared" ref="N68:N131" si="10">IF(M68&lt;=80,"A",IF(M68&lt;=95,"B","C"))</f>
        <v>C</v>
      </c>
    </row>
    <row r="69" spans="1:14" x14ac:dyDescent="0.25">
      <c r="A69">
        <v>113</v>
      </c>
      <c r="B69" t="s">
        <v>86</v>
      </c>
      <c r="C69" t="s">
        <v>9</v>
      </c>
      <c r="D69">
        <v>101904</v>
      </c>
      <c r="E69" s="2">
        <f t="shared" si="6"/>
        <v>0.10486000673567898</v>
      </c>
      <c r="F69" s="2">
        <f t="shared" si="8"/>
        <v>95.203327662917474</v>
      </c>
      <c r="G69" t="str">
        <f t="shared" si="7"/>
        <v>C</v>
      </c>
      <c r="H69">
        <v>38</v>
      </c>
      <c r="I69" t="s">
        <v>93</v>
      </c>
      <c r="J69" t="s">
        <v>9</v>
      </c>
      <c r="K69">
        <v>14306</v>
      </c>
      <c r="L69" s="2">
        <f t="shared" si="9"/>
        <v>0.12520098144406983</v>
      </c>
      <c r="M69" s="2">
        <f t="shared" ref="M69:M132" si="11">L69+M68</f>
        <v>106.87367040688481</v>
      </c>
      <c r="N69" t="str">
        <f t="shared" si="10"/>
        <v>C</v>
      </c>
    </row>
    <row r="70" spans="1:14" x14ac:dyDescent="0.25">
      <c r="A70">
        <v>362</v>
      </c>
      <c r="B70" t="s">
        <v>87</v>
      </c>
      <c r="C70" t="s">
        <v>9</v>
      </c>
      <c r="D70">
        <v>99359</v>
      </c>
      <c r="E70" s="2">
        <f t="shared" si="6"/>
        <v>0.10224118198746202</v>
      </c>
      <c r="F70" s="2">
        <f t="shared" si="8"/>
        <v>95.30556884490494</v>
      </c>
      <c r="G70" t="str">
        <f t="shared" si="7"/>
        <v>C</v>
      </c>
      <c r="H70">
        <v>112</v>
      </c>
      <c r="I70" t="s">
        <v>69</v>
      </c>
      <c r="J70" t="s">
        <v>70</v>
      </c>
      <c r="K70">
        <v>14294</v>
      </c>
      <c r="L70" s="2">
        <f t="shared" si="9"/>
        <v>0.12509596174762577</v>
      </c>
      <c r="M70" s="2">
        <f t="shared" si="11"/>
        <v>106.99876636863245</v>
      </c>
      <c r="N70" t="str">
        <f t="shared" si="10"/>
        <v>C</v>
      </c>
    </row>
    <row r="71" spans="1:14" x14ac:dyDescent="0.25">
      <c r="A71">
        <v>313</v>
      </c>
      <c r="B71" t="s">
        <v>88</v>
      </c>
      <c r="C71" t="s">
        <v>44</v>
      </c>
      <c r="D71">
        <v>95616</v>
      </c>
      <c r="E71" s="2">
        <f t="shared" si="6"/>
        <v>9.8389605943227765E-2</v>
      </c>
      <c r="F71" s="2">
        <f t="shared" si="8"/>
        <v>95.403958450848165</v>
      </c>
      <c r="G71" t="str">
        <f t="shared" si="7"/>
        <v>C</v>
      </c>
      <c r="H71">
        <v>52</v>
      </c>
      <c r="I71" t="s">
        <v>71</v>
      </c>
      <c r="J71" t="s">
        <v>72</v>
      </c>
      <c r="K71">
        <v>13735</v>
      </c>
      <c r="L71" s="2">
        <f t="shared" si="9"/>
        <v>0.12020379422160625</v>
      </c>
      <c r="M71" s="2">
        <f t="shared" si="11"/>
        <v>107.11897016285405</v>
      </c>
      <c r="N71" t="str">
        <f t="shared" si="10"/>
        <v>C</v>
      </c>
    </row>
    <row r="72" spans="1:14" x14ac:dyDescent="0.25">
      <c r="A72">
        <v>326</v>
      </c>
      <c r="B72" t="s">
        <v>89</v>
      </c>
      <c r="C72" t="s">
        <v>9</v>
      </c>
      <c r="D72">
        <v>90550</v>
      </c>
      <c r="E72" s="2">
        <f t="shared" si="6"/>
        <v>9.3176652633024548E-2</v>
      </c>
      <c r="F72" s="2">
        <f t="shared" si="8"/>
        <v>95.497135103481185</v>
      </c>
      <c r="G72" t="str">
        <f t="shared" si="7"/>
        <v>C</v>
      </c>
      <c r="H72">
        <v>49</v>
      </c>
      <c r="I72" t="s">
        <v>106</v>
      </c>
      <c r="J72" t="s">
        <v>11</v>
      </c>
      <c r="K72">
        <v>13538</v>
      </c>
      <c r="L72" s="2">
        <f t="shared" si="9"/>
        <v>0.11847972087164949</v>
      </c>
      <c r="M72" s="2">
        <f t="shared" si="11"/>
        <v>107.2374498837257</v>
      </c>
      <c r="N72" t="str">
        <f t="shared" si="10"/>
        <v>C</v>
      </c>
    </row>
    <row r="73" spans="1:14" x14ac:dyDescent="0.25">
      <c r="A73">
        <v>96</v>
      </c>
      <c r="B73" t="s">
        <v>90</v>
      </c>
      <c r="C73" t="s">
        <v>9</v>
      </c>
      <c r="D73">
        <v>88526</v>
      </c>
      <c r="E73" s="2">
        <f t="shared" si="6"/>
        <v>9.1093940927566314E-2</v>
      </c>
      <c r="F73" s="2">
        <f t="shared" si="8"/>
        <v>95.588229044408749</v>
      </c>
      <c r="G73" t="str">
        <f t="shared" si="7"/>
        <v>C</v>
      </c>
      <c r="H73">
        <v>201</v>
      </c>
      <c r="I73" t="s">
        <v>123</v>
      </c>
      <c r="J73" t="s">
        <v>9</v>
      </c>
      <c r="K73">
        <v>13077</v>
      </c>
      <c r="L73" s="2">
        <f t="shared" si="9"/>
        <v>0.11444521419992321</v>
      </c>
      <c r="M73" s="2">
        <f t="shared" si="11"/>
        <v>107.35189509792562</v>
      </c>
      <c r="N73" t="str">
        <f t="shared" si="10"/>
        <v>C</v>
      </c>
    </row>
    <row r="74" spans="1:14" x14ac:dyDescent="0.25">
      <c r="A74">
        <v>363</v>
      </c>
      <c r="B74" t="s">
        <v>91</v>
      </c>
      <c r="C74" t="s">
        <v>9</v>
      </c>
      <c r="D74">
        <v>82782</v>
      </c>
      <c r="E74" s="2">
        <f t="shared" si="6"/>
        <v>8.5183320356344974E-2</v>
      </c>
      <c r="F74" s="2">
        <f t="shared" si="8"/>
        <v>95.673412364765099</v>
      </c>
      <c r="G74" t="str">
        <f t="shared" si="7"/>
        <v>C</v>
      </c>
      <c r="H74">
        <v>327</v>
      </c>
      <c r="I74" t="s">
        <v>79</v>
      </c>
      <c r="J74" t="s">
        <v>80</v>
      </c>
      <c r="K74">
        <v>13023</v>
      </c>
      <c r="L74" s="2">
        <f t="shared" si="9"/>
        <v>0.1139726255659249</v>
      </c>
      <c r="M74" s="2">
        <f t="shared" si="11"/>
        <v>107.46586772349154</v>
      </c>
      <c r="N74" t="str">
        <f t="shared" si="10"/>
        <v>C</v>
      </c>
    </row>
    <row r="75" spans="1:14" x14ac:dyDescent="0.25">
      <c r="A75">
        <v>359</v>
      </c>
      <c r="B75" t="s">
        <v>92</v>
      </c>
      <c r="C75" t="s">
        <v>9</v>
      </c>
      <c r="D75">
        <v>80693</v>
      </c>
      <c r="E75" s="2">
        <f t="shared" si="6"/>
        <v>8.3033723146511862E-2</v>
      </c>
      <c r="F75" s="2">
        <f t="shared" si="8"/>
        <v>95.756446087911613</v>
      </c>
      <c r="G75" t="str">
        <f t="shared" si="7"/>
        <v>C</v>
      </c>
      <c r="H75">
        <v>335</v>
      </c>
      <c r="I75" t="s">
        <v>94</v>
      </c>
      <c r="J75" t="s">
        <v>9</v>
      </c>
      <c r="K75">
        <v>12580</v>
      </c>
      <c r="L75" s="2">
        <f t="shared" si="9"/>
        <v>0.11009564843886471</v>
      </c>
      <c r="M75" s="2">
        <f t="shared" si="11"/>
        <v>107.57596337193041</v>
      </c>
      <c r="N75" t="str">
        <f t="shared" si="10"/>
        <v>C</v>
      </c>
    </row>
    <row r="76" spans="1:14" x14ac:dyDescent="0.25">
      <c r="A76">
        <v>38</v>
      </c>
      <c r="B76" t="s">
        <v>93</v>
      </c>
      <c r="C76" t="s">
        <v>9</v>
      </c>
      <c r="D76">
        <v>78013</v>
      </c>
      <c r="E76" s="2">
        <f t="shared" si="6"/>
        <v>8.0275982350747038E-2</v>
      </c>
      <c r="F76" s="2">
        <f t="shared" si="8"/>
        <v>95.836722070262354</v>
      </c>
      <c r="G76" t="str">
        <f t="shared" si="7"/>
        <v>C</v>
      </c>
      <c r="H76">
        <v>359</v>
      </c>
      <c r="I76" t="s">
        <v>92</v>
      </c>
      <c r="J76" t="s">
        <v>9</v>
      </c>
      <c r="K76">
        <v>12074</v>
      </c>
      <c r="L76" s="2">
        <f t="shared" si="9"/>
        <v>0.10566731790547317</v>
      </c>
      <c r="M76" s="2">
        <f t="shared" si="11"/>
        <v>107.68163068983588</v>
      </c>
      <c r="N76" t="str">
        <f t="shared" si="10"/>
        <v>C</v>
      </c>
    </row>
    <row r="77" spans="1:14" x14ac:dyDescent="0.25">
      <c r="A77">
        <v>335</v>
      </c>
      <c r="B77" t="s">
        <v>94</v>
      </c>
      <c r="C77" t="s">
        <v>9</v>
      </c>
      <c r="D77">
        <v>76593</v>
      </c>
      <c r="E77" s="2">
        <f t="shared" si="6"/>
        <v>7.8814791332095513E-2</v>
      </c>
      <c r="F77" s="2">
        <f t="shared" si="8"/>
        <v>95.915536861594447</v>
      </c>
      <c r="G77" t="str">
        <f t="shared" si="7"/>
        <v>C</v>
      </c>
      <c r="H77">
        <v>15</v>
      </c>
      <c r="I77" t="s">
        <v>104</v>
      </c>
      <c r="J77" t="s">
        <v>9</v>
      </c>
      <c r="K77">
        <v>11589</v>
      </c>
      <c r="L77" s="2">
        <f t="shared" si="9"/>
        <v>0.10142277184085875</v>
      </c>
      <c r="M77" s="2">
        <f t="shared" si="11"/>
        <v>107.78305346167674</v>
      </c>
      <c r="N77" t="str">
        <f t="shared" si="10"/>
        <v>C</v>
      </c>
    </row>
    <row r="78" spans="1:14" x14ac:dyDescent="0.25">
      <c r="A78">
        <v>123</v>
      </c>
      <c r="B78" t="s">
        <v>95</v>
      </c>
      <c r="C78" t="s">
        <v>9</v>
      </c>
      <c r="D78">
        <v>75050</v>
      </c>
      <c r="E78" s="2">
        <f t="shared" si="6"/>
        <v>7.7227032359011502E-2</v>
      </c>
      <c r="F78" s="2">
        <f t="shared" si="8"/>
        <v>95.992763893953452</v>
      </c>
      <c r="G78" t="str">
        <f t="shared" si="7"/>
        <v>C</v>
      </c>
      <c r="H78">
        <v>203</v>
      </c>
      <c r="I78" t="s">
        <v>85</v>
      </c>
      <c r="J78" t="s">
        <v>9</v>
      </c>
      <c r="K78">
        <v>11293</v>
      </c>
      <c r="L78" s="2">
        <f t="shared" si="9"/>
        <v>9.8832285995238411E-2</v>
      </c>
      <c r="M78" s="2">
        <f t="shared" si="11"/>
        <v>107.88188574767199</v>
      </c>
      <c r="N78" t="str">
        <f t="shared" si="10"/>
        <v>C</v>
      </c>
    </row>
    <row r="79" spans="1:14" x14ac:dyDescent="0.25">
      <c r="A79">
        <v>301</v>
      </c>
      <c r="B79" t="s">
        <v>96</v>
      </c>
      <c r="C79" t="s">
        <v>9</v>
      </c>
      <c r="D79">
        <v>73835</v>
      </c>
      <c r="E79" s="2">
        <f t="shared" si="6"/>
        <v>7.59767879310808E-2</v>
      </c>
      <c r="F79" s="2">
        <f t="shared" si="8"/>
        <v>96.068740681884535</v>
      </c>
      <c r="G79" t="str">
        <f t="shared" si="7"/>
        <v>C</v>
      </c>
      <c r="H79">
        <v>96</v>
      </c>
      <c r="I79" t="s">
        <v>90</v>
      </c>
      <c r="J79" t="s">
        <v>9</v>
      </c>
      <c r="K79">
        <v>11240</v>
      </c>
      <c r="L79" s="2">
        <f t="shared" si="9"/>
        <v>9.8368449002610436E-2</v>
      </c>
      <c r="M79" s="2">
        <f t="shared" si="11"/>
        <v>107.98025419667459</v>
      </c>
      <c r="N79" t="str">
        <f t="shared" si="10"/>
        <v>C</v>
      </c>
    </row>
    <row r="80" spans="1:14" x14ac:dyDescent="0.25">
      <c r="A80">
        <v>146</v>
      </c>
      <c r="B80" t="s">
        <v>97</v>
      </c>
      <c r="C80" t="s">
        <v>9</v>
      </c>
      <c r="D80">
        <v>73675</v>
      </c>
      <c r="E80" s="2">
        <f t="shared" si="6"/>
        <v>7.58121466895426E-2</v>
      </c>
      <c r="F80" s="2">
        <f t="shared" si="8"/>
        <v>96.144552828574078</v>
      </c>
      <c r="G80" t="str">
        <f t="shared" si="7"/>
        <v>C</v>
      </c>
      <c r="H80">
        <v>106</v>
      </c>
      <c r="I80" t="s">
        <v>74</v>
      </c>
      <c r="J80" t="s">
        <v>9</v>
      </c>
      <c r="K80">
        <v>10951</v>
      </c>
      <c r="L80" s="2">
        <f t="shared" si="9"/>
        <v>9.5839224646582469E-2</v>
      </c>
      <c r="M80" s="2">
        <f t="shared" si="11"/>
        <v>108.07609342132118</v>
      </c>
      <c r="N80" t="str">
        <f t="shared" si="10"/>
        <v>C</v>
      </c>
    </row>
    <row r="81" spans="1:14" x14ac:dyDescent="0.25">
      <c r="A81">
        <v>55</v>
      </c>
      <c r="B81" t="s">
        <v>98</v>
      </c>
      <c r="C81" t="s">
        <v>99</v>
      </c>
      <c r="D81">
        <v>72851</v>
      </c>
      <c r="E81" s="2">
        <f t="shared" si="6"/>
        <v>7.4964244295620888E-2</v>
      </c>
      <c r="F81" s="2">
        <f t="shared" si="8"/>
        <v>96.219517072869692</v>
      </c>
      <c r="G81" t="str">
        <f t="shared" si="7"/>
        <v>C</v>
      </c>
      <c r="H81">
        <v>65</v>
      </c>
      <c r="I81" t="s">
        <v>150</v>
      </c>
      <c r="J81" t="s">
        <v>9</v>
      </c>
      <c r="K81">
        <v>10593</v>
      </c>
      <c r="L81" s="2">
        <f t="shared" si="9"/>
        <v>9.2706137036001113E-2</v>
      </c>
      <c r="M81" s="2">
        <f t="shared" si="11"/>
        <v>108.16879955835718</v>
      </c>
      <c r="N81" t="str">
        <f t="shared" si="10"/>
        <v>C</v>
      </c>
    </row>
    <row r="82" spans="1:14" x14ac:dyDescent="0.25">
      <c r="A82">
        <v>264</v>
      </c>
      <c r="B82" t="s">
        <v>100</v>
      </c>
      <c r="C82" t="s">
        <v>101</v>
      </c>
      <c r="D82">
        <v>71469</v>
      </c>
      <c r="E82" s="2">
        <f t="shared" si="6"/>
        <v>7.3542155571834689E-2</v>
      </c>
      <c r="F82" s="2">
        <f t="shared" si="8"/>
        <v>96.293059228441521</v>
      </c>
      <c r="G82" t="str">
        <f t="shared" si="7"/>
        <v>C</v>
      </c>
      <c r="H82">
        <v>55</v>
      </c>
      <c r="I82" t="s">
        <v>98</v>
      </c>
      <c r="J82" t="s">
        <v>99</v>
      </c>
      <c r="K82">
        <v>10340</v>
      </c>
      <c r="L82" s="2">
        <f t="shared" si="9"/>
        <v>9.0491971769305332E-2</v>
      </c>
      <c r="M82" s="2">
        <f t="shared" si="11"/>
        <v>108.25929153012649</v>
      </c>
      <c r="N82" t="str">
        <f t="shared" si="10"/>
        <v>C</v>
      </c>
    </row>
    <row r="83" spans="1:14" x14ac:dyDescent="0.25">
      <c r="A83">
        <v>223</v>
      </c>
      <c r="B83" t="s">
        <v>102</v>
      </c>
      <c r="C83" t="s">
        <v>103</v>
      </c>
      <c r="D83">
        <v>70610</v>
      </c>
      <c r="E83" s="2">
        <f t="shared" si="6"/>
        <v>7.2658237906326487E-2</v>
      </c>
      <c r="F83" s="2">
        <f t="shared" si="8"/>
        <v>96.365717466347846</v>
      </c>
      <c r="G83" t="str">
        <f t="shared" si="7"/>
        <v>C</v>
      </c>
      <c r="H83">
        <v>301</v>
      </c>
      <c r="I83" t="s">
        <v>96</v>
      </c>
      <c r="J83" t="s">
        <v>9</v>
      </c>
      <c r="K83">
        <v>10028</v>
      </c>
      <c r="L83" s="2">
        <f t="shared" si="9"/>
        <v>8.7761459661759564E-2</v>
      </c>
      <c r="M83" s="2">
        <f t="shared" si="11"/>
        <v>108.34705298978825</v>
      </c>
      <c r="N83" t="str">
        <f t="shared" si="10"/>
        <v>C</v>
      </c>
    </row>
    <row r="84" spans="1:14" x14ac:dyDescent="0.25">
      <c r="A84">
        <v>15</v>
      </c>
      <c r="B84" t="s">
        <v>104</v>
      </c>
      <c r="C84" t="s">
        <v>9</v>
      </c>
      <c r="D84">
        <v>69875</v>
      </c>
      <c r="E84" s="2">
        <f t="shared" si="6"/>
        <v>7.1901917203010382E-2</v>
      </c>
      <c r="F84" s="2">
        <f t="shared" si="8"/>
        <v>96.437619383550853</v>
      </c>
      <c r="G84" t="str">
        <f t="shared" si="7"/>
        <v>C</v>
      </c>
      <c r="H84">
        <v>355</v>
      </c>
      <c r="I84" t="s">
        <v>204</v>
      </c>
      <c r="J84" t="s">
        <v>9</v>
      </c>
      <c r="K84">
        <v>9980</v>
      </c>
      <c r="L84" s="2">
        <f t="shared" si="9"/>
        <v>8.7341380875983296E-2</v>
      </c>
      <c r="M84" s="2">
        <f t="shared" si="11"/>
        <v>108.43439437066424</v>
      </c>
      <c r="N84" t="str">
        <f t="shared" si="10"/>
        <v>C</v>
      </c>
    </row>
    <row r="85" spans="1:14" x14ac:dyDescent="0.25">
      <c r="A85">
        <v>284</v>
      </c>
      <c r="B85" t="s">
        <v>105</v>
      </c>
      <c r="C85" t="s">
        <v>9</v>
      </c>
      <c r="D85">
        <v>64630</v>
      </c>
      <c r="E85" s="2">
        <f t="shared" si="6"/>
        <v>6.6504771503836296E-2</v>
      </c>
      <c r="F85" s="2">
        <f t="shared" si="8"/>
        <v>96.504124155054683</v>
      </c>
      <c r="G85" t="str">
        <f t="shared" si="7"/>
        <v>C</v>
      </c>
      <c r="H85">
        <v>264</v>
      </c>
      <c r="I85" t="s">
        <v>100</v>
      </c>
      <c r="J85" t="s">
        <v>101</v>
      </c>
      <c r="K85">
        <v>9868</v>
      </c>
      <c r="L85" s="2">
        <f t="shared" si="9"/>
        <v>8.6361197042505333E-2</v>
      </c>
      <c r="M85" s="2">
        <f t="shared" si="11"/>
        <v>108.52075556770674</v>
      </c>
      <c r="N85" t="str">
        <f t="shared" si="10"/>
        <v>C</v>
      </c>
    </row>
    <row r="86" spans="1:14" x14ac:dyDescent="0.25">
      <c r="A86">
        <v>49</v>
      </c>
      <c r="B86" t="s">
        <v>106</v>
      </c>
      <c r="C86" t="s">
        <v>11</v>
      </c>
      <c r="D86">
        <v>64029</v>
      </c>
      <c r="E86" s="2">
        <f t="shared" si="6"/>
        <v>6.5886337840308437E-2</v>
      </c>
      <c r="F86" s="2">
        <f t="shared" si="8"/>
        <v>96.570010492894994</v>
      </c>
      <c r="G86" t="str">
        <f t="shared" si="7"/>
        <v>C</v>
      </c>
      <c r="H86">
        <v>357</v>
      </c>
      <c r="I86" t="s">
        <v>117</v>
      </c>
      <c r="J86" t="s">
        <v>116</v>
      </c>
      <c r="K86">
        <v>9574</v>
      </c>
      <c r="L86" s="2">
        <f t="shared" si="9"/>
        <v>8.3788214479625658E-2</v>
      </c>
      <c r="M86" s="2">
        <f t="shared" si="11"/>
        <v>108.60454378218637</v>
      </c>
      <c r="N86" t="str">
        <f t="shared" si="10"/>
        <v>C</v>
      </c>
    </row>
    <row r="87" spans="1:14" x14ac:dyDescent="0.25">
      <c r="A87">
        <v>349</v>
      </c>
      <c r="B87" t="s">
        <v>107</v>
      </c>
      <c r="C87" t="s">
        <v>9</v>
      </c>
      <c r="D87">
        <v>63607</v>
      </c>
      <c r="E87" s="2">
        <f t="shared" si="6"/>
        <v>6.5452096565751419E-2</v>
      </c>
      <c r="F87" s="2">
        <f t="shared" si="8"/>
        <v>96.635462589460744</v>
      </c>
      <c r="G87" t="str">
        <f t="shared" si="7"/>
        <v>C</v>
      </c>
      <c r="H87">
        <v>171</v>
      </c>
      <c r="I87" t="s">
        <v>135</v>
      </c>
      <c r="J87" t="s">
        <v>101</v>
      </c>
      <c r="K87">
        <v>9202</v>
      </c>
      <c r="L87" s="2">
        <f t="shared" si="9"/>
        <v>8.0532603889859541E-2</v>
      </c>
      <c r="M87" s="2">
        <f t="shared" si="11"/>
        <v>108.68507638607623</v>
      </c>
      <c r="N87" t="str">
        <f t="shared" si="10"/>
        <v>C</v>
      </c>
    </row>
    <row r="88" spans="1:14" x14ac:dyDescent="0.25">
      <c r="A88">
        <v>141</v>
      </c>
      <c r="B88" t="s">
        <v>108</v>
      </c>
      <c r="C88" t="s">
        <v>109</v>
      </c>
      <c r="D88">
        <v>62174</v>
      </c>
      <c r="E88" s="2">
        <f t="shared" si="6"/>
        <v>6.3977528446224924E-2</v>
      </c>
      <c r="F88" s="2">
        <f t="shared" si="8"/>
        <v>96.699440117906974</v>
      </c>
      <c r="G88" t="str">
        <f t="shared" si="7"/>
        <v>C</v>
      </c>
      <c r="H88">
        <v>358</v>
      </c>
      <c r="I88" t="s">
        <v>115</v>
      </c>
      <c r="J88" t="s">
        <v>116</v>
      </c>
      <c r="K88">
        <v>9068</v>
      </c>
      <c r="L88" s="2">
        <f t="shared" si="9"/>
        <v>7.9359883946234111E-2</v>
      </c>
      <c r="M88" s="2">
        <f t="shared" si="11"/>
        <v>108.76443627002247</v>
      </c>
      <c r="N88" t="str">
        <f t="shared" si="10"/>
        <v>C</v>
      </c>
    </row>
    <row r="89" spans="1:14" x14ac:dyDescent="0.25">
      <c r="A89">
        <v>60</v>
      </c>
      <c r="B89" t="s">
        <v>110</v>
      </c>
      <c r="C89" t="s">
        <v>9</v>
      </c>
      <c r="D89">
        <v>59304</v>
      </c>
      <c r="E89" s="2">
        <f t="shared" si="6"/>
        <v>6.1024276176133485E-2</v>
      </c>
      <c r="F89" s="2">
        <f t="shared" si="8"/>
        <v>96.760464394083101</v>
      </c>
      <c r="G89" t="str">
        <f t="shared" si="7"/>
        <v>C</v>
      </c>
      <c r="H89">
        <v>331</v>
      </c>
      <c r="I89" t="s">
        <v>136</v>
      </c>
      <c r="J89" t="s">
        <v>29</v>
      </c>
      <c r="K89">
        <v>8819</v>
      </c>
      <c r="L89" s="2">
        <f t="shared" si="9"/>
        <v>7.7180725245019705E-2</v>
      </c>
      <c r="M89" s="2">
        <f t="shared" si="11"/>
        <v>108.84161699526749</v>
      </c>
      <c r="N89" t="str">
        <f t="shared" si="10"/>
        <v>C</v>
      </c>
    </row>
    <row r="90" spans="1:14" x14ac:dyDescent="0.25">
      <c r="A90">
        <v>152</v>
      </c>
      <c r="B90" t="s">
        <v>111</v>
      </c>
      <c r="C90" t="s">
        <v>9</v>
      </c>
      <c r="D90">
        <v>58425</v>
      </c>
      <c r="E90" s="2">
        <f t="shared" si="6"/>
        <v>6.0119778355433008E-2</v>
      </c>
      <c r="F90" s="2">
        <f t="shared" si="8"/>
        <v>96.820584172438529</v>
      </c>
      <c r="G90" t="str">
        <f t="shared" si="7"/>
        <v>C</v>
      </c>
      <c r="H90">
        <v>229</v>
      </c>
      <c r="I90" t="s">
        <v>173</v>
      </c>
      <c r="J90" t="s">
        <v>9</v>
      </c>
      <c r="K90">
        <v>8660</v>
      </c>
      <c r="L90" s="2">
        <f t="shared" si="9"/>
        <v>7.5789214267135807E-2</v>
      </c>
      <c r="M90" s="2">
        <f t="shared" si="11"/>
        <v>108.91740620953462</v>
      </c>
      <c r="N90" t="str">
        <f t="shared" si="10"/>
        <v>C</v>
      </c>
    </row>
    <row r="91" spans="1:14" x14ac:dyDescent="0.25">
      <c r="A91">
        <v>366</v>
      </c>
      <c r="B91" t="s">
        <v>112</v>
      </c>
      <c r="C91" t="s">
        <v>113</v>
      </c>
      <c r="D91">
        <v>56169</v>
      </c>
      <c r="E91" s="2">
        <f t="shared" si="6"/>
        <v>5.7798336849744406E-2</v>
      </c>
      <c r="F91" s="2">
        <f t="shared" si="8"/>
        <v>96.878382509288272</v>
      </c>
      <c r="G91" t="str">
        <f t="shared" si="7"/>
        <v>C</v>
      </c>
      <c r="H91">
        <v>152</v>
      </c>
      <c r="I91" t="s">
        <v>111</v>
      </c>
      <c r="J91" t="s">
        <v>9</v>
      </c>
      <c r="K91">
        <v>8587</v>
      </c>
      <c r="L91" s="2">
        <f t="shared" si="9"/>
        <v>7.5150344447101045E-2</v>
      </c>
      <c r="M91" s="2">
        <f t="shared" si="11"/>
        <v>108.99255655398171</v>
      </c>
      <c r="N91" t="str">
        <f t="shared" si="10"/>
        <v>C</v>
      </c>
    </row>
    <row r="92" spans="1:14" x14ac:dyDescent="0.25">
      <c r="A92">
        <v>95</v>
      </c>
      <c r="B92" t="s">
        <v>114</v>
      </c>
      <c r="C92" t="s">
        <v>58</v>
      </c>
      <c r="D92">
        <v>56071</v>
      </c>
      <c r="E92" s="2">
        <f t="shared" si="6"/>
        <v>5.7697494089302255E-2</v>
      </c>
      <c r="F92" s="2">
        <f t="shared" si="8"/>
        <v>96.936080003377569</v>
      </c>
      <c r="G92" t="str">
        <f t="shared" si="7"/>
        <v>C</v>
      </c>
      <c r="H92">
        <v>349</v>
      </c>
      <c r="I92" t="s">
        <v>107</v>
      </c>
      <c r="J92" t="s">
        <v>9</v>
      </c>
      <c r="K92">
        <v>8540</v>
      </c>
      <c r="L92" s="2">
        <f t="shared" si="9"/>
        <v>7.4739017302695124E-2</v>
      </c>
      <c r="M92" s="2">
        <f t="shared" si="11"/>
        <v>109.0672955712844</v>
      </c>
      <c r="N92" t="str">
        <f t="shared" si="10"/>
        <v>C</v>
      </c>
    </row>
    <row r="93" spans="1:14" x14ac:dyDescent="0.25">
      <c r="A93">
        <v>358</v>
      </c>
      <c r="B93" t="s">
        <v>115</v>
      </c>
      <c r="C93" t="s">
        <v>116</v>
      </c>
      <c r="D93">
        <v>56055</v>
      </c>
      <c r="E93" s="2">
        <f t="shared" si="6"/>
        <v>5.7681029965148435E-2</v>
      </c>
      <c r="F93" s="2">
        <f t="shared" si="8"/>
        <v>96.993761033342722</v>
      </c>
      <c r="G93" t="str">
        <f t="shared" si="7"/>
        <v>C</v>
      </c>
      <c r="H93">
        <v>60</v>
      </c>
      <c r="I93" t="s">
        <v>110</v>
      </c>
      <c r="J93" t="s">
        <v>9</v>
      </c>
      <c r="K93">
        <v>8487</v>
      </c>
      <c r="L93" s="2">
        <f t="shared" si="9"/>
        <v>7.4275180310067149E-2</v>
      </c>
      <c r="M93" s="2">
        <f t="shared" si="11"/>
        <v>109.14157075159447</v>
      </c>
      <c r="N93" t="str">
        <f t="shared" si="10"/>
        <v>C</v>
      </c>
    </row>
    <row r="94" spans="1:14" x14ac:dyDescent="0.25">
      <c r="A94">
        <v>357</v>
      </c>
      <c r="B94" t="s">
        <v>117</v>
      </c>
      <c r="C94" t="s">
        <v>116</v>
      </c>
      <c r="D94">
        <v>55538</v>
      </c>
      <c r="E94" s="2">
        <f t="shared" si="6"/>
        <v>5.714903295342813E-2</v>
      </c>
      <c r="F94" s="2">
        <f t="shared" si="8"/>
        <v>97.050910066296154</v>
      </c>
      <c r="G94" t="str">
        <f t="shared" si="7"/>
        <v>C</v>
      </c>
      <c r="H94">
        <v>28</v>
      </c>
      <c r="I94" t="s">
        <v>141</v>
      </c>
      <c r="J94" t="s">
        <v>9</v>
      </c>
      <c r="K94">
        <v>8219</v>
      </c>
      <c r="L94" s="2">
        <f t="shared" si="9"/>
        <v>7.1929740422816302E-2</v>
      </c>
      <c r="M94" s="2">
        <f t="shared" si="11"/>
        <v>109.21350049201729</v>
      </c>
      <c r="N94" t="str">
        <f t="shared" si="10"/>
        <v>C</v>
      </c>
    </row>
    <row r="95" spans="1:14" x14ac:dyDescent="0.25">
      <c r="A95">
        <v>149</v>
      </c>
      <c r="B95" t="s">
        <v>118</v>
      </c>
      <c r="C95" t="s">
        <v>9</v>
      </c>
      <c r="D95">
        <v>54427</v>
      </c>
      <c r="E95" s="2">
        <f t="shared" si="6"/>
        <v>5.6005805332497258E-2</v>
      </c>
      <c r="F95" s="2">
        <f t="shared" si="8"/>
        <v>97.106915871628658</v>
      </c>
      <c r="G95" t="str">
        <f t="shared" si="7"/>
        <v>C</v>
      </c>
      <c r="H95">
        <v>70</v>
      </c>
      <c r="I95" t="s">
        <v>119</v>
      </c>
      <c r="J95" t="s">
        <v>11</v>
      </c>
      <c r="K95">
        <v>8046</v>
      </c>
      <c r="L95" s="2">
        <f t="shared" si="9"/>
        <v>7.0415706465747643E-2</v>
      </c>
      <c r="M95" s="2">
        <f t="shared" si="11"/>
        <v>109.28391619848304</v>
      </c>
      <c r="N95" t="str">
        <f t="shared" si="10"/>
        <v>C</v>
      </c>
    </row>
    <row r="96" spans="1:14" x14ac:dyDescent="0.25">
      <c r="A96">
        <v>70</v>
      </c>
      <c r="B96" t="s">
        <v>119</v>
      </c>
      <c r="C96" t="s">
        <v>11</v>
      </c>
      <c r="D96">
        <v>53476</v>
      </c>
      <c r="E96" s="2">
        <f t="shared" si="6"/>
        <v>5.5027218953104591E-2</v>
      </c>
      <c r="F96" s="2">
        <f t="shared" si="8"/>
        <v>97.161943090581758</v>
      </c>
      <c r="G96" t="str">
        <f t="shared" si="7"/>
        <v>C</v>
      </c>
      <c r="H96">
        <v>299</v>
      </c>
      <c r="I96" t="s">
        <v>129</v>
      </c>
      <c r="J96" t="s">
        <v>130</v>
      </c>
      <c r="K96">
        <v>8018</v>
      </c>
      <c r="L96" s="2">
        <f t="shared" si="9"/>
        <v>7.0170660507378163E-2</v>
      </c>
      <c r="M96" s="2">
        <f t="shared" si="11"/>
        <v>109.35408685899041</v>
      </c>
      <c r="N96" t="str">
        <f t="shared" si="10"/>
        <v>C</v>
      </c>
    </row>
    <row r="97" spans="1:14" x14ac:dyDescent="0.25">
      <c r="A97">
        <v>250</v>
      </c>
      <c r="B97" t="s">
        <v>120</v>
      </c>
      <c r="C97" t="s">
        <v>9</v>
      </c>
      <c r="D97">
        <v>53196</v>
      </c>
      <c r="E97" s="2">
        <f t="shared" si="6"/>
        <v>5.4739096780412735E-2</v>
      </c>
      <c r="F97" s="2">
        <f t="shared" si="8"/>
        <v>97.216682187362167</v>
      </c>
      <c r="G97" t="str">
        <f t="shared" si="7"/>
        <v>C</v>
      </c>
      <c r="H97">
        <v>146</v>
      </c>
      <c r="I97" t="s">
        <v>97</v>
      </c>
      <c r="J97" t="s">
        <v>9</v>
      </c>
      <c r="K97">
        <v>7907</v>
      </c>
      <c r="L97" s="2">
        <f t="shared" si="9"/>
        <v>6.9199228315270533E-2</v>
      </c>
      <c r="M97" s="2">
        <f t="shared" si="11"/>
        <v>109.42328608730568</v>
      </c>
      <c r="N97" t="str">
        <f t="shared" si="10"/>
        <v>C</v>
      </c>
    </row>
    <row r="98" spans="1:14" x14ac:dyDescent="0.25">
      <c r="A98">
        <v>165</v>
      </c>
      <c r="B98" t="s">
        <v>121</v>
      </c>
      <c r="C98" t="s">
        <v>122</v>
      </c>
      <c r="D98">
        <v>52708</v>
      </c>
      <c r="E98" s="2">
        <f t="shared" si="6"/>
        <v>5.4236940993721235E-2</v>
      </c>
      <c r="F98" s="2">
        <f t="shared" si="8"/>
        <v>97.270919128355885</v>
      </c>
      <c r="G98" t="str">
        <f t="shared" si="7"/>
        <v>C</v>
      </c>
      <c r="H98">
        <v>174</v>
      </c>
      <c r="I98" t="s">
        <v>172</v>
      </c>
      <c r="J98" t="s">
        <v>9</v>
      </c>
      <c r="K98">
        <v>7820</v>
      </c>
      <c r="L98" s="2">
        <f t="shared" si="9"/>
        <v>6.8437835516051038E-2</v>
      </c>
      <c r="M98" s="2">
        <f t="shared" si="11"/>
        <v>109.49172392282173</v>
      </c>
      <c r="N98" t="str">
        <f t="shared" si="10"/>
        <v>C</v>
      </c>
    </row>
    <row r="99" spans="1:14" x14ac:dyDescent="0.25">
      <c r="A99">
        <v>201</v>
      </c>
      <c r="B99" t="s">
        <v>123</v>
      </c>
      <c r="C99" t="s">
        <v>9</v>
      </c>
      <c r="D99">
        <v>52510</v>
      </c>
      <c r="E99" s="2">
        <f t="shared" si="6"/>
        <v>5.4033197457317703E-2</v>
      </c>
      <c r="F99" s="2">
        <f t="shared" si="8"/>
        <v>97.3249523258132</v>
      </c>
      <c r="G99" t="str">
        <f t="shared" si="7"/>
        <v>C</v>
      </c>
      <c r="H99">
        <v>224</v>
      </c>
      <c r="I99" t="s">
        <v>39</v>
      </c>
      <c r="J99" t="s">
        <v>9</v>
      </c>
      <c r="K99">
        <v>7566</v>
      </c>
      <c r="L99" s="2">
        <f t="shared" si="9"/>
        <v>6.6214918607984924E-2</v>
      </c>
      <c r="M99" s="2">
        <f t="shared" si="11"/>
        <v>109.55793884142972</v>
      </c>
      <c r="N99" t="str">
        <f t="shared" si="10"/>
        <v>C</v>
      </c>
    </row>
    <row r="100" spans="1:14" x14ac:dyDescent="0.25">
      <c r="A100">
        <v>173</v>
      </c>
      <c r="B100" t="s">
        <v>124</v>
      </c>
      <c r="C100" t="s">
        <v>9</v>
      </c>
      <c r="D100">
        <v>51719</v>
      </c>
      <c r="E100" s="2">
        <f t="shared" si="6"/>
        <v>5.3219252319463235E-2</v>
      </c>
      <c r="F100" s="2">
        <f t="shared" si="8"/>
        <v>97.378171578132665</v>
      </c>
      <c r="G100" t="str">
        <f t="shared" si="7"/>
        <v>C</v>
      </c>
      <c r="H100">
        <v>313</v>
      </c>
      <c r="I100" t="s">
        <v>88</v>
      </c>
      <c r="J100" t="s">
        <v>44</v>
      </c>
      <c r="K100">
        <v>7426</v>
      </c>
      <c r="L100" s="2">
        <f t="shared" si="9"/>
        <v>6.4989688816137467E-2</v>
      </c>
      <c r="M100" s="2">
        <f t="shared" si="11"/>
        <v>109.62292853024586</v>
      </c>
      <c r="N100" t="str">
        <f t="shared" si="10"/>
        <v>C</v>
      </c>
    </row>
    <row r="101" spans="1:14" x14ac:dyDescent="0.25">
      <c r="A101">
        <v>136</v>
      </c>
      <c r="B101" t="s">
        <v>125</v>
      </c>
      <c r="C101" t="s">
        <v>11</v>
      </c>
      <c r="D101">
        <v>46446</v>
      </c>
      <c r="E101" s="2">
        <f t="shared" si="6"/>
        <v>4.7793294403019965E-2</v>
      </c>
      <c r="F101" s="2">
        <f t="shared" si="8"/>
        <v>97.425964872535687</v>
      </c>
      <c r="G101" t="str">
        <f t="shared" si="7"/>
        <v>C</v>
      </c>
      <c r="H101">
        <v>58</v>
      </c>
      <c r="I101" t="s">
        <v>241</v>
      </c>
      <c r="J101" t="s">
        <v>9</v>
      </c>
      <c r="K101">
        <v>7210</v>
      </c>
      <c r="L101" s="2">
        <f t="shared" si="9"/>
        <v>6.3099334280144248E-2</v>
      </c>
      <c r="M101" s="2">
        <f t="shared" si="11"/>
        <v>109.686027864526</v>
      </c>
      <c r="N101" t="str">
        <f t="shared" si="10"/>
        <v>C</v>
      </c>
    </row>
    <row r="102" spans="1:14" x14ac:dyDescent="0.25">
      <c r="A102">
        <v>166</v>
      </c>
      <c r="B102" t="s">
        <v>126</v>
      </c>
      <c r="C102" t="s">
        <v>42</v>
      </c>
      <c r="D102">
        <v>45850</v>
      </c>
      <c r="E102" s="2">
        <f t="shared" si="6"/>
        <v>4.7180005778290172E-2</v>
      </c>
      <c r="F102" s="2">
        <f t="shared" si="8"/>
        <v>97.473144878313974</v>
      </c>
      <c r="G102" t="str">
        <f t="shared" si="7"/>
        <v>C</v>
      </c>
      <c r="H102">
        <v>296</v>
      </c>
      <c r="I102" t="s">
        <v>218</v>
      </c>
      <c r="J102" t="s">
        <v>9</v>
      </c>
      <c r="K102">
        <v>7095</v>
      </c>
      <c r="L102" s="2">
        <f t="shared" si="9"/>
        <v>6.2092895522555258E-2</v>
      </c>
      <c r="M102" s="2">
        <f t="shared" si="11"/>
        <v>109.74812076004855</v>
      </c>
      <c r="N102" t="str">
        <f t="shared" si="10"/>
        <v>C</v>
      </c>
    </row>
    <row r="103" spans="1:14" x14ac:dyDescent="0.25">
      <c r="A103">
        <v>348</v>
      </c>
      <c r="B103" t="s">
        <v>127</v>
      </c>
      <c r="C103" t="s">
        <v>9</v>
      </c>
      <c r="D103">
        <v>44961</v>
      </c>
      <c r="E103" s="2">
        <f t="shared" si="6"/>
        <v>4.6265217879993555E-2</v>
      </c>
      <c r="F103" s="2">
        <f t="shared" si="8"/>
        <v>97.519410096193965</v>
      </c>
      <c r="G103" t="str">
        <f t="shared" si="7"/>
        <v>C</v>
      </c>
      <c r="H103">
        <v>142</v>
      </c>
      <c r="I103" t="s">
        <v>81</v>
      </c>
      <c r="J103" t="s">
        <v>9</v>
      </c>
      <c r="K103">
        <v>6945</v>
      </c>
      <c r="L103" s="2">
        <f t="shared" si="9"/>
        <v>6.07801493170044E-2</v>
      </c>
      <c r="M103" s="2">
        <f t="shared" si="11"/>
        <v>109.80890090936556</v>
      </c>
      <c r="N103" t="str">
        <f t="shared" si="10"/>
        <v>C</v>
      </c>
    </row>
    <row r="104" spans="1:14" x14ac:dyDescent="0.25">
      <c r="A104">
        <v>215</v>
      </c>
      <c r="B104" t="s">
        <v>128</v>
      </c>
      <c r="C104" t="s">
        <v>9</v>
      </c>
      <c r="D104">
        <v>44353</v>
      </c>
      <c r="E104" s="2">
        <f t="shared" si="6"/>
        <v>4.5639581162148397E-2</v>
      </c>
      <c r="F104" s="2">
        <f t="shared" si="8"/>
        <v>97.565049677356114</v>
      </c>
      <c r="G104" t="str">
        <f t="shared" si="7"/>
        <v>C</v>
      </c>
      <c r="H104">
        <v>194</v>
      </c>
      <c r="I104" t="s">
        <v>174</v>
      </c>
      <c r="J104" t="s">
        <v>9</v>
      </c>
      <c r="K104">
        <v>6912</v>
      </c>
      <c r="L104" s="2">
        <f t="shared" si="9"/>
        <v>6.0491345151783213E-2</v>
      </c>
      <c r="M104" s="2">
        <f t="shared" si="11"/>
        <v>109.86939225451735</v>
      </c>
      <c r="N104" t="str">
        <f t="shared" si="10"/>
        <v>C</v>
      </c>
    </row>
    <row r="105" spans="1:14" x14ac:dyDescent="0.25">
      <c r="A105">
        <v>299</v>
      </c>
      <c r="B105" t="s">
        <v>129</v>
      </c>
      <c r="C105" t="s">
        <v>130</v>
      </c>
      <c r="D105">
        <v>43122</v>
      </c>
      <c r="E105" s="2">
        <f t="shared" si="6"/>
        <v>4.4372872610063875E-2</v>
      </c>
      <c r="F105" s="2">
        <f t="shared" si="8"/>
        <v>97.609422549966183</v>
      </c>
      <c r="G105" t="str">
        <f t="shared" si="7"/>
        <v>C</v>
      </c>
      <c r="H105">
        <v>367</v>
      </c>
      <c r="I105" t="s">
        <v>195</v>
      </c>
      <c r="J105" t="s">
        <v>9</v>
      </c>
      <c r="K105">
        <v>6807</v>
      </c>
      <c r="L105" s="2">
        <f t="shared" si="9"/>
        <v>5.9572422807897624E-2</v>
      </c>
      <c r="M105" s="2">
        <f t="shared" si="11"/>
        <v>109.92896467732525</v>
      </c>
      <c r="N105" t="str">
        <f t="shared" si="10"/>
        <v>C</v>
      </c>
    </row>
    <row r="106" spans="1:14" x14ac:dyDescent="0.25">
      <c r="A106">
        <v>45</v>
      </c>
      <c r="B106" t="s">
        <v>131</v>
      </c>
      <c r="C106" t="s">
        <v>44</v>
      </c>
      <c r="D106">
        <v>40063</v>
      </c>
      <c r="E106" s="2">
        <f t="shared" si="6"/>
        <v>4.1225137873405433E-2</v>
      </c>
      <c r="F106" s="2">
        <f t="shared" si="8"/>
        <v>97.650647687839594</v>
      </c>
      <c r="G106" t="str">
        <f t="shared" si="7"/>
        <v>C</v>
      </c>
      <c r="H106">
        <v>237</v>
      </c>
      <c r="I106" t="s">
        <v>144</v>
      </c>
      <c r="J106" t="s">
        <v>9</v>
      </c>
      <c r="K106">
        <v>6704</v>
      </c>
      <c r="L106" s="2">
        <f t="shared" si="9"/>
        <v>5.8671003746752708E-2</v>
      </c>
      <c r="M106" s="2">
        <f t="shared" si="11"/>
        <v>109.98763568107201</v>
      </c>
      <c r="N106" t="str">
        <f t="shared" si="10"/>
        <v>C</v>
      </c>
    </row>
    <row r="107" spans="1:14" x14ac:dyDescent="0.25">
      <c r="A107">
        <v>168</v>
      </c>
      <c r="B107" t="s">
        <v>132</v>
      </c>
      <c r="C107" t="s">
        <v>9</v>
      </c>
      <c r="D107">
        <v>39807</v>
      </c>
      <c r="E107" s="2">
        <f t="shared" si="6"/>
        <v>4.0961711886944321E-2</v>
      </c>
      <c r="F107" s="2">
        <f t="shared" si="8"/>
        <v>97.691609399726545</v>
      </c>
      <c r="G107" t="str">
        <f t="shared" si="7"/>
        <v>C</v>
      </c>
      <c r="H107">
        <v>354</v>
      </c>
      <c r="I107" t="s">
        <v>143</v>
      </c>
      <c r="J107" t="s">
        <v>9</v>
      </c>
      <c r="K107">
        <v>6563</v>
      </c>
      <c r="L107" s="2">
        <f t="shared" si="9"/>
        <v>5.7437022313534897E-2</v>
      </c>
      <c r="M107" s="2">
        <f t="shared" si="11"/>
        <v>110.04507270338554</v>
      </c>
      <c r="N107" t="str">
        <f t="shared" si="10"/>
        <v>C</v>
      </c>
    </row>
    <row r="108" spans="1:14" x14ac:dyDescent="0.25">
      <c r="A108">
        <v>207</v>
      </c>
      <c r="B108" t="s">
        <v>133</v>
      </c>
      <c r="C108" t="s">
        <v>134</v>
      </c>
      <c r="D108">
        <v>38376</v>
      </c>
      <c r="E108" s="2">
        <f t="shared" si="6"/>
        <v>3.948920178293705E-2</v>
      </c>
      <c r="F108" s="2">
        <f t="shared" si="8"/>
        <v>97.731098601509487</v>
      </c>
      <c r="G108" t="str">
        <f t="shared" si="7"/>
        <v>C</v>
      </c>
      <c r="H108">
        <v>197</v>
      </c>
      <c r="I108" t="s">
        <v>197</v>
      </c>
      <c r="J108" t="s">
        <v>9</v>
      </c>
      <c r="K108">
        <v>6354</v>
      </c>
      <c r="L108" s="2">
        <f t="shared" si="9"/>
        <v>5.5607929267134051E-2</v>
      </c>
      <c r="M108" s="2">
        <f t="shared" si="11"/>
        <v>110.10068063265268</v>
      </c>
      <c r="N108" t="str">
        <f t="shared" si="10"/>
        <v>C</v>
      </c>
    </row>
    <row r="109" spans="1:14" x14ac:dyDescent="0.25">
      <c r="A109">
        <v>171</v>
      </c>
      <c r="B109" t="s">
        <v>135</v>
      </c>
      <c r="C109" t="s">
        <v>101</v>
      </c>
      <c r="D109">
        <v>38127</v>
      </c>
      <c r="E109" s="2">
        <f t="shared" si="6"/>
        <v>3.9232978850793222E-2</v>
      </c>
      <c r="F109" s="2">
        <f t="shared" si="8"/>
        <v>97.770331580360278</v>
      </c>
      <c r="G109" t="str">
        <f t="shared" si="7"/>
        <v>C</v>
      </c>
      <c r="H109">
        <v>27</v>
      </c>
      <c r="I109" t="s">
        <v>162</v>
      </c>
      <c r="J109" t="s">
        <v>9</v>
      </c>
      <c r="K109">
        <v>6226</v>
      </c>
      <c r="L109" s="2">
        <f t="shared" si="9"/>
        <v>5.4487719171730654E-2</v>
      </c>
      <c r="M109" s="2">
        <f t="shared" si="11"/>
        <v>110.15516835182441</v>
      </c>
      <c r="N109" t="str">
        <f t="shared" si="10"/>
        <v>C</v>
      </c>
    </row>
    <row r="110" spans="1:14" x14ac:dyDescent="0.25">
      <c r="A110">
        <v>331</v>
      </c>
      <c r="B110" t="s">
        <v>136</v>
      </c>
      <c r="C110" t="s">
        <v>29</v>
      </c>
      <c r="D110">
        <v>37933</v>
      </c>
      <c r="E110" s="2">
        <f t="shared" si="6"/>
        <v>3.9033351345428159E-2</v>
      </c>
      <c r="F110" s="2">
        <f t="shared" si="8"/>
        <v>97.809364931705701</v>
      </c>
      <c r="G110" t="str">
        <f t="shared" si="7"/>
        <v>C</v>
      </c>
      <c r="H110">
        <v>366</v>
      </c>
      <c r="I110" t="s">
        <v>112</v>
      </c>
      <c r="J110" t="s">
        <v>113</v>
      </c>
      <c r="K110">
        <v>5782</v>
      </c>
      <c r="L110" s="2">
        <f t="shared" si="9"/>
        <v>5.0601990403300136E-2</v>
      </c>
      <c r="M110" s="2">
        <f t="shared" si="11"/>
        <v>110.20577034222771</v>
      </c>
      <c r="N110" t="str">
        <f t="shared" si="10"/>
        <v>C</v>
      </c>
    </row>
    <row r="111" spans="1:14" x14ac:dyDescent="0.25">
      <c r="A111">
        <v>78</v>
      </c>
      <c r="B111" t="s">
        <v>137</v>
      </c>
      <c r="C111" t="s">
        <v>101</v>
      </c>
      <c r="D111">
        <v>36385</v>
      </c>
      <c r="E111" s="2">
        <f t="shared" si="6"/>
        <v>3.7440447333546081E-2</v>
      </c>
      <c r="F111" s="2">
        <f t="shared" si="8"/>
        <v>97.846805379039253</v>
      </c>
      <c r="G111" t="str">
        <f t="shared" si="7"/>
        <v>C</v>
      </c>
      <c r="H111">
        <v>328</v>
      </c>
      <c r="I111" t="s">
        <v>84</v>
      </c>
      <c r="J111" t="s">
        <v>11</v>
      </c>
      <c r="K111">
        <v>5763</v>
      </c>
      <c r="L111" s="2">
        <f t="shared" si="9"/>
        <v>5.0435709217263702E-2</v>
      </c>
      <c r="M111" s="2">
        <f t="shared" si="11"/>
        <v>110.25620605144498</v>
      </c>
      <c r="N111" t="str">
        <f t="shared" si="10"/>
        <v>C</v>
      </c>
    </row>
    <row r="112" spans="1:14" x14ac:dyDescent="0.25">
      <c r="A112">
        <v>193</v>
      </c>
      <c r="B112" t="s">
        <v>138</v>
      </c>
      <c r="C112" t="s">
        <v>9</v>
      </c>
      <c r="D112">
        <v>35846</v>
      </c>
      <c r="E112" s="2">
        <f t="shared" si="6"/>
        <v>3.6885812151114271E-2</v>
      </c>
      <c r="F112" s="2">
        <f t="shared" si="8"/>
        <v>97.883691191190366</v>
      </c>
      <c r="G112" t="str">
        <f t="shared" si="7"/>
        <v>C</v>
      </c>
      <c r="H112">
        <v>252</v>
      </c>
      <c r="I112" t="s">
        <v>145</v>
      </c>
      <c r="J112" t="s">
        <v>9</v>
      </c>
      <c r="K112">
        <v>5681</v>
      </c>
      <c r="L112" s="2">
        <f t="shared" si="9"/>
        <v>4.9718074624895893E-2</v>
      </c>
      <c r="M112" s="2">
        <f t="shared" si="11"/>
        <v>110.30592412606987</v>
      </c>
      <c r="N112" t="str">
        <f t="shared" si="10"/>
        <v>C</v>
      </c>
    </row>
    <row r="113" spans="1:14" x14ac:dyDescent="0.25">
      <c r="A113">
        <v>50</v>
      </c>
      <c r="B113" t="s">
        <v>139</v>
      </c>
      <c r="C113" t="s">
        <v>9</v>
      </c>
      <c r="D113">
        <v>35814</v>
      </c>
      <c r="E113" s="2">
        <f t="shared" si="6"/>
        <v>3.6852883902806631E-2</v>
      </c>
      <c r="F113" s="2">
        <f t="shared" si="8"/>
        <v>97.920544075093176</v>
      </c>
      <c r="G113" t="str">
        <f t="shared" si="7"/>
        <v>C</v>
      </c>
      <c r="H113">
        <v>45</v>
      </c>
      <c r="I113" t="s">
        <v>131</v>
      </c>
      <c r="J113" t="s">
        <v>44</v>
      </c>
      <c r="K113">
        <v>5665</v>
      </c>
      <c r="L113" s="2">
        <f t="shared" si="9"/>
        <v>4.957804836297048E-2</v>
      </c>
      <c r="M113" s="2">
        <f t="shared" si="11"/>
        <v>110.35550217443284</v>
      </c>
      <c r="N113" t="str">
        <f t="shared" si="10"/>
        <v>C</v>
      </c>
    </row>
    <row r="114" spans="1:14" x14ac:dyDescent="0.25">
      <c r="A114">
        <v>216</v>
      </c>
      <c r="B114" t="s">
        <v>140</v>
      </c>
      <c r="C114" t="s">
        <v>9</v>
      </c>
      <c r="D114">
        <v>35537</v>
      </c>
      <c r="E114" s="2">
        <f t="shared" si="6"/>
        <v>3.6567848753393625E-2</v>
      </c>
      <c r="F114" s="2">
        <f t="shared" si="8"/>
        <v>97.957111923846568</v>
      </c>
      <c r="G114" t="str">
        <f t="shared" si="7"/>
        <v>C</v>
      </c>
      <c r="H114">
        <v>364</v>
      </c>
      <c r="I114" t="s">
        <v>184</v>
      </c>
      <c r="J114" t="s">
        <v>29</v>
      </c>
      <c r="K114">
        <v>5637</v>
      </c>
      <c r="L114" s="2">
        <f t="shared" si="9"/>
        <v>4.9333002404600979E-2</v>
      </c>
      <c r="M114" s="2">
        <f t="shared" si="11"/>
        <v>110.40483517683744</v>
      </c>
      <c r="N114" t="str">
        <f t="shared" si="10"/>
        <v>C</v>
      </c>
    </row>
    <row r="115" spans="1:14" x14ac:dyDescent="0.25">
      <c r="A115">
        <v>28</v>
      </c>
      <c r="B115" t="s">
        <v>141</v>
      </c>
      <c r="C115" t="s">
        <v>9</v>
      </c>
      <c r="D115">
        <v>34655</v>
      </c>
      <c r="E115" s="2">
        <f t="shared" si="6"/>
        <v>3.5660263909414305E-2</v>
      </c>
      <c r="F115" s="2">
        <f t="shared" si="8"/>
        <v>97.992772187755989</v>
      </c>
      <c r="G115" t="str">
        <f t="shared" si="7"/>
        <v>C</v>
      </c>
      <c r="H115">
        <v>336</v>
      </c>
      <c r="I115" t="s">
        <v>200</v>
      </c>
      <c r="J115" t="s">
        <v>201</v>
      </c>
      <c r="K115">
        <v>5417</v>
      </c>
      <c r="L115" s="2">
        <f t="shared" si="9"/>
        <v>4.7407641303126399E-2</v>
      </c>
      <c r="M115" s="2">
        <f t="shared" si="11"/>
        <v>110.45224281814056</v>
      </c>
      <c r="N115" t="str">
        <f t="shared" si="10"/>
        <v>C</v>
      </c>
    </row>
    <row r="116" spans="1:14" x14ac:dyDescent="0.25">
      <c r="A116">
        <v>272</v>
      </c>
      <c r="B116" t="s">
        <v>142</v>
      </c>
      <c r="C116" t="s">
        <v>11</v>
      </c>
      <c r="D116">
        <v>33690</v>
      </c>
      <c r="E116" s="2">
        <f t="shared" si="6"/>
        <v>3.4667271421387043E-2</v>
      </c>
      <c r="F116" s="2">
        <f t="shared" si="8"/>
        <v>98.027439459177373</v>
      </c>
      <c r="G116" t="str">
        <f t="shared" si="7"/>
        <v>C</v>
      </c>
      <c r="H116">
        <v>251</v>
      </c>
      <c r="I116" t="s">
        <v>214</v>
      </c>
      <c r="J116" t="s">
        <v>9</v>
      </c>
      <c r="K116">
        <v>5387</v>
      </c>
      <c r="L116" s="2">
        <f t="shared" si="9"/>
        <v>4.7145092062016232E-2</v>
      </c>
      <c r="M116" s="2">
        <f t="shared" si="11"/>
        <v>110.49938791020257</v>
      </c>
      <c r="N116" t="str">
        <f t="shared" si="10"/>
        <v>C</v>
      </c>
    </row>
    <row r="117" spans="1:14" x14ac:dyDescent="0.25">
      <c r="A117">
        <v>354</v>
      </c>
      <c r="B117" t="s">
        <v>143</v>
      </c>
      <c r="C117" t="s">
        <v>9</v>
      </c>
      <c r="D117">
        <v>33569</v>
      </c>
      <c r="E117" s="2">
        <f t="shared" si="6"/>
        <v>3.4542761482473781E-2</v>
      </c>
      <c r="F117" s="2">
        <f t="shared" si="8"/>
        <v>98.061982220659843</v>
      </c>
      <c r="G117" t="str">
        <f t="shared" si="7"/>
        <v>C</v>
      </c>
      <c r="H117">
        <v>141</v>
      </c>
      <c r="I117" t="s">
        <v>108</v>
      </c>
      <c r="J117" t="s">
        <v>109</v>
      </c>
      <c r="K117">
        <v>5323</v>
      </c>
      <c r="L117" s="2">
        <f t="shared" si="9"/>
        <v>4.6584987014314537E-2</v>
      </c>
      <c r="M117" s="2">
        <f t="shared" si="11"/>
        <v>110.54597289721688</v>
      </c>
      <c r="N117" t="str">
        <f t="shared" si="10"/>
        <v>C</v>
      </c>
    </row>
    <row r="118" spans="1:14" x14ac:dyDescent="0.25">
      <c r="A118">
        <v>237</v>
      </c>
      <c r="B118" t="s">
        <v>144</v>
      </c>
      <c r="C118" t="s">
        <v>9</v>
      </c>
      <c r="D118">
        <v>32907</v>
      </c>
      <c r="E118" s="2">
        <f t="shared" si="6"/>
        <v>3.3861558345609478E-2</v>
      </c>
      <c r="F118" s="2">
        <f t="shared" si="8"/>
        <v>98.095843779005449</v>
      </c>
      <c r="G118" t="str">
        <f t="shared" si="7"/>
        <v>C</v>
      </c>
      <c r="H118">
        <v>168</v>
      </c>
      <c r="I118" t="s">
        <v>132</v>
      </c>
      <c r="J118" t="s">
        <v>9</v>
      </c>
      <c r="K118">
        <v>5246</v>
      </c>
      <c r="L118" s="2">
        <f t="shared" si="9"/>
        <v>4.5911110628798435E-2</v>
      </c>
      <c r="M118" s="2">
        <f t="shared" si="11"/>
        <v>110.59188400784568</v>
      </c>
      <c r="N118" t="str">
        <f t="shared" si="10"/>
        <v>C</v>
      </c>
    </row>
    <row r="119" spans="1:14" x14ac:dyDescent="0.25">
      <c r="A119">
        <v>252</v>
      </c>
      <c r="B119" t="s">
        <v>145</v>
      </c>
      <c r="C119" t="s">
        <v>9</v>
      </c>
      <c r="D119">
        <v>32797</v>
      </c>
      <c r="E119" s="2">
        <f t="shared" si="6"/>
        <v>3.374836749205197E-2</v>
      </c>
      <c r="F119" s="2">
        <f t="shared" si="8"/>
        <v>98.129592146497501</v>
      </c>
      <c r="G119" t="str">
        <f t="shared" si="7"/>
        <v>C</v>
      </c>
      <c r="H119">
        <v>207</v>
      </c>
      <c r="I119" t="s">
        <v>133</v>
      </c>
      <c r="J119" t="s">
        <v>134</v>
      </c>
      <c r="K119">
        <v>5186</v>
      </c>
      <c r="L119" s="2">
        <f t="shared" si="9"/>
        <v>4.5386012146578086E-2</v>
      </c>
      <c r="M119" s="2">
        <f t="shared" si="11"/>
        <v>110.63727001999226</v>
      </c>
      <c r="N119" t="str">
        <f t="shared" si="10"/>
        <v>C</v>
      </c>
    </row>
    <row r="120" spans="1:14" x14ac:dyDescent="0.25">
      <c r="A120">
        <v>151</v>
      </c>
      <c r="B120" t="s">
        <v>146</v>
      </c>
      <c r="C120" t="s">
        <v>147</v>
      </c>
      <c r="D120">
        <v>32675</v>
      </c>
      <c r="E120" s="2">
        <f t="shared" si="6"/>
        <v>3.362282854537909E-2</v>
      </c>
      <c r="F120" s="2">
        <f t="shared" si="8"/>
        <v>98.163214975042877</v>
      </c>
      <c r="G120" t="str">
        <f t="shared" si="7"/>
        <v>C</v>
      </c>
      <c r="H120">
        <v>221</v>
      </c>
      <c r="I120" t="s">
        <v>151</v>
      </c>
      <c r="J120" t="s">
        <v>9</v>
      </c>
      <c r="K120">
        <v>5140</v>
      </c>
      <c r="L120" s="2">
        <f t="shared" si="9"/>
        <v>4.4983436643542492E-2</v>
      </c>
      <c r="M120" s="2">
        <f t="shared" si="11"/>
        <v>110.68225345663581</v>
      </c>
      <c r="N120" t="str">
        <f t="shared" si="10"/>
        <v>C</v>
      </c>
    </row>
    <row r="121" spans="1:14" x14ac:dyDescent="0.25">
      <c r="A121">
        <v>133</v>
      </c>
      <c r="B121" t="s">
        <v>148</v>
      </c>
      <c r="C121" t="s">
        <v>9</v>
      </c>
      <c r="D121">
        <v>32018</v>
      </c>
      <c r="E121" s="2">
        <f t="shared" si="6"/>
        <v>3.2946770447312861E-2</v>
      </c>
      <c r="F121" s="2">
        <f t="shared" si="8"/>
        <v>98.196161745490187</v>
      </c>
      <c r="G121" t="str">
        <f t="shared" si="7"/>
        <v>C</v>
      </c>
      <c r="H121">
        <v>124</v>
      </c>
      <c r="I121" t="s">
        <v>159</v>
      </c>
      <c r="J121" t="s">
        <v>160</v>
      </c>
      <c r="K121">
        <v>5111</v>
      </c>
      <c r="L121" s="2">
        <f t="shared" si="9"/>
        <v>4.4729639043802664E-2</v>
      </c>
      <c r="M121" s="2">
        <f t="shared" si="11"/>
        <v>110.72698309567961</v>
      </c>
      <c r="N121" t="str">
        <f t="shared" si="10"/>
        <v>C</v>
      </c>
    </row>
    <row r="122" spans="1:14" x14ac:dyDescent="0.25">
      <c r="A122">
        <v>231</v>
      </c>
      <c r="B122" t="s">
        <v>149</v>
      </c>
      <c r="C122" t="s">
        <v>9</v>
      </c>
      <c r="D122">
        <v>31648</v>
      </c>
      <c r="E122" s="2">
        <f t="shared" si="6"/>
        <v>3.2566037576255778E-2</v>
      </c>
      <c r="F122" s="2">
        <f t="shared" si="8"/>
        <v>98.228727783066446</v>
      </c>
      <c r="G122" t="str">
        <f t="shared" si="7"/>
        <v>C</v>
      </c>
      <c r="H122">
        <v>239</v>
      </c>
      <c r="I122" t="s">
        <v>163</v>
      </c>
      <c r="J122" t="s">
        <v>164</v>
      </c>
      <c r="K122">
        <v>5073</v>
      </c>
      <c r="L122" s="2">
        <f t="shared" si="9"/>
        <v>4.4397076671729784E-2</v>
      </c>
      <c r="M122" s="2">
        <f t="shared" si="11"/>
        <v>110.77138017235134</v>
      </c>
      <c r="N122" t="str">
        <f t="shared" si="10"/>
        <v>C</v>
      </c>
    </row>
    <row r="123" spans="1:14" x14ac:dyDescent="0.25">
      <c r="A123">
        <v>65</v>
      </c>
      <c r="B123" t="s">
        <v>150</v>
      </c>
      <c r="C123" t="s">
        <v>9</v>
      </c>
      <c r="D123">
        <v>31225</v>
      </c>
      <c r="E123" s="2">
        <f t="shared" si="6"/>
        <v>3.2130767293939169E-2</v>
      </c>
      <c r="F123" s="2">
        <f t="shared" si="8"/>
        <v>98.260858550360382</v>
      </c>
      <c r="G123" t="str">
        <f t="shared" si="7"/>
        <v>C</v>
      </c>
      <c r="H123">
        <v>149</v>
      </c>
      <c r="I123" t="s">
        <v>118</v>
      </c>
      <c r="J123" t="s">
        <v>9</v>
      </c>
      <c r="K123">
        <v>5041</v>
      </c>
      <c r="L123" s="2">
        <f t="shared" si="9"/>
        <v>4.4117024147878936E-2</v>
      </c>
      <c r="M123" s="2">
        <f t="shared" si="11"/>
        <v>110.81549719649922</v>
      </c>
      <c r="N123" t="str">
        <f t="shared" si="10"/>
        <v>C</v>
      </c>
    </row>
    <row r="124" spans="1:14" x14ac:dyDescent="0.25">
      <c r="A124">
        <v>221</v>
      </c>
      <c r="B124" t="s">
        <v>151</v>
      </c>
      <c r="C124" t="s">
        <v>9</v>
      </c>
      <c r="D124">
        <v>30060</v>
      </c>
      <c r="E124" s="2">
        <f t="shared" si="6"/>
        <v>3.0931973253989151E-2</v>
      </c>
      <c r="F124" s="2">
        <f t="shared" si="8"/>
        <v>98.291790523614367</v>
      </c>
      <c r="G124" t="str">
        <f t="shared" si="7"/>
        <v>C</v>
      </c>
      <c r="H124">
        <v>215</v>
      </c>
      <c r="I124" t="s">
        <v>128</v>
      </c>
      <c r="J124" t="s">
        <v>9</v>
      </c>
      <c r="K124">
        <v>4845</v>
      </c>
      <c r="L124" s="2">
        <f t="shared" si="9"/>
        <v>4.2401702439292491E-2</v>
      </c>
      <c r="M124" s="2">
        <f t="shared" si="11"/>
        <v>110.85789889893852</v>
      </c>
      <c r="N124" t="str">
        <f t="shared" si="10"/>
        <v>C</v>
      </c>
    </row>
    <row r="125" spans="1:14" x14ac:dyDescent="0.25">
      <c r="A125">
        <v>261</v>
      </c>
      <c r="B125" t="s">
        <v>152</v>
      </c>
      <c r="C125" t="s">
        <v>9</v>
      </c>
      <c r="D125">
        <v>29941</v>
      </c>
      <c r="E125" s="2">
        <f t="shared" si="6"/>
        <v>3.0809521330595117E-2</v>
      </c>
      <c r="F125" s="2">
        <f t="shared" si="8"/>
        <v>98.322600044944963</v>
      </c>
      <c r="G125" t="str">
        <f t="shared" si="7"/>
        <v>C</v>
      </c>
      <c r="H125">
        <v>126</v>
      </c>
      <c r="I125" t="s">
        <v>156</v>
      </c>
      <c r="J125" t="s">
        <v>9</v>
      </c>
      <c r="K125">
        <v>4522</v>
      </c>
      <c r="L125" s="2">
        <f t="shared" si="9"/>
        <v>3.9574922276672989E-2</v>
      </c>
      <c r="M125" s="2">
        <f t="shared" si="11"/>
        <v>110.89747382121519</v>
      </c>
      <c r="N125" t="str">
        <f t="shared" si="10"/>
        <v>C</v>
      </c>
    </row>
    <row r="126" spans="1:14" x14ac:dyDescent="0.25">
      <c r="A126">
        <v>128</v>
      </c>
      <c r="B126" t="s">
        <v>153</v>
      </c>
      <c r="C126" t="s">
        <v>154</v>
      </c>
      <c r="D126">
        <v>28615</v>
      </c>
      <c r="E126" s="2">
        <f t="shared" si="6"/>
        <v>2.9445057041347294E-2</v>
      </c>
      <c r="F126" s="2">
        <f t="shared" si="8"/>
        <v>98.352045101986306</v>
      </c>
      <c r="G126" t="str">
        <f t="shared" si="7"/>
        <v>C</v>
      </c>
      <c r="H126">
        <v>128</v>
      </c>
      <c r="I126" t="s">
        <v>153</v>
      </c>
      <c r="J126" t="s">
        <v>154</v>
      </c>
      <c r="K126">
        <v>4489</v>
      </c>
      <c r="L126" s="2">
        <f t="shared" si="9"/>
        <v>3.9286118111451801E-2</v>
      </c>
      <c r="M126" s="2">
        <f t="shared" si="11"/>
        <v>110.93675993932663</v>
      </c>
      <c r="N126" t="str">
        <f t="shared" si="10"/>
        <v>C</v>
      </c>
    </row>
    <row r="127" spans="1:14" x14ac:dyDescent="0.25">
      <c r="A127">
        <v>346</v>
      </c>
      <c r="B127" t="s">
        <v>155</v>
      </c>
      <c r="C127" t="s">
        <v>9</v>
      </c>
      <c r="D127">
        <v>28371</v>
      </c>
      <c r="E127" s="2">
        <f t="shared" si="6"/>
        <v>2.9193979148001536E-2</v>
      </c>
      <c r="F127" s="2">
        <f t="shared" si="8"/>
        <v>98.381239081134311</v>
      </c>
      <c r="G127" t="str">
        <f t="shared" si="7"/>
        <v>C</v>
      </c>
      <c r="H127">
        <v>193</v>
      </c>
      <c r="I127" t="s">
        <v>138</v>
      </c>
      <c r="J127" t="s">
        <v>9</v>
      </c>
      <c r="K127">
        <v>4385</v>
      </c>
      <c r="L127" s="2">
        <f t="shared" si="9"/>
        <v>3.8375947408936552E-2</v>
      </c>
      <c r="M127" s="2">
        <f t="shared" si="11"/>
        <v>110.97513588673557</v>
      </c>
      <c r="N127" t="str">
        <f t="shared" si="10"/>
        <v>C</v>
      </c>
    </row>
    <row r="128" spans="1:14" x14ac:dyDescent="0.25">
      <c r="A128">
        <v>126</v>
      </c>
      <c r="B128" t="s">
        <v>156</v>
      </c>
      <c r="C128" t="s">
        <v>9</v>
      </c>
      <c r="D128">
        <v>27769</v>
      </c>
      <c r="E128" s="2">
        <f t="shared" si="6"/>
        <v>2.8574516476714065E-2</v>
      </c>
      <c r="F128" s="2">
        <f t="shared" si="8"/>
        <v>98.40981359761102</v>
      </c>
      <c r="G128" t="str">
        <f t="shared" si="7"/>
        <v>C</v>
      </c>
      <c r="H128">
        <v>151</v>
      </c>
      <c r="I128" t="s">
        <v>146</v>
      </c>
      <c r="J128" t="s">
        <v>147</v>
      </c>
      <c r="K128">
        <v>4307</v>
      </c>
      <c r="L128" s="2">
        <f t="shared" si="9"/>
        <v>3.7693319382050103E-2</v>
      </c>
      <c r="M128" s="2">
        <f t="shared" si="11"/>
        <v>111.01282920611762</v>
      </c>
      <c r="N128" t="str">
        <f t="shared" si="10"/>
        <v>C</v>
      </c>
    </row>
    <row r="129" spans="1:14" x14ac:dyDescent="0.25">
      <c r="A129">
        <v>111</v>
      </c>
      <c r="B129" t="s">
        <v>157</v>
      </c>
      <c r="C129" t="s">
        <v>158</v>
      </c>
      <c r="D129">
        <v>26410</v>
      </c>
      <c r="E129" s="2">
        <f t="shared" si="6"/>
        <v>2.7176094931398984E-2</v>
      </c>
      <c r="F129" s="2">
        <f t="shared" si="8"/>
        <v>98.436989692542426</v>
      </c>
      <c r="G129" t="str">
        <f t="shared" si="7"/>
        <v>C</v>
      </c>
      <c r="H129">
        <v>368</v>
      </c>
      <c r="I129" t="s">
        <v>253</v>
      </c>
      <c r="J129" t="s">
        <v>9</v>
      </c>
      <c r="K129">
        <v>4164</v>
      </c>
      <c r="L129" s="2">
        <f t="shared" si="9"/>
        <v>3.6441834666091626E-2</v>
      </c>
      <c r="M129" s="2">
        <f t="shared" si="11"/>
        <v>111.04927104078371</v>
      </c>
      <c r="N129" t="str">
        <f t="shared" si="10"/>
        <v>C</v>
      </c>
    </row>
    <row r="130" spans="1:14" x14ac:dyDescent="0.25">
      <c r="A130">
        <v>124</v>
      </c>
      <c r="B130" t="s">
        <v>159</v>
      </c>
      <c r="C130" t="s">
        <v>160</v>
      </c>
      <c r="D130">
        <v>25266</v>
      </c>
      <c r="E130" s="2">
        <f t="shared" si="6"/>
        <v>2.5998910054400862E-2</v>
      </c>
      <c r="F130" s="2">
        <f t="shared" si="8"/>
        <v>98.462988602596823</v>
      </c>
      <c r="G130" t="str">
        <f t="shared" si="7"/>
        <v>C</v>
      </c>
      <c r="H130">
        <v>231</v>
      </c>
      <c r="I130" t="s">
        <v>149</v>
      </c>
      <c r="J130" t="s">
        <v>9</v>
      </c>
      <c r="K130">
        <v>4126</v>
      </c>
      <c r="L130" s="2">
        <f t="shared" si="9"/>
        <v>3.6109272294018745E-2</v>
      </c>
      <c r="M130" s="2">
        <f t="shared" si="11"/>
        <v>111.08538031307772</v>
      </c>
      <c r="N130" t="str">
        <f t="shared" si="10"/>
        <v>C</v>
      </c>
    </row>
    <row r="131" spans="1:14" x14ac:dyDescent="0.25">
      <c r="A131">
        <v>225</v>
      </c>
      <c r="B131" t="s">
        <v>161</v>
      </c>
      <c r="C131" t="s">
        <v>19</v>
      </c>
      <c r="D131">
        <v>24411</v>
      </c>
      <c r="E131" s="2">
        <f t="shared" ref="E131:E194" si="12">D131/$D$374*100</f>
        <v>2.5119108419931108E-2</v>
      </c>
      <c r="F131" s="2">
        <f t="shared" si="8"/>
        <v>98.488107711016752</v>
      </c>
      <c r="G131" t="str">
        <f t="shared" ref="G131:G194" si="13">IF(F131&lt;=80,"A",IF(F131&lt;=95,"B","C"))</f>
        <v>C</v>
      </c>
      <c r="H131">
        <v>276</v>
      </c>
      <c r="I131" t="s">
        <v>188</v>
      </c>
      <c r="J131" t="s">
        <v>9</v>
      </c>
      <c r="K131">
        <v>4066</v>
      </c>
      <c r="L131" s="2">
        <f t="shared" si="9"/>
        <v>3.5584173811798403E-2</v>
      </c>
      <c r="M131" s="2">
        <f t="shared" si="11"/>
        <v>111.12096448688952</v>
      </c>
      <c r="N131" t="str">
        <f t="shared" si="10"/>
        <v>C</v>
      </c>
    </row>
    <row r="132" spans="1:14" x14ac:dyDescent="0.25">
      <c r="A132">
        <v>27</v>
      </c>
      <c r="B132" t="s">
        <v>162</v>
      </c>
      <c r="C132" t="s">
        <v>9</v>
      </c>
      <c r="D132">
        <v>24165</v>
      </c>
      <c r="E132" s="2">
        <f t="shared" si="12"/>
        <v>2.4865972511066127E-2</v>
      </c>
      <c r="F132" s="2">
        <f t="shared" ref="F132:F195" si="14">E132+F131</f>
        <v>98.512973683527818</v>
      </c>
      <c r="G132" t="str">
        <f t="shared" si="13"/>
        <v>C</v>
      </c>
      <c r="H132">
        <v>120</v>
      </c>
      <c r="I132" t="s">
        <v>175</v>
      </c>
      <c r="J132" t="s">
        <v>9</v>
      </c>
      <c r="K132">
        <v>4055</v>
      </c>
      <c r="L132" s="2">
        <f t="shared" ref="L132:L195" si="15">K132/$K$374*100</f>
        <v>3.5487905756724676E-2</v>
      </c>
      <c r="M132" s="2">
        <f t="shared" si="11"/>
        <v>111.15645239264624</v>
      </c>
      <c r="N132" t="str">
        <f t="shared" ref="N132:N195" si="16">IF(M132&lt;=80,"A",IF(M132&lt;=95,"B","C"))</f>
        <v>C</v>
      </c>
    </row>
    <row r="133" spans="1:14" x14ac:dyDescent="0.25">
      <c r="A133">
        <v>239</v>
      </c>
      <c r="B133" t="s">
        <v>163</v>
      </c>
      <c r="C133" t="s">
        <v>164</v>
      </c>
      <c r="D133">
        <v>23679</v>
      </c>
      <c r="E133" s="2">
        <f t="shared" si="12"/>
        <v>2.436587473989385E-2</v>
      </c>
      <c r="F133" s="2">
        <f t="shared" si="14"/>
        <v>98.537339558267718</v>
      </c>
      <c r="G133" t="str">
        <f t="shared" si="13"/>
        <v>C</v>
      </c>
      <c r="H133">
        <v>111</v>
      </c>
      <c r="I133" t="s">
        <v>157</v>
      </c>
      <c r="J133" t="s">
        <v>158</v>
      </c>
      <c r="K133">
        <v>4030</v>
      </c>
      <c r="L133" s="2">
        <f t="shared" si="15"/>
        <v>3.5269114722466195E-2</v>
      </c>
      <c r="M133" s="2">
        <f t="shared" ref="M133:M196" si="17">L133+M132</f>
        <v>111.19172150736871</v>
      </c>
      <c r="N133" t="str">
        <f t="shared" si="16"/>
        <v>C</v>
      </c>
    </row>
    <row r="134" spans="1:14" x14ac:dyDescent="0.25">
      <c r="A134">
        <v>345</v>
      </c>
      <c r="B134" t="s">
        <v>165</v>
      </c>
      <c r="C134" t="s">
        <v>166</v>
      </c>
      <c r="D134">
        <v>23436</v>
      </c>
      <c r="E134" s="2">
        <f t="shared" si="12"/>
        <v>2.4115825854307712E-2</v>
      </c>
      <c r="F134" s="2">
        <f t="shared" si="14"/>
        <v>98.561455384122027</v>
      </c>
      <c r="G134" t="str">
        <f t="shared" si="13"/>
        <v>C</v>
      </c>
      <c r="H134">
        <v>133</v>
      </c>
      <c r="I134" t="s">
        <v>148</v>
      </c>
      <c r="J134" t="s">
        <v>9</v>
      </c>
      <c r="K134">
        <v>3747</v>
      </c>
      <c r="L134" s="2">
        <f t="shared" si="15"/>
        <v>3.2792400214660261E-2</v>
      </c>
      <c r="M134" s="2">
        <f t="shared" si="17"/>
        <v>111.22451390758337</v>
      </c>
      <c r="N134" t="str">
        <f t="shared" si="16"/>
        <v>C</v>
      </c>
    </row>
    <row r="135" spans="1:14" x14ac:dyDescent="0.25">
      <c r="A135">
        <v>360</v>
      </c>
      <c r="B135" t="s">
        <v>167</v>
      </c>
      <c r="C135" t="s">
        <v>168</v>
      </c>
      <c r="D135">
        <v>23161</v>
      </c>
      <c r="E135" s="2">
        <f t="shared" si="12"/>
        <v>2.383284872041393E-2</v>
      </c>
      <c r="F135" s="2">
        <f t="shared" si="14"/>
        <v>98.585288232842444</v>
      </c>
      <c r="G135" t="str">
        <f t="shared" si="13"/>
        <v>C</v>
      </c>
      <c r="H135">
        <v>77</v>
      </c>
      <c r="I135" t="s">
        <v>196</v>
      </c>
      <c r="J135" t="s">
        <v>9</v>
      </c>
      <c r="K135">
        <v>3713</v>
      </c>
      <c r="L135" s="2">
        <f t="shared" si="15"/>
        <v>3.2494844408068733E-2</v>
      </c>
      <c r="M135" s="2">
        <f t="shared" si="17"/>
        <v>111.25700875199144</v>
      </c>
      <c r="N135" t="str">
        <f t="shared" si="16"/>
        <v>C</v>
      </c>
    </row>
    <row r="136" spans="1:14" x14ac:dyDescent="0.25">
      <c r="A136">
        <v>46</v>
      </c>
      <c r="B136" t="s">
        <v>169</v>
      </c>
      <c r="C136" t="s">
        <v>170</v>
      </c>
      <c r="D136">
        <v>21872</v>
      </c>
      <c r="E136" s="2">
        <f t="shared" si="12"/>
        <v>2.2506457718271814E-2</v>
      </c>
      <c r="F136" s="2">
        <f t="shared" si="14"/>
        <v>98.607794690560709</v>
      </c>
      <c r="G136" t="str">
        <f t="shared" si="13"/>
        <v>C</v>
      </c>
      <c r="H136">
        <v>84</v>
      </c>
      <c r="I136" t="s">
        <v>202</v>
      </c>
      <c r="J136" t="s">
        <v>9</v>
      </c>
      <c r="K136">
        <v>3592</v>
      </c>
      <c r="L136" s="2">
        <f t="shared" si="15"/>
        <v>3.143589580225771E-2</v>
      </c>
      <c r="M136" s="2">
        <f t="shared" si="17"/>
        <v>111.2884446477937</v>
      </c>
      <c r="N136" t="str">
        <f t="shared" si="16"/>
        <v>C</v>
      </c>
    </row>
    <row r="137" spans="1:14" x14ac:dyDescent="0.25">
      <c r="A137">
        <v>285</v>
      </c>
      <c r="B137" t="s">
        <v>171</v>
      </c>
      <c r="C137" t="s">
        <v>9</v>
      </c>
      <c r="D137">
        <v>21522</v>
      </c>
      <c r="E137" s="2">
        <f t="shared" si="12"/>
        <v>2.2146305002407003E-2</v>
      </c>
      <c r="F137" s="2">
        <f t="shared" si="14"/>
        <v>98.629940995563118</v>
      </c>
      <c r="G137" t="str">
        <f t="shared" si="13"/>
        <v>C</v>
      </c>
      <c r="H137">
        <v>82</v>
      </c>
      <c r="I137" t="s">
        <v>189</v>
      </c>
      <c r="J137" t="s">
        <v>9</v>
      </c>
      <c r="K137">
        <v>3471</v>
      </c>
      <c r="L137" s="2">
        <f t="shared" si="15"/>
        <v>3.0376947196446694E-2</v>
      </c>
      <c r="M137" s="2">
        <f t="shared" si="17"/>
        <v>111.31882159499014</v>
      </c>
      <c r="N137" t="str">
        <f t="shared" si="16"/>
        <v>C</v>
      </c>
    </row>
    <row r="138" spans="1:14" x14ac:dyDescent="0.25">
      <c r="A138">
        <v>174</v>
      </c>
      <c r="B138" t="s">
        <v>172</v>
      </c>
      <c r="C138" t="s">
        <v>9</v>
      </c>
      <c r="D138">
        <v>21448</v>
      </c>
      <c r="E138" s="2">
        <f t="shared" si="12"/>
        <v>2.2070158428195586E-2</v>
      </c>
      <c r="F138" s="2">
        <f t="shared" si="14"/>
        <v>98.65201115399131</v>
      </c>
      <c r="G138" t="str">
        <f t="shared" si="13"/>
        <v>C</v>
      </c>
      <c r="H138">
        <v>109</v>
      </c>
      <c r="I138" t="s">
        <v>205</v>
      </c>
      <c r="J138" t="s">
        <v>193</v>
      </c>
      <c r="K138">
        <v>3359</v>
      </c>
      <c r="L138" s="2">
        <f t="shared" si="15"/>
        <v>2.9396763362968724E-2</v>
      </c>
      <c r="M138" s="2">
        <f t="shared" si="17"/>
        <v>111.34821835835311</v>
      </c>
      <c r="N138" t="str">
        <f t="shared" si="16"/>
        <v>C</v>
      </c>
    </row>
    <row r="139" spans="1:14" x14ac:dyDescent="0.25">
      <c r="A139">
        <v>229</v>
      </c>
      <c r="B139" t="s">
        <v>173</v>
      </c>
      <c r="C139" t="s">
        <v>9</v>
      </c>
      <c r="D139">
        <v>21169</v>
      </c>
      <c r="E139" s="2">
        <f t="shared" si="12"/>
        <v>2.1783065263263353E-2</v>
      </c>
      <c r="F139" s="2">
        <f t="shared" si="14"/>
        <v>98.673794219254575</v>
      </c>
      <c r="G139" t="str">
        <f t="shared" si="13"/>
        <v>C</v>
      </c>
      <c r="H139">
        <v>261</v>
      </c>
      <c r="I139" t="s">
        <v>152</v>
      </c>
      <c r="J139" t="s">
        <v>9</v>
      </c>
      <c r="K139">
        <v>3349</v>
      </c>
      <c r="L139" s="2">
        <f t="shared" si="15"/>
        <v>2.9309246949265337E-2</v>
      </c>
      <c r="M139" s="2">
        <f t="shared" si="17"/>
        <v>111.37752760530238</v>
      </c>
      <c r="N139" t="str">
        <f t="shared" si="16"/>
        <v>C</v>
      </c>
    </row>
    <row r="140" spans="1:14" x14ac:dyDescent="0.25">
      <c r="A140">
        <v>194</v>
      </c>
      <c r="B140" t="s">
        <v>174</v>
      </c>
      <c r="C140" t="s">
        <v>9</v>
      </c>
      <c r="D140">
        <v>20785</v>
      </c>
      <c r="E140" s="2">
        <f t="shared" si="12"/>
        <v>2.1387926283571675E-2</v>
      </c>
      <c r="F140" s="2">
        <f t="shared" si="14"/>
        <v>98.695182145538141</v>
      </c>
      <c r="G140" t="str">
        <f t="shared" si="13"/>
        <v>C</v>
      </c>
      <c r="H140">
        <v>169</v>
      </c>
      <c r="I140" t="s">
        <v>263</v>
      </c>
      <c r="J140" t="s">
        <v>11</v>
      </c>
      <c r="K140">
        <v>3263</v>
      </c>
      <c r="L140" s="2">
        <f t="shared" si="15"/>
        <v>2.8556605791416181E-2</v>
      </c>
      <c r="M140" s="2">
        <f t="shared" si="17"/>
        <v>111.4060842110938</v>
      </c>
      <c r="N140" t="str">
        <f t="shared" si="16"/>
        <v>C</v>
      </c>
    </row>
    <row r="141" spans="1:14" x14ac:dyDescent="0.25">
      <c r="A141">
        <v>120</v>
      </c>
      <c r="B141" t="s">
        <v>175</v>
      </c>
      <c r="C141" t="s">
        <v>9</v>
      </c>
      <c r="D141">
        <v>20378</v>
      </c>
      <c r="E141" s="2">
        <f t="shared" si="12"/>
        <v>2.0969120125408879E-2</v>
      </c>
      <c r="F141" s="2">
        <f t="shared" si="14"/>
        <v>98.716151265663555</v>
      </c>
      <c r="G141" t="str">
        <f t="shared" si="13"/>
        <v>C</v>
      </c>
      <c r="H141">
        <v>346</v>
      </c>
      <c r="I141" t="s">
        <v>155</v>
      </c>
      <c r="J141" t="s">
        <v>9</v>
      </c>
      <c r="K141">
        <v>3165</v>
      </c>
      <c r="L141" s="2">
        <f t="shared" si="15"/>
        <v>2.7698944937122959E-2</v>
      </c>
      <c r="M141" s="2">
        <f t="shared" si="17"/>
        <v>111.43378315603093</v>
      </c>
      <c r="N141" t="str">
        <f t="shared" si="16"/>
        <v>C</v>
      </c>
    </row>
    <row r="142" spans="1:14" x14ac:dyDescent="0.25">
      <c r="A142">
        <v>8</v>
      </c>
      <c r="B142" t="s">
        <v>176</v>
      </c>
      <c r="C142" t="s">
        <v>99</v>
      </c>
      <c r="D142">
        <v>20209</v>
      </c>
      <c r="E142" s="2">
        <f t="shared" si="12"/>
        <v>2.0795217814034157E-2</v>
      </c>
      <c r="F142" s="2">
        <f t="shared" si="14"/>
        <v>98.736946483477595</v>
      </c>
      <c r="G142" t="str">
        <f t="shared" si="13"/>
        <v>C</v>
      </c>
      <c r="H142">
        <v>187</v>
      </c>
      <c r="I142" t="s">
        <v>231</v>
      </c>
      <c r="J142" t="s">
        <v>9</v>
      </c>
      <c r="K142">
        <v>3161</v>
      </c>
      <c r="L142" s="2">
        <f t="shared" si="15"/>
        <v>2.7663938371641602E-2</v>
      </c>
      <c r="M142" s="2">
        <f t="shared" si="17"/>
        <v>111.46144709440257</v>
      </c>
      <c r="N142" t="str">
        <f t="shared" si="16"/>
        <v>C</v>
      </c>
    </row>
    <row r="143" spans="1:14" x14ac:dyDescent="0.25">
      <c r="A143">
        <v>190</v>
      </c>
      <c r="B143" t="s">
        <v>177</v>
      </c>
      <c r="C143" t="s">
        <v>9</v>
      </c>
      <c r="D143">
        <v>19690</v>
      </c>
      <c r="E143" s="2">
        <f t="shared" si="12"/>
        <v>2.0261162786794625E-2</v>
      </c>
      <c r="F143" s="2">
        <f t="shared" si="14"/>
        <v>98.757207646264391</v>
      </c>
      <c r="G143" t="str">
        <f t="shared" si="13"/>
        <v>C</v>
      </c>
      <c r="H143">
        <v>73</v>
      </c>
      <c r="I143" t="s">
        <v>192</v>
      </c>
      <c r="J143" t="s">
        <v>193</v>
      </c>
      <c r="K143">
        <v>3148</v>
      </c>
      <c r="L143" s="2">
        <f t="shared" si="15"/>
        <v>2.7550167033827198E-2</v>
      </c>
      <c r="M143" s="2">
        <f t="shared" si="17"/>
        <v>111.4889972614364</v>
      </c>
      <c r="N143" t="str">
        <f t="shared" si="16"/>
        <v>C</v>
      </c>
    </row>
    <row r="144" spans="1:14" x14ac:dyDescent="0.25">
      <c r="A144">
        <v>351</v>
      </c>
      <c r="B144" t="s">
        <v>178</v>
      </c>
      <c r="C144" t="s">
        <v>9</v>
      </c>
      <c r="D144">
        <v>18932</v>
      </c>
      <c r="E144" s="2">
        <f t="shared" si="12"/>
        <v>1.9481174905007406E-2</v>
      </c>
      <c r="F144" s="2">
        <f t="shared" si="14"/>
        <v>98.776688821169401</v>
      </c>
      <c r="G144" t="str">
        <f t="shared" si="13"/>
        <v>C</v>
      </c>
      <c r="H144">
        <v>170</v>
      </c>
      <c r="I144" t="s">
        <v>271</v>
      </c>
      <c r="J144" t="s">
        <v>9</v>
      </c>
      <c r="K144">
        <v>3142</v>
      </c>
      <c r="L144" s="2">
        <f t="shared" si="15"/>
        <v>2.7497657185605161E-2</v>
      </c>
      <c r="M144" s="2">
        <f t="shared" si="17"/>
        <v>111.516494918622</v>
      </c>
      <c r="N144" t="str">
        <f t="shared" si="16"/>
        <v>C</v>
      </c>
    </row>
    <row r="145" spans="1:14" x14ac:dyDescent="0.25">
      <c r="A145">
        <v>4</v>
      </c>
      <c r="B145" t="s">
        <v>179</v>
      </c>
      <c r="C145" t="s">
        <v>180</v>
      </c>
      <c r="D145">
        <v>18774</v>
      </c>
      <c r="E145" s="2">
        <f t="shared" si="12"/>
        <v>1.9318591678988434E-2</v>
      </c>
      <c r="F145" s="2">
        <f t="shared" si="14"/>
        <v>98.796007412848383</v>
      </c>
      <c r="G145" t="str">
        <f t="shared" si="13"/>
        <v>C</v>
      </c>
      <c r="H145">
        <v>292</v>
      </c>
      <c r="I145" t="s">
        <v>203</v>
      </c>
      <c r="J145" t="s">
        <v>9</v>
      </c>
      <c r="K145">
        <v>3111</v>
      </c>
      <c r="L145" s="2">
        <f t="shared" si="15"/>
        <v>2.7226356303124654E-2</v>
      </c>
      <c r="M145" s="2">
        <f t="shared" si="17"/>
        <v>111.54372127492513</v>
      </c>
      <c r="N145" t="str">
        <f t="shared" si="16"/>
        <v>C</v>
      </c>
    </row>
    <row r="146" spans="1:14" x14ac:dyDescent="0.25">
      <c r="A146">
        <v>9</v>
      </c>
      <c r="B146" t="s">
        <v>181</v>
      </c>
      <c r="C146" t="s">
        <v>11</v>
      </c>
      <c r="D146">
        <v>18754</v>
      </c>
      <c r="E146" s="2">
        <f t="shared" si="12"/>
        <v>1.929801152379616E-2</v>
      </c>
      <c r="F146" s="2">
        <f t="shared" si="14"/>
        <v>98.815305424372184</v>
      </c>
      <c r="G146" t="str">
        <f t="shared" si="13"/>
        <v>C</v>
      </c>
      <c r="H146">
        <v>78</v>
      </c>
      <c r="I146" t="s">
        <v>137</v>
      </c>
      <c r="J146" t="s">
        <v>101</v>
      </c>
      <c r="K146">
        <v>3087</v>
      </c>
      <c r="L146" s="2">
        <f t="shared" si="15"/>
        <v>2.7016316910236517E-2</v>
      </c>
      <c r="M146" s="2">
        <f t="shared" si="17"/>
        <v>111.57073759183537</v>
      </c>
      <c r="N146" t="str">
        <f t="shared" si="16"/>
        <v>C</v>
      </c>
    </row>
    <row r="147" spans="1:14" x14ac:dyDescent="0.25">
      <c r="A147">
        <v>244</v>
      </c>
      <c r="B147" t="s">
        <v>182</v>
      </c>
      <c r="C147" t="s">
        <v>9</v>
      </c>
      <c r="D147">
        <v>18540</v>
      </c>
      <c r="E147" s="2">
        <f t="shared" si="12"/>
        <v>1.9077803863238818E-2</v>
      </c>
      <c r="F147" s="2">
        <f t="shared" si="14"/>
        <v>98.834383228235424</v>
      </c>
      <c r="G147" t="str">
        <f t="shared" si="13"/>
        <v>C</v>
      </c>
      <c r="H147">
        <v>272</v>
      </c>
      <c r="I147" t="s">
        <v>142</v>
      </c>
      <c r="J147" t="s">
        <v>11</v>
      </c>
      <c r="K147">
        <v>3086</v>
      </c>
      <c r="L147" s="2">
        <f t="shared" si="15"/>
        <v>2.7007565268866173E-2</v>
      </c>
      <c r="M147" s="2">
        <f t="shared" si="17"/>
        <v>111.59774515710423</v>
      </c>
      <c r="N147" t="str">
        <f t="shared" si="16"/>
        <v>C</v>
      </c>
    </row>
    <row r="148" spans="1:14" x14ac:dyDescent="0.25">
      <c r="A148">
        <v>205</v>
      </c>
      <c r="B148" t="s">
        <v>183</v>
      </c>
      <c r="C148" t="s">
        <v>58</v>
      </c>
      <c r="D148">
        <v>18382</v>
      </c>
      <c r="E148" s="2">
        <f t="shared" si="12"/>
        <v>1.8915220637219846E-2</v>
      </c>
      <c r="F148" s="2">
        <f t="shared" si="14"/>
        <v>98.85329844887265</v>
      </c>
      <c r="G148" t="str">
        <f t="shared" si="13"/>
        <v>C</v>
      </c>
      <c r="H148">
        <v>244</v>
      </c>
      <c r="I148" t="s">
        <v>182</v>
      </c>
      <c r="J148" t="s">
        <v>9</v>
      </c>
      <c r="K148">
        <v>3048</v>
      </c>
      <c r="L148" s="2">
        <f t="shared" si="15"/>
        <v>2.6675002896793292E-2</v>
      </c>
      <c r="M148" s="2">
        <f t="shared" si="17"/>
        <v>111.62442016000102</v>
      </c>
      <c r="N148" t="str">
        <f t="shared" si="16"/>
        <v>C</v>
      </c>
    </row>
    <row r="149" spans="1:14" x14ac:dyDescent="0.25">
      <c r="A149">
        <v>364</v>
      </c>
      <c r="B149" t="s">
        <v>184</v>
      </c>
      <c r="C149" t="s">
        <v>29</v>
      </c>
      <c r="D149">
        <v>18374</v>
      </c>
      <c r="E149" s="2">
        <f t="shared" si="12"/>
        <v>1.8906988575142936E-2</v>
      </c>
      <c r="F149" s="2">
        <f t="shared" si="14"/>
        <v>98.872205437447789</v>
      </c>
      <c r="G149" t="str">
        <f t="shared" si="13"/>
        <v>C</v>
      </c>
      <c r="H149">
        <v>317</v>
      </c>
      <c r="I149" t="s">
        <v>260</v>
      </c>
      <c r="J149" t="s">
        <v>9</v>
      </c>
      <c r="K149">
        <v>3045</v>
      </c>
      <c r="L149" s="2">
        <f t="shared" si="15"/>
        <v>2.6648747972682275E-2</v>
      </c>
      <c r="M149" s="2">
        <f t="shared" si="17"/>
        <v>111.65106890797371</v>
      </c>
      <c r="N149" t="str">
        <f t="shared" si="16"/>
        <v>C</v>
      </c>
    </row>
    <row r="150" spans="1:14" x14ac:dyDescent="0.25">
      <c r="A150">
        <v>226</v>
      </c>
      <c r="B150" t="s">
        <v>185</v>
      </c>
      <c r="C150" t="s">
        <v>9</v>
      </c>
      <c r="D150">
        <v>17885</v>
      </c>
      <c r="E150" s="2">
        <f t="shared" si="12"/>
        <v>1.8403803780691817E-2</v>
      </c>
      <c r="F150" s="2">
        <f t="shared" si="14"/>
        <v>98.890609241228475</v>
      </c>
      <c r="G150" t="str">
        <f t="shared" si="13"/>
        <v>C</v>
      </c>
      <c r="H150">
        <v>253</v>
      </c>
      <c r="I150" t="s">
        <v>210</v>
      </c>
      <c r="J150" t="s">
        <v>9</v>
      </c>
      <c r="K150">
        <v>3042</v>
      </c>
      <c r="L150" s="2">
        <f t="shared" si="15"/>
        <v>2.6622493048571259E-2</v>
      </c>
      <c r="M150" s="2">
        <f t="shared" si="17"/>
        <v>111.67769140102229</v>
      </c>
      <c r="N150" t="str">
        <f t="shared" si="16"/>
        <v>C</v>
      </c>
    </row>
    <row r="151" spans="1:14" x14ac:dyDescent="0.25">
      <c r="A151">
        <v>265</v>
      </c>
      <c r="B151" t="s">
        <v>186</v>
      </c>
      <c r="C151" t="s">
        <v>187</v>
      </c>
      <c r="D151">
        <v>17746</v>
      </c>
      <c r="E151" s="2">
        <f t="shared" si="12"/>
        <v>1.8260771702105504E-2</v>
      </c>
      <c r="F151" s="2">
        <f t="shared" si="14"/>
        <v>98.908870012930578</v>
      </c>
      <c r="G151" t="str">
        <f t="shared" si="13"/>
        <v>C</v>
      </c>
      <c r="H151">
        <v>190</v>
      </c>
      <c r="I151" t="s">
        <v>177</v>
      </c>
      <c r="J151" t="s">
        <v>9</v>
      </c>
      <c r="K151">
        <v>3025</v>
      </c>
      <c r="L151" s="2">
        <f t="shared" si="15"/>
        <v>2.6473715145275498E-2</v>
      </c>
      <c r="M151" s="2">
        <f t="shared" si="17"/>
        <v>111.70416511616756</v>
      </c>
      <c r="N151" t="str">
        <f t="shared" si="16"/>
        <v>C</v>
      </c>
    </row>
    <row r="152" spans="1:14" x14ac:dyDescent="0.25">
      <c r="A152">
        <v>276</v>
      </c>
      <c r="B152" t="s">
        <v>188</v>
      </c>
      <c r="C152" t="s">
        <v>9</v>
      </c>
      <c r="D152">
        <v>17689</v>
      </c>
      <c r="E152" s="2">
        <f t="shared" si="12"/>
        <v>1.8202118259807519E-2</v>
      </c>
      <c r="F152" s="2">
        <f t="shared" si="14"/>
        <v>98.927072131190386</v>
      </c>
      <c r="G152" t="str">
        <f t="shared" si="13"/>
        <v>C</v>
      </c>
      <c r="H152">
        <v>345</v>
      </c>
      <c r="I152" t="s">
        <v>165</v>
      </c>
      <c r="J152" t="s">
        <v>166</v>
      </c>
      <c r="K152">
        <v>3005</v>
      </c>
      <c r="L152" s="2">
        <f t="shared" si="15"/>
        <v>2.6298682317868714E-2</v>
      </c>
      <c r="M152" s="2">
        <f t="shared" si="17"/>
        <v>111.73046379848543</v>
      </c>
      <c r="N152" t="str">
        <f t="shared" si="16"/>
        <v>C</v>
      </c>
    </row>
    <row r="153" spans="1:14" x14ac:dyDescent="0.25">
      <c r="A153">
        <v>82</v>
      </c>
      <c r="B153" t="s">
        <v>189</v>
      </c>
      <c r="C153" t="s">
        <v>9</v>
      </c>
      <c r="D153">
        <v>17538</v>
      </c>
      <c r="E153" s="2">
        <f t="shared" si="12"/>
        <v>1.8046738088105845E-2</v>
      </c>
      <c r="F153" s="2">
        <f t="shared" si="14"/>
        <v>98.945118869278488</v>
      </c>
      <c r="G153" t="str">
        <f t="shared" si="13"/>
        <v>C</v>
      </c>
      <c r="H153">
        <v>285</v>
      </c>
      <c r="I153" t="s">
        <v>171</v>
      </c>
      <c r="J153" t="s">
        <v>9</v>
      </c>
      <c r="K153">
        <v>2817</v>
      </c>
      <c r="L153" s="2">
        <f t="shared" si="15"/>
        <v>2.4653373740244983E-2</v>
      </c>
      <c r="M153" s="2">
        <f t="shared" si="17"/>
        <v>111.75511717222568</v>
      </c>
      <c r="N153" t="str">
        <f t="shared" si="16"/>
        <v>C</v>
      </c>
    </row>
    <row r="154" spans="1:14" x14ac:dyDescent="0.25">
      <c r="A154">
        <v>249</v>
      </c>
      <c r="B154" t="s">
        <v>190</v>
      </c>
      <c r="C154" t="s">
        <v>158</v>
      </c>
      <c r="D154">
        <v>17358</v>
      </c>
      <c r="E154" s="2">
        <f t="shared" si="12"/>
        <v>1.7861516691375375E-2</v>
      </c>
      <c r="F154" s="2">
        <f t="shared" si="14"/>
        <v>98.962980385969857</v>
      </c>
      <c r="G154" t="str">
        <f t="shared" si="13"/>
        <v>C</v>
      </c>
      <c r="H154">
        <v>8</v>
      </c>
      <c r="I154" t="s">
        <v>176</v>
      </c>
      <c r="J154" t="s">
        <v>99</v>
      </c>
      <c r="K154">
        <v>2742</v>
      </c>
      <c r="L154" s="2">
        <f t="shared" si="15"/>
        <v>2.3997000637469557E-2</v>
      </c>
      <c r="M154" s="2">
        <f t="shared" si="17"/>
        <v>111.77911417286315</v>
      </c>
      <c r="N154" t="str">
        <f t="shared" si="16"/>
        <v>C</v>
      </c>
    </row>
    <row r="155" spans="1:14" x14ac:dyDescent="0.25">
      <c r="A155">
        <v>365</v>
      </c>
      <c r="B155" t="s">
        <v>191</v>
      </c>
      <c r="C155" t="s">
        <v>11</v>
      </c>
      <c r="D155">
        <v>17279</v>
      </c>
      <c r="E155" s="2">
        <f t="shared" si="12"/>
        <v>1.7780225078365887E-2</v>
      </c>
      <c r="F155" s="2">
        <f t="shared" si="14"/>
        <v>98.980760611048225</v>
      </c>
      <c r="G155" t="str">
        <f t="shared" si="13"/>
        <v>C</v>
      </c>
      <c r="H155">
        <v>243</v>
      </c>
      <c r="I155" t="s">
        <v>207</v>
      </c>
      <c r="J155" t="s">
        <v>9</v>
      </c>
      <c r="K155">
        <v>2717</v>
      </c>
      <c r="L155" s="2">
        <f t="shared" si="15"/>
        <v>2.3778209603211083E-2</v>
      </c>
      <c r="M155" s="2">
        <f t="shared" si="17"/>
        <v>111.80289238246635</v>
      </c>
      <c r="N155" t="str">
        <f t="shared" si="16"/>
        <v>C</v>
      </c>
    </row>
    <row r="156" spans="1:14" x14ac:dyDescent="0.25">
      <c r="A156">
        <v>73</v>
      </c>
      <c r="B156" t="s">
        <v>192</v>
      </c>
      <c r="C156" t="s">
        <v>193</v>
      </c>
      <c r="D156">
        <v>16651</v>
      </c>
      <c r="E156" s="2">
        <f t="shared" si="12"/>
        <v>1.7134008205328455E-2</v>
      </c>
      <c r="F156" s="2">
        <f t="shared" si="14"/>
        <v>98.997894619253557</v>
      </c>
      <c r="G156" t="str">
        <f t="shared" si="13"/>
        <v>C</v>
      </c>
      <c r="H156">
        <v>225</v>
      </c>
      <c r="I156" t="s">
        <v>161</v>
      </c>
      <c r="J156" t="s">
        <v>19</v>
      </c>
      <c r="K156">
        <v>2649</v>
      </c>
      <c r="L156" s="2">
        <f t="shared" si="15"/>
        <v>2.3183097990028032E-2</v>
      </c>
      <c r="M156" s="2">
        <f t="shared" si="17"/>
        <v>111.82607548045638</v>
      </c>
      <c r="N156" t="str">
        <f t="shared" si="16"/>
        <v>C</v>
      </c>
    </row>
    <row r="157" spans="1:14" x14ac:dyDescent="0.25">
      <c r="A157">
        <v>314</v>
      </c>
      <c r="B157" t="s">
        <v>194</v>
      </c>
      <c r="C157" t="s">
        <v>9</v>
      </c>
      <c r="D157">
        <v>15709</v>
      </c>
      <c r="E157" s="2">
        <f t="shared" si="12"/>
        <v>1.616468289577231E-2</v>
      </c>
      <c r="F157" s="2">
        <f t="shared" si="14"/>
        <v>99.014059302149334</v>
      </c>
      <c r="G157" t="str">
        <f t="shared" si="13"/>
        <v>C</v>
      </c>
      <c r="H157">
        <v>81</v>
      </c>
      <c r="I157" t="s">
        <v>337</v>
      </c>
      <c r="J157" t="s">
        <v>9</v>
      </c>
      <c r="K157">
        <v>2515</v>
      </c>
      <c r="L157" s="2">
        <f t="shared" si="15"/>
        <v>2.2010378046402605E-2</v>
      </c>
      <c r="M157" s="2">
        <f t="shared" si="17"/>
        <v>111.84808585850278</v>
      </c>
      <c r="N157" t="str">
        <f t="shared" si="16"/>
        <v>C</v>
      </c>
    </row>
    <row r="158" spans="1:14" x14ac:dyDescent="0.25">
      <c r="A158">
        <v>367</v>
      </c>
      <c r="B158" t="s">
        <v>195</v>
      </c>
      <c r="C158" t="s">
        <v>9</v>
      </c>
      <c r="D158">
        <v>15185</v>
      </c>
      <c r="E158" s="2">
        <f t="shared" si="12"/>
        <v>1.5625482829734708E-2</v>
      </c>
      <c r="F158" s="2">
        <f t="shared" si="14"/>
        <v>99.029684784979068</v>
      </c>
      <c r="G158" t="str">
        <f t="shared" si="13"/>
        <v>C</v>
      </c>
      <c r="H158">
        <v>4</v>
      </c>
      <c r="I158" t="s">
        <v>179</v>
      </c>
      <c r="J158" t="s">
        <v>180</v>
      </c>
      <c r="K158">
        <v>2332</v>
      </c>
      <c r="L158" s="2">
        <f t="shared" si="15"/>
        <v>2.0408827675630563E-2</v>
      </c>
      <c r="M158" s="2">
        <f t="shared" si="17"/>
        <v>111.86849468617841</v>
      </c>
      <c r="N158" t="str">
        <f t="shared" si="16"/>
        <v>C</v>
      </c>
    </row>
    <row r="159" spans="1:14" x14ac:dyDescent="0.25">
      <c r="A159">
        <v>77</v>
      </c>
      <c r="B159" t="s">
        <v>196</v>
      </c>
      <c r="C159" t="s">
        <v>9</v>
      </c>
      <c r="D159">
        <v>14893</v>
      </c>
      <c r="E159" s="2">
        <f t="shared" si="12"/>
        <v>1.5325012563927492E-2</v>
      </c>
      <c r="F159" s="2">
        <f t="shared" si="14"/>
        <v>99.045009797543003</v>
      </c>
      <c r="G159" t="str">
        <f t="shared" si="13"/>
        <v>C</v>
      </c>
      <c r="H159">
        <v>347</v>
      </c>
      <c r="I159" t="s">
        <v>206</v>
      </c>
      <c r="J159" t="s">
        <v>9</v>
      </c>
      <c r="K159">
        <v>2320</v>
      </c>
      <c r="L159" s="2">
        <f t="shared" si="15"/>
        <v>2.0303807979186496E-2</v>
      </c>
      <c r="M159" s="2">
        <f t="shared" si="17"/>
        <v>111.8887984941576</v>
      </c>
      <c r="N159" t="str">
        <f t="shared" si="16"/>
        <v>C</v>
      </c>
    </row>
    <row r="160" spans="1:14" x14ac:dyDescent="0.25">
      <c r="A160">
        <v>197</v>
      </c>
      <c r="B160" t="s">
        <v>197</v>
      </c>
      <c r="C160" t="s">
        <v>9</v>
      </c>
      <c r="D160">
        <v>14751</v>
      </c>
      <c r="E160" s="2">
        <f t="shared" si="12"/>
        <v>1.517889346206234E-2</v>
      </c>
      <c r="F160" s="2">
        <f t="shared" si="14"/>
        <v>99.060188691005067</v>
      </c>
      <c r="G160" t="str">
        <f t="shared" si="13"/>
        <v>C</v>
      </c>
      <c r="H160">
        <v>51</v>
      </c>
      <c r="I160" t="s">
        <v>286</v>
      </c>
      <c r="J160" t="s">
        <v>9</v>
      </c>
      <c r="K160">
        <v>2308</v>
      </c>
      <c r="L160" s="2">
        <f t="shared" si="15"/>
        <v>2.0198788282742429E-2</v>
      </c>
      <c r="M160" s="2">
        <f t="shared" si="17"/>
        <v>111.90899728244034</v>
      </c>
      <c r="N160" t="str">
        <f t="shared" si="16"/>
        <v>C</v>
      </c>
    </row>
    <row r="161" spans="1:14" x14ac:dyDescent="0.25">
      <c r="A161">
        <v>270</v>
      </c>
      <c r="B161" t="s">
        <v>198</v>
      </c>
      <c r="C161" t="s">
        <v>199</v>
      </c>
      <c r="D161">
        <v>14573</v>
      </c>
      <c r="E161" s="2">
        <f t="shared" si="12"/>
        <v>1.4995730080851095E-2</v>
      </c>
      <c r="F161" s="2">
        <f t="shared" si="14"/>
        <v>99.075184421085922</v>
      </c>
      <c r="G161" t="str">
        <f t="shared" si="13"/>
        <v>C</v>
      </c>
      <c r="H161">
        <v>248</v>
      </c>
      <c r="I161" t="s">
        <v>289</v>
      </c>
      <c r="J161" t="s">
        <v>290</v>
      </c>
      <c r="K161">
        <v>2300</v>
      </c>
      <c r="L161" s="2">
        <f t="shared" si="15"/>
        <v>2.0128775151779715E-2</v>
      </c>
      <c r="M161" s="2">
        <f t="shared" si="17"/>
        <v>111.92912605759211</v>
      </c>
      <c r="N161" t="str">
        <f t="shared" si="16"/>
        <v>C</v>
      </c>
    </row>
    <row r="162" spans="1:14" x14ac:dyDescent="0.25">
      <c r="A162">
        <v>336</v>
      </c>
      <c r="B162" t="s">
        <v>200</v>
      </c>
      <c r="C162" t="s">
        <v>201</v>
      </c>
      <c r="D162">
        <v>13814</v>
      </c>
      <c r="E162" s="2">
        <f t="shared" si="12"/>
        <v>1.4214713191304263E-2</v>
      </c>
      <c r="F162" s="2">
        <f t="shared" si="14"/>
        <v>99.08939913427723</v>
      </c>
      <c r="G162" t="str">
        <f t="shared" si="13"/>
        <v>C</v>
      </c>
      <c r="H162">
        <v>216</v>
      </c>
      <c r="I162" t="s">
        <v>140</v>
      </c>
      <c r="J162" t="s">
        <v>9</v>
      </c>
      <c r="K162">
        <v>2299</v>
      </c>
      <c r="L162" s="2">
        <f t="shared" si="15"/>
        <v>2.0120023510409379E-2</v>
      </c>
      <c r="M162" s="2">
        <f t="shared" si="17"/>
        <v>111.94924608110253</v>
      </c>
      <c r="N162" t="str">
        <f t="shared" si="16"/>
        <v>C</v>
      </c>
    </row>
    <row r="163" spans="1:14" x14ac:dyDescent="0.25">
      <c r="A163">
        <v>84</v>
      </c>
      <c r="B163" t="s">
        <v>202</v>
      </c>
      <c r="C163" t="s">
        <v>9</v>
      </c>
      <c r="D163">
        <v>13753</v>
      </c>
      <c r="E163" s="2">
        <f t="shared" si="12"/>
        <v>1.4151943717967826E-2</v>
      </c>
      <c r="F163" s="2">
        <f t="shared" si="14"/>
        <v>99.103551077995192</v>
      </c>
      <c r="G163" t="str">
        <f t="shared" si="13"/>
        <v>C</v>
      </c>
      <c r="H163">
        <v>9</v>
      </c>
      <c r="I163" t="s">
        <v>181</v>
      </c>
      <c r="J163" t="s">
        <v>11</v>
      </c>
      <c r="K163">
        <v>2272</v>
      </c>
      <c r="L163" s="2">
        <f t="shared" si="15"/>
        <v>1.9883729193410225E-2</v>
      </c>
      <c r="M163" s="2">
        <f t="shared" si="17"/>
        <v>111.96912981029594</v>
      </c>
      <c r="N163" t="str">
        <f t="shared" si="16"/>
        <v>C</v>
      </c>
    </row>
    <row r="164" spans="1:14" x14ac:dyDescent="0.25">
      <c r="A164">
        <v>292</v>
      </c>
      <c r="B164" t="s">
        <v>203</v>
      </c>
      <c r="C164" t="s">
        <v>9</v>
      </c>
      <c r="D164">
        <v>13731</v>
      </c>
      <c r="E164" s="2">
        <f t="shared" si="12"/>
        <v>1.4129305547256322E-2</v>
      </c>
      <c r="F164" s="2">
        <f t="shared" si="14"/>
        <v>99.117680383542449</v>
      </c>
      <c r="G164" t="str">
        <f t="shared" si="13"/>
        <v>C</v>
      </c>
      <c r="H164">
        <v>145</v>
      </c>
      <c r="I164" t="s">
        <v>217</v>
      </c>
      <c r="J164" t="s">
        <v>9</v>
      </c>
      <c r="K164">
        <v>2175</v>
      </c>
      <c r="L164" s="2">
        <f t="shared" si="15"/>
        <v>1.9034819980487339E-2</v>
      </c>
      <c r="M164" s="2">
        <f t="shared" si="17"/>
        <v>111.98816463027643</v>
      </c>
      <c r="N164" t="str">
        <f t="shared" si="16"/>
        <v>C</v>
      </c>
    </row>
    <row r="165" spans="1:14" x14ac:dyDescent="0.25">
      <c r="A165">
        <v>355</v>
      </c>
      <c r="B165" t="s">
        <v>204</v>
      </c>
      <c r="C165" t="s">
        <v>9</v>
      </c>
      <c r="D165">
        <v>13546</v>
      </c>
      <c r="E165" s="2">
        <f t="shared" si="12"/>
        <v>1.3938939111727779E-2</v>
      </c>
      <c r="F165" s="2">
        <f t="shared" si="14"/>
        <v>99.131619322654174</v>
      </c>
      <c r="G165" t="str">
        <f t="shared" si="13"/>
        <v>C</v>
      </c>
      <c r="H165">
        <v>139</v>
      </c>
      <c r="I165" t="s">
        <v>211</v>
      </c>
      <c r="J165" t="s">
        <v>29</v>
      </c>
      <c r="K165">
        <v>2162</v>
      </c>
      <c r="L165" s="2">
        <f t="shared" si="15"/>
        <v>1.8921048642672935E-2</v>
      </c>
      <c r="M165" s="2">
        <f t="shared" si="17"/>
        <v>112.0070856789191</v>
      </c>
      <c r="N165" t="str">
        <f t="shared" si="16"/>
        <v>C</v>
      </c>
    </row>
    <row r="166" spans="1:14" x14ac:dyDescent="0.25">
      <c r="A166">
        <v>109</v>
      </c>
      <c r="B166" t="s">
        <v>205</v>
      </c>
      <c r="C166" t="s">
        <v>193</v>
      </c>
      <c r="D166">
        <v>13514</v>
      </c>
      <c r="E166" s="2">
        <f t="shared" si="12"/>
        <v>1.3906010863420139E-2</v>
      </c>
      <c r="F166" s="2">
        <f t="shared" si="14"/>
        <v>99.145525333517597</v>
      </c>
      <c r="G166" t="str">
        <f t="shared" si="13"/>
        <v>C</v>
      </c>
      <c r="H166">
        <v>200</v>
      </c>
      <c r="I166" t="s">
        <v>258</v>
      </c>
      <c r="J166" t="s">
        <v>9</v>
      </c>
      <c r="K166">
        <v>2153</v>
      </c>
      <c r="L166" s="2">
        <f t="shared" si="15"/>
        <v>1.8842283870339881E-2</v>
      </c>
      <c r="M166" s="2">
        <f t="shared" si="17"/>
        <v>112.02592796278944</v>
      </c>
      <c r="N166" t="str">
        <f t="shared" si="16"/>
        <v>C</v>
      </c>
    </row>
    <row r="167" spans="1:14" x14ac:dyDescent="0.25">
      <c r="A167">
        <v>347</v>
      </c>
      <c r="B167" t="s">
        <v>206</v>
      </c>
      <c r="C167" t="s">
        <v>9</v>
      </c>
      <c r="D167">
        <v>13387</v>
      </c>
      <c r="E167" s="2">
        <f t="shared" si="12"/>
        <v>1.3775326877949193E-2</v>
      </c>
      <c r="F167" s="2">
        <f t="shared" si="14"/>
        <v>99.159300660395544</v>
      </c>
      <c r="G167" t="str">
        <f t="shared" si="13"/>
        <v>C</v>
      </c>
      <c r="H167">
        <v>370</v>
      </c>
      <c r="I167" t="s">
        <v>283</v>
      </c>
      <c r="J167" t="s">
        <v>72</v>
      </c>
      <c r="K167">
        <v>2117</v>
      </c>
      <c r="L167" s="2">
        <f t="shared" si="15"/>
        <v>1.8527224781007681E-2</v>
      </c>
      <c r="M167" s="2">
        <f t="shared" si="17"/>
        <v>112.04445518757045</v>
      </c>
      <c r="N167" t="str">
        <f t="shared" si="16"/>
        <v>C</v>
      </c>
    </row>
    <row r="168" spans="1:14" x14ac:dyDescent="0.25">
      <c r="A168">
        <v>243</v>
      </c>
      <c r="B168" t="s">
        <v>207</v>
      </c>
      <c r="C168" t="s">
        <v>9</v>
      </c>
      <c r="D168">
        <v>13373</v>
      </c>
      <c r="E168" s="2">
        <f t="shared" si="12"/>
        <v>1.3760920769314601E-2</v>
      </c>
      <c r="F168" s="2">
        <f t="shared" si="14"/>
        <v>99.173061581164859</v>
      </c>
      <c r="G168" t="str">
        <f t="shared" si="13"/>
        <v>C</v>
      </c>
      <c r="H168">
        <v>10</v>
      </c>
      <c r="I168" t="s">
        <v>331</v>
      </c>
      <c r="J168" t="s">
        <v>9</v>
      </c>
      <c r="K168">
        <v>2115</v>
      </c>
      <c r="L168" s="2">
        <f t="shared" si="15"/>
        <v>1.8509721498267E-2</v>
      </c>
      <c r="M168" s="2">
        <f t="shared" si="17"/>
        <v>112.06296490906871</v>
      </c>
      <c r="N168" t="str">
        <f t="shared" si="16"/>
        <v>C</v>
      </c>
    </row>
    <row r="169" spans="1:14" x14ac:dyDescent="0.25">
      <c r="A169">
        <v>172</v>
      </c>
      <c r="B169" t="s">
        <v>208</v>
      </c>
      <c r="C169" t="s">
        <v>147</v>
      </c>
      <c r="D169">
        <v>13094</v>
      </c>
      <c r="E169" s="2">
        <f t="shared" si="12"/>
        <v>1.3473827604382368E-2</v>
      </c>
      <c r="F169" s="2">
        <f t="shared" si="14"/>
        <v>99.186535408769245</v>
      </c>
      <c r="G169" t="str">
        <f t="shared" si="13"/>
        <v>C</v>
      </c>
      <c r="H169">
        <v>242</v>
      </c>
      <c r="I169" t="s">
        <v>209</v>
      </c>
      <c r="J169" t="s">
        <v>193</v>
      </c>
      <c r="K169">
        <v>2030</v>
      </c>
      <c r="L169" s="2">
        <f t="shared" si="15"/>
        <v>1.7765831981788185E-2</v>
      </c>
      <c r="M169" s="2">
        <f t="shared" si="17"/>
        <v>112.0807307410505</v>
      </c>
      <c r="N169" t="str">
        <f t="shared" si="16"/>
        <v>C</v>
      </c>
    </row>
    <row r="170" spans="1:14" x14ac:dyDescent="0.25">
      <c r="A170">
        <v>242</v>
      </c>
      <c r="B170" t="s">
        <v>209</v>
      </c>
      <c r="C170" t="s">
        <v>193</v>
      </c>
      <c r="D170">
        <v>13006</v>
      </c>
      <c r="E170" s="2">
        <f t="shared" si="12"/>
        <v>1.3383274921536356E-2</v>
      </c>
      <c r="F170" s="2">
        <f t="shared" si="14"/>
        <v>99.199918683690782</v>
      </c>
      <c r="G170" t="str">
        <f t="shared" si="13"/>
        <v>C</v>
      </c>
      <c r="H170">
        <v>205</v>
      </c>
      <c r="I170" t="s">
        <v>183</v>
      </c>
      <c r="J170" t="s">
        <v>58</v>
      </c>
      <c r="K170">
        <v>2012</v>
      </c>
      <c r="L170" s="2">
        <f t="shared" si="15"/>
        <v>1.7608302437122084E-2</v>
      </c>
      <c r="M170" s="2">
        <f t="shared" si="17"/>
        <v>112.09833904348763</v>
      </c>
      <c r="N170" t="str">
        <f t="shared" si="16"/>
        <v>C</v>
      </c>
    </row>
    <row r="171" spans="1:14" x14ac:dyDescent="0.25">
      <c r="A171">
        <v>253</v>
      </c>
      <c r="B171" t="s">
        <v>210</v>
      </c>
      <c r="C171" t="s">
        <v>9</v>
      </c>
      <c r="D171">
        <v>12932</v>
      </c>
      <c r="E171" s="2">
        <f t="shared" si="12"/>
        <v>1.3307128347324941E-2</v>
      </c>
      <c r="F171" s="2">
        <f t="shared" si="14"/>
        <v>99.213225812038104</v>
      </c>
      <c r="G171" t="str">
        <f t="shared" si="13"/>
        <v>C</v>
      </c>
      <c r="H171">
        <v>343</v>
      </c>
      <c r="I171" t="s">
        <v>323</v>
      </c>
      <c r="J171" t="s">
        <v>9</v>
      </c>
      <c r="K171">
        <v>1976</v>
      </c>
      <c r="L171" s="2">
        <f t="shared" si="15"/>
        <v>1.7293243347789877E-2</v>
      </c>
      <c r="M171" s="2">
        <f t="shared" si="17"/>
        <v>112.11563228683542</v>
      </c>
      <c r="N171" t="str">
        <f t="shared" si="16"/>
        <v>C</v>
      </c>
    </row>
    <row r="172" spans="1:14" x14ac:dyDescent="0.25">
      <c r="A172">
        <v>139</v>
      </c>
      <c r="B172" t="s">
        <v>211</v>
      </c>
      <c r="C172" t="s">
        <v>29</v>
      </c>
      <c r="D172">
        <v>12829</v>
      </c>
      <c r="E172" s="2">
        <f t="shared" si="12"/>
        <v>1.3201140548084724E-2</v>
      </c>
      <c r="F172" s="2">
        <f t="shared" si="14"/>
        <v>99.226426952586195</v>
      </c>
      <c r="G172" t="str">
        <f t="shared" si="13"/>
        <v>C</v>
      </c>
      <c r="H172">
        <v>226</v>
      </c>
      <c r="I172" t="s">
        <v>185</v>
      </c>
      <c r="J172" t="s">
        <v>9</v>
      </c>
      <c r="K172">
        <v>1969</v>
      </c>
      <c r="L172" s="2">
        <f t="shared" si="15"/>
        <v>1.7231981858197506E-2</v>
      </c>
      <c r="M172" s="2">
        <f t="shared" si="17"/>
        <v>112.13286426869362</v>
      </c>
      <c r="N172" t="str">
        <f t="shared" si="16"/>
        <v>C</v>
      </c>
    </row>
    <row r="173" spans="1:14" x14ac:dyDescent="0.25">
      <c r="A173">
        <v>137</v>
      </c>
      <c r="B173" t="s">
        <v>212</v>
      </c>
      <c r="C173" t="s">
        <v>9</v>
      </c>
      <c r="D173">
        <v>12663</v>
      </c>
      <c r="E173" s="2">
        <f t="shared" si="12"/>
        <v>1.3030325259988842E-2</v>
      </c>
      <c r="F173" s="2">
        <f t="shared" si="14"/>
        <v>99.239457277846185</v>
      </c>
      <c r="G173" t="str">
        <f t="shared" si="13"/>
        <v>C</v>
      </c>
      <c r="H173">
        <v>365</v>
      </c>
      <c r="I173" t="s">
        <v>191</v>
      </c>
      <c r="J173" t="s">
        <v>11</v>
      </c>
      <c r="K173">
        <v>1964</v>
      </c>
      <c r="L173" s="2">
        <f t="shared" si="15"/>
        <v>1.718822365134581E-2</v>
      </c>
      <c r="M173" s="2">
        <f t="shared" si="17"/>
        <v>112.15005249234497</v>
      </c>
      <c r="N173" t="str">
        <f t="shared" si="16"/>
        <v>C</v>
      </c>
    </row>
    <row r="174" spans="1:14" x14ac:dyDescent="0.25">
      <c r="A174">
        <v>369</v>
      </c>
      <c r="B174" t="s">
        <v>213</v>
      </c>
      <c r="C174" t="s">
        <v>72</v>
      </c>
      <c r="D174">
        <v>12504</v>
      </c>
      <c r="E174" s="2">
        <f t="shared" si="12"/>
        <v>1.2866713026210256E-2</v>
      </c>
      <c r="F174" s="2">
        <f t="shared" si="14"/>
        <v>99.252323990872398</v>
      </c>
      <c r="G174" t="str">
        <f t="shared" si="13"/>
        <v>C</v>
      </c>
      <c r="H174">
        <v>275</v>
      </c>
      <c r="I174" t="s">
        <v>349</v>
      </c>
      <c r="J174" t="s">
        <v>9</v>
      </c>
      <c r="K174">
        <v>1936</v>
      </c>
      <c r="L174" s="2">
        <f t="shared" si="15"/>
        <v>1.6943177692976315E-2</v>
      </c>
      <c r="M174" s="2">
        <f t="shared" si="17"/>
        <v>112.16699567003795</v>
      </c>
      <c r="N174" t="str">
        <f t="shared" si="16"/>
        <v>C</v>
      </c>
    </row>
    <row r="175" spans="1:14" x14ac:dyDescent="0.25">
      <c r="A175">
        <v>251</v>
      </c>
      <c r="B175" t="s">
        <v>214</v>
      </c>
      <c r="C175" t="s">
        <v>9</v>
      </c>
      <c r="D175">
        <v>12248</v>
      </c>
      <c r="E175" s="2">
        <f t="shared" si="12"/>
        <v>1.2603287039749141E-2</v>
      </c>
      <c r="F175" s="2">
        <f t="shared" si="14"/>
        <v>99.26492727791215</v>
      </c>
      <c r="G175" t="str">
        <f t="shared" si="13"/>
        <v>C</v>
      </c>
      <c r="H175">
        <v>43</v>
      </c>
      <c r="I175" t="s">
        <v>354</v>
      </c>
      <c r="J175" t="s">
        <v>9</v>
      </c>
      <c r="K175">
        <v>1934</v>
      </c>
      <c r="L175" s="2">
        <f t="shared" si="15"/>
        <v>1.6925674410235639E-2</v>
      </c>
      <c r="M175" s="2">
        <f t="shared" si="17"/>
        <v>112.18392134444818</v>
      </c>
      <c r="N175" t="str">
        <f t="shared" si="16"/>
        <v>C</v>
      </c>
    </row>
    <row r="176" spans="1:14" x14ac:dyDescent="0.25">
      <c r="A176">
        <v>211</v>
      </c>
      <c r="B176" t="s">
        <v>215</v>
      </c>
      <c r="C176" t="s">
        <v>216</v>
      </c>
      <c r="D176">
        <v>12135</v>
      </c>
      <c r="E176" s="2">
        <f t="shared" si="12"/>
        <v>1.2487009162912786E-2</v>
      </c>
      <c r="F176" s="2">
        <f t="shared" si="14"/>
        <v>99.277414287075061</v>
      </c>
      <c r="G176" t="str">
        <f t="shared" si="13"/>
        <v>C</v>
      </c>
      <c r="H176">
        <v>164</v>
      </c>
      <c r="I176" t="s">
        <v>264</v>
      </c>
      <c r="J176" t="s">
        <v>72</v>
      </c>
      <c r="K176">
        <v>1883</v>
      </c>
      <c r="L176" s="2">
        <f t="shared" si="15"/>
        <v>1.6479340700348351E-2</v>
      </c>
      <c r="M176" s="2">
        <f t="shared" si="17"/>
        <v>112.20040068514852</v>
      </c>
      <c r="N176" t="str">
        <f t="shared" si="16"/>
        <v>C</v>
      </c>
    </row>
    <row r="177" spans="1:14" x14ac:dyDescent="0.25">
      <c r="A177">
        <v>145</v>
      </c>
      <c r="B177" t="s">
        <v>217</v>
      </c>
      <c r="C177" t="s">
        <v>9</v>
      </c>
      <c r="D177">
        <v>11604</v>
      </c>
      <c r="E177" s="2">
        <f t="shared" si="12"/>
        <v>1.1940606042557887E-2</v>
      </c>
      <c r="F177" s="2">
        <f t="shared" si="14"/>
        <v>99.289354893117618</v>
      </c>
      <c r="G177" t="str">
        <f t="shared" si="13"/>
        <v>C</v>
      </c>
      <c r="H177">
        <v>93</v>
      </c>
      <c r="I177" t="s">
        <v>222</v>
      </c>
      <c r="J177" t="s">
        <v>223</v>
      </c>
      <c r="K177">
        <v>1852</v>
      </c>
      <c r="L177" s="2">
        <f t="shared" si="15"/>
        <v>1.6208039817867843E-2</v>
      </c>
      <c r="M177" s="2">
        <f t="shared" si="17"/>
        <v>112.21660872496639</v>
      </c>
      <c r="N177" t="str">
        <f t="shared" si="16"/>
        <v>C</v>
      </c>
    </row>
    <row r="178" spans="1:14" x14ac:dyDescent="0.25">
      <c r="A178">
        <v>296</v>
      </c>
      <c r="B178" t="s">
        <v>218</v>
      </c>
      <c r="C178" t="s">
        <v>9</v>
      </c>
      <c r="D178">
        <v>11157</v>
      </c>
      <c r="E178" s="2">
        <f t="shared" si="12"/>
        <v>1.1480639574010543E-2</v>
      </c>
      <c r="F178" s="2">
        <f t="shared" si="14"/>
        <v>99.300835532691636</v>
      </c>
      <c r="G178" t="str">
        <f t="shared" si="13"/>
        <v>C</v>
      </c>
      <c r="H178">
        <v>249</v>
      </c>
      <c r="I178" t="s">
        <v>190</v>
      </c>
      <c r="J178" t="s">
        <v>158</v>
      </c>
      <c r="K178">
        <v>1829</v>
      </c>
      <c r="L178" s="2">
        <f t="shared" si="15"/>
        <v>1.6006752066350043E-2</v>
      </c>
      <c r="M178" s="2">
        <f t="shared" si="17"/>
        <v>112.23261547703274</v>
      </c>
      <c r="N178" t="str">
        <f t="shared" si="16"/>
        <v>C</v>
      </c>
    </row>
    <row r="179" spans="1:14" x14ac:dyDescent="0.25">
      <c r="A179">
        <v>41</v>
      </c>
      <c r="B179" t="s">
        <v>219</v>
      </c>
      <c r="C179" t="s">
        <v>220</v>
      </c>
      <c r="D179">
        <v>11038</v>
      </c>
      <c r="E179" s="2">
        <f t="shared" si="12"/>
        <v>1.1358187650616509E-2</v>
      </c>
      <c r="F179" s="2">
        <f t="shared" si="14"/>
        <v>99.31219372034225</v>
      </c>
      <c r="G179" t="str">
        <f t="shared" si="13"/>
        <v>C</v>
      </c>
      <c r="H179">
        <v>23</v>
      </c>
      <c r="I179" t="s">
        <v>229</v>
      </c>
      <c r="J179" t="s">
        <v>9</v>
      </c>
      <c r="K179">
        <v>1768</v>
      </c>
      <c r="L179" s="2">
        <f t="shared" si="15"/>
        <v>1.5472901942759364E-2</v>
      </c>
      <c r="M179" s="2">
        <f t="shared" si="17"/>
        <v>112.2480883789755</v>
      </c>
      <c r="N179" t="str">
        <f t="shared" si="16"/>
        <v>C</v>
      </c>
    </row>
    <row r="180" spans="1:14" x14ac:dyDescent="0.25">
      <c r="A180">
        <v>125</v>
      </c>
      <c r="B180" t="s">
        <v>221</v>
      </c>
      <c r="C180" t="s">
        <v>216</v>
      </c>
      <c r="D180">
        <v>10601</v>
      </c>
      <c r="E180" s="2">
        <f t="shared" si="12"/>
        <v>1.0908511259665304E-2</v>
      </c>
      <c r="F180" s="2">
        <f t="shared" si="14"/>
        <v>99.323102231601922</v>
      </c>
      <c r="G180" t="str">
        <f t="shared" si="13"/>
        <v>C</v>
      </c>
      <c r="H180">
        <v>105</v>
      </c>
      <c r="I180" t="s">
        <v>224</v>
      </c>
      <c r="J180" t="s">
        <v>9</v>
      </c>
      <c r="K180">
        <v>1739</v>
      </c>
      <c r="L180" s="2">
        <f t="shared" si="15"/>
        <v>1.5219104343019535E-2</v>
      </c>
      <c r="M180" s="2">
        <f t="shared" si="17"/>
        <v>112.26330748331851</v>
      </c>
      <c r="N180" t="str">
        <f t="shared" si="16"/>
        <v>C</v>
      </c>
    </row>
    <row r="181" spans="1:14" x14ac:dyDescent="0.25">
      <c r="A181">
        <v>93</v>
      </c>
      <c r="B181" t="s">
        <v>222</v>
      </c>
      <c r="C181" t="s">
        <v>223</v>
      </c>
      <c r="D181">
        <v>10493</v>
      </c>
      <c r="E181" s="2">
        <f t="shared" si="12"/>
        <v>1.0797378421627018E-2</v>
      </c>
      <c r="F181" s="2">
        <f t="shared" si="14"/>
        <v>99.333899610023551</v>
      </c>
      <c r="G181" t="str">
        <f t="shared" si="13"/>
        <v>C</v>
      </c>
      <c r="H181">
        <v>319</v>
      </c>
      <c r="I181" t="s">
        <v>234</v>
      </c>
      <c r="J181" t="s">
        <v>101</v>
      </c>
      <c r="K181">
        <v>1713</v>
      </c>
      <c r="L181" s="2">
        <f t="shared" si="15"/>
        <v>1.499156166739072E-2</v>
      </c>
      <c r="M181" s="2">
        <f t="shared" si="17"/>
        <v>112.2782990449859</v>
      </c>
      <c r="N181" t="str">
        <f t="shared" si="16"/>
        <v>C</v>
      </c>
    </row>
    <row r="182" spans="1:14" x14ac:dyDescent="0.25">
      <c r="A182">
        <v>105</v>
      </c>
      <c r="B182" t="s">
        <v>224</v>
      </c>
      <c r="C182" t="s">
        <v>9</v>
      </c>
      <c r="D182">
        <v>10354</v>
      </c>
      <c r="E182" s="2">
        <f t="shared" si="12"/>
        <v>1.0654346343040707E-2</v>
      </c>
      <c r="F182" s="2">
        <f t="shared" si="14"/>
        <v>99.344553956366596</v>
      </c>
      <c r="G182" t="str">
        <f t="shared" si="13"/>
        <v>C</v>
      </c>
      <c r="H182">
        <v>214</v>
      </c>
      <c r="I182" t="s">
        <v>244</v>
      </c>
      <c r="J182" t="s">
        <v>245</v>
      </c>
      <c r="K182">
        <v>1699</v>
      </c>
      <c r="L182" s="2">
        <f t="shared" si="15"/>
        <v>1.4869038688205974E-2</v>
      </c>
      <c r="M182" s="2">
        <f t="shared" si="17"/>
        <v>112.2931680836741</v>
      </c>
      <c r="N182" t="str">
        <f t="shared" si="16"/>
        <v>C</v>
      </c>
    </row>
    <row r="183" spans="1:14" x14ac:dyDescent="0.25">
      <c r="A183">
        <v>147</v>
      </c>
      <c r="B183" t="s">
        <v>225</v>
      </c>
      <c r="C183" t="s">
        <v>9</v>
      </c>
      <c r="D183">
        <v>9987</v>
      </c>
      <c r="E183" s="2">
        <f t="shared" si="12"/>
        <v>1.0276700495262464E-2</v>
      </c>
      <c r="F183" s="2">
        <f t="shared" si="14"/>
        <v>99.354830656861864</v>
      </c>
      <c r="G183" t="str">
        <f t="shared" si="13"/>
        <v>C</v>
      </c>
      <c r="H183">
        <v>311</v>
      </c>
      <c r="I183" t="s">
        <v>277</v>
      </c>
      <c r="J183" t="s">
        <v>11</v>
      </c>
      <c r="K183">
        <v>1697</v>
      </c>
      <c r="L183" s="2">
        <f t="shared" si="15"/>
        <v>1.4851535405465294E-2</v>
      </c>
      <c r="M183" s="2">
        <f t="shared" si="17"/>
        <v>112.30801961907957</v>
      </c>
      <c r="N183" t="str">
        <f t="shared" si="16"/>
        <v>C</v>
      </c>
    </row>
    <row r="184" spans="1:14" x14ac:dyDescent="0.25">
      <c r="A184">
        <v>32</v>
      </c>
      <c r="B184" t="s">
        <v>226</v>
      </c>
      <c r="C184" t="s">
        <v>44</v>
      </c>
      <c r="D184">
        <v>9797</v>
      </c>
      <c r="E184" s="2">
        <f t="shared" si="12"/>
        <v>1.0081189020935853E-2</v>
      </c>
      <c r="F184" s="2">
        <f t="shared" si="14"/>
        <v>99.364911845882801</v>
      </c>
      <c r="G184" t="str">
        <f t="shared" si="13"/>
        <v>C</v>
      </c>
      <c r="H184">
        <v>246</v>
      </c>
      <c r="I184" t="s">
        <v>227</v>
      </c>
      <c r="J184" t="s">
        <v>228</v>
      </c>
      <c r="K184">
        <v>1605</v>
      </c>
      <c r="L184" s="2">
        <f t="shared" si="15"/>
        <v>1.4046384399394107E-2</v>
      </c>
      <c r="M184" s="2">
        <f t="shared" si="17"/>
        <v>112.32206600347897</v>
      </c>
      <c r="N184" t="str">
        <f t="shared" si="16"/>
        <v>C</v>
      </c>
    </row>
    <row r="185" spans="1:14" x14ac:dyDescent="0.25">
      <c r="A185">
        <v>246</v>
      </c>
      <c r="B185" t="s">
        <v>227</v>
      </c>
      <c r="C185" t="s">
        <v>228</v>
      </c>
      <c r="D185">
        <v>9215</v>
      </c>
      <c r="E185" s="2">
        <f t="shared" si="12"/>
        <v>9.482306504840653E-3</v>
      </c>
      <c r="F185" s="2">
        <f t="shared" si="14"/>
        <v>99.374394152387637</v>
      </c>
      <c r="G185" t="str">
        <f t="shared" si="13"/>
        <v>C</v>
      </c>
      <c r="H185">
        <v>260</v>
      </c>
      <c r="I185" t="s">
        <v>315</v>
      </c>
      <c r="J185" t="s">
        <v>9</v>
      </c>
      <c r="K185">
        <v>1584</v>
      </c>
      <c r="L185" s="2">
        <f t="shared" si="15"/>
        <v>1.3862599930616988E-2</v>
      </c>
      <c r="M185" s="2">
        <f t="shared" si="17"/>
        <v>112.33592860340958</v>
      </c>
      <c r="N185" t="str">
        <f t="shared" si="16"/>
        <v>C</v>
      </c>
    </row>
    <row r="186" spans="1:14" x14ac:dyDescent="0.25">
      <c r="A186">
        <v>23</v>
      </c>
      <c r="B186" t="s">
        <v>229</v>
      </c>
      <c r="C186" t="s">
        <v>9</v>
      </c>
      <c r="D186">
        <v>9111</v>
      </c>
      <c r="E186" s="2">
        <f t="shared" si="12"/>
        <v>9.3752896978408235E-3</v>
      </c>
      <c r="F186" s="2">
        <f t="shared" si="14"/>
        <v>99.38376944208548</v>
      </c>
      <c r="G186" t="str">
        <f t="shared" si="13"/>
        <v>C</v>
      </c>
      <c r="H186">
        <v>122</v>
      </c>
      <c r="I186" t="s">
        <v>251</v>
      </c>
      <c r="J186" t="s">
        <v>9</v>
      </c>
      <c r="K186">
        <v>1569</v>
      </c>
      <c r="L186" s="2">
        <f t="shared" si="15"/>
        <v>1.3731325310061901E-2</v>
      </c>
      <c r="M186" s="2">
        <f t="shared" si="17"/>
        <v>112.34965992871965</v>
      </c>
      <c r="N186" t="str">
        <f t="shared" si="16"/>
        <v>C</v>
      </c>
    </row>
    <row r="187" spans="1:14" x14ac:dyDescent="0.25">
      <c r="A187">
        <v>66</v>
      </c>
      <c r="B187" t="s">
        <v>230</v>
      </c>
      <c r="C187" t="s">
        <v>44</v>
      </c>
      <c r="D187">
        <v>9041</v>
      </c>
      <c r="E187" s="2">
        <f t="shared" si="12"/>
        <v>9.3032591546678613E-3</v>
      </c>
      <c r="F187" s="2">
        <f t="shared" si="14"/>
        <v>99.393072701240143</v>
      </c>
      <c r="G187" t="str">
        <f t="shared" si="13"/>
        <v>C</v>
      </c>
      <c r="H187">
        <v>144</v>
      </c>
      <c r="I187" t="s">
        <v>280</v>
      </c>
      <c r="J187" t="s">
        <v>9</v>
      </c>
      <c r="K187">
        <v>1566</v>
      </c>
      <c r="L187" s="2">
        <f t="shared" si="15"/>
        <v>1.3705070385950884E-2</v>
      </c>
      <c r="M187" s="2">
        <f t="shared" si="17"/>
        <v>112.3633649991056</v>
      </c>
      <c r="N187" t="str">
        <f t="shared" si="16"/>
        <v>C</v>
      </c>
    </row>
    <row r="188" spans="1:14" x14ac:dyDescent="0.25">
      <c r="A188">
        <v>187</v>
      </c>
      <c r="B188" t="s">
        <v>231</v>
      </c>
      <c r="C188" t="s">
        <v>9</v>
      </c>
      <c r="D188">
        <v>8961</v>
      </c>
      <c r="E188" s="2">
        <f t="shared" si="12"/>
        <v>9.2209385338987617E-3</v>
      </c>
      <c r="F188" s="2">
        <f t="shared" si="14"/>
        <v>99.402293639774044</v>
      </c>
      <c r="G188" t="str">
        <f t="shared" si="13"/>
        <v>C</v>
      </c>
      <c r="H188">
        <v>181</v>
      </c>
      <c r="I188" t="s">
        <v>336</v>
      </c>
      <c r="J188" t="s">
        <v>9</v>
      </c>
      <c r="K188">
        <v>1561</v>
      </c>
      <c r="L188" s="2">
        <f t="shared" si="15"/>
        <v>1.366131217909919E-2</v>
      </c>
      <c r="M188" s="2">
        <f t="shared" si="17"/>
        <v>112.37702631128469</v>
      </c>
      <c r="N188" t="str">
        <f t="shared" si="16"/>
        <v>C</v>
      </c>
    </row>
    <row r="189" spans="1:14" x14ac:dyDescent="0.25">
      <c r="A189">
        <v>337</v>
      </c>
      <c r="B189" t="s">
        <v>232</v>
      </c>
      <c r="C189" t="s">
        <v>233</v>
      </c>
      <c r="D189">
        <v>8959</v>
      </c>
      <c r="E189" s="2">
        <f t="shared" si="12"/>
        <v>9.2188805183795342E-3</v>
      </c>
      <c r="F189" s="2">
        <f t="shared" si="14"/>
        <v>99.411512520292419</v>
      </c>
      <c r="G189" t="str">
        <f t="shared" si="13"/>
        <v>C</v>
      </c>
      <c r="H189">
        <v>309</v>
      </c>
      <c r="I189" t="s">
        <v>246</v>
      </c>
      <c r="J189" t="s">
        <v>247</v>
      </c>
      <c r="K189">
        <v>1549</v>
      </c>
      <c r="L189" s="2">
        <f t="shared" si="15"/>
        <v>1.3556292482655122E-2</v>
      </c>
      <c r="M189" s="2">
        <f t="shared" si="17"/>
        <v>112.39058260376736</v>
      </c>
      <c r="N189" t="str">
        <f t="shared" si="16"/>
        <v>C</v>
      </c>
    </row>
    <row r="190" spans="1:14" x14ac:dyDescent="0.25">
      <c r="A190">
        <v>319</v>
      </c>
      <c r="B190" t="s">
        <v>234</v>
      </c>
      <c r="C190" t="s">
        <v>101</v>
      </c>
      <c r="D190">
        <v>8705</v>
      </c>
      <c r="E190" s="2">
        <f t="shared" si="12"/>
        <v>8.9575125474376429E-3</v>
      </c>
      <c r="F190" s="2">
        <f t="shared" si="14"/>
        <v>99.420470032839859</v>
      </c>
      <c r="G190" t="str">
        <f t="shared" si="13"/>
        <v>C</v>
      </c>
      <c r="H190">
        <v>265</v>
      </c>
      <c r="I190" t="s">
        <v>186</v>
      </c>
      <c r="J190" t="s">
        <v>187</v>
      </c>
      <c r="K190">
        <v>1477</v>
      </c>
      <c r="L190" s="2">
        <f t="shared" si="15"/>
        <v>1.2926174303990715E-2</v>
      </c>
      <c r="M190" s="2">
        <f t="shared" si="17"/>
        <v>112.40350877807134</v>
      </c>
      <c r="N190" t="str">
        <f t="shared" si="16"/>
        <v>C</v>
      </c>
    </row>
    <row r="191" spans="1:14" x14ac:dyDescent="0.25">
      <c r="A191">
        <v>352</v>
      </c>
      <c r="B191" t="s">
        <v>235</v>
      </c>
      <c r="C191" t="s">
        <v>236</v>
      </c>
      <c r="D191">
        <v>8646</v>
      </c>
      <c r="E191" s="2">
        <f t="shared" si="12"/>
        <v>8.8968010896204319E-3</v>
      </c>
      <c r="F191" s="2">
        <f t="shared" si="14"/>
        <v>99.429366833929478</v>
      </c>
      <c r="G191" t="str">
        <f t="shared" si="13"/>
        <v>C</v>
      </c>
      <c r="H191">
        <v>46</v>
      </c>
      <c r="I191" t="s">
        <v>169</v>
      </c>
      <c r="J191" t="s">
        <v>170</v>
      </c>
      <c r="K191">
        <v>1459</v>
      </c>
      <c r="L191" s="2">
        <f t="shared" si="15"/>
        <v>1.2768644759324611E-2</v>
      </c>
      <c r="M191" s="2">
        <f t="shared" si="17"/>
        <v>112.41627742283066</v>
      </c>
      <c r="N191" t="str">
        <f t="shared" si="16"/>
        <v>C</v>
      </c>
    </row>
    <row r="192" spans="1:14" x14ac:dyDescent="0.25">
      <c r="A192">
        <v>342</v>
      </c>
      <c r="B192" t="s">
        <v>237</v>
      </c>
      <c r="C192" t="s">
        <v>116</v>
      </c>
      <c r="D192">
        <v>8316</v>
      </c>
      <c r="E192" s="2">
        <f t="shared" si="12"/>
        <v>8.5572285289478977E-3</v>
      </c>
      <c r="F192" s="2">
        <f t="shared" si="14"/>
        <v>99.437924062458421</v>
      </c>
      <c r="G192" t="str">
        <f t="shared" si="13"/>
        <v>C</v>
      </c>
      <c r="H192">
        <v>352</v>
      </c>
      <c r="I192" t="s">
        <v>235</v>
      </c>
      <c r="J192" t="s">
        <v>236</v>
      </c>
      <c r="K192">
        <v>1436</v>
      </c>
      <c r="L192" s="2">
        <f t="shared" si="15"/>
        <v>1.2567357007806814E-2</v>
      </c>
      <c r="M192" s="2">
        <f t="shared" si="17"/>
        <v>112.42884477983847</v>
      </c>
      <c r="N192" t="str">
        <f t="shared" si="16"/>
        <v>C</v>
      </c>
    </row>
    <row r="193" spans="1:14" x14ac:dyDescent="0.25">
      <c r="A193">
        <v>240</v>
      </c>
      <c r="B193" t="s">
        <v>238</v>
      </c>
      <c r="C193" t="s">
        <v>9</v>
      </c>
      <c r="D193">
        <v>8215</v>
      </c>
      <c r="E193" s="2">
        <f t="shared" si="12"/>
        <v>8.4532987452269094E-3</v>
      </c>
      <c r="F193" s="2">
        <f t="shared" si="14"/>
        <v>99.446377361203645</v>
      </c>
      <c r="G193" t="str">
        <f t="shared" si="13"/>
        <v>C</v>
      </c>
      <c r="H193">
        <v>147</v>
      </c>
      <c r="I193" t="s">
        <v>225</v>
      </c>
      <c r="J193" t="s">
        <v>9</v>
      </c>
      <c r="K193">
        <v>1435</v>
      </c>
      <c r="L193" s="2">
        <f t="shared" si="15"/>
        <v>1.2558605366436474E-2</v>
      </c>
      <c r="M193" s="2">
        <f t="shared" si="17"/>
        <v>112.44140338520491</v>
      </c>
      <c r="N193" t="str">
        <f t="shared" si="16"/>
        <v>C</v>
      </c>
    </row>
    <row r="194" spans="1:14" x14ac:dyDescent="0.25">
      <c r="A194">
        <v>143</v>
      </c>
      <c r="B194" t="s">
        <v>239</v>
      </c>
      <c r="C194" t="s">
        <v>240</v>
      </c>
      <c r="D194">
        <v>8065</v>
      </c>
      <c r="E194" s="2">
        <f t="shared" si="12"/>
        <v>8.2989475812848476E-3</v>
      </c>
      <c r="F194" s="2">
        <f t="shared" si="14"/>
        <v>99.454676308784926</v>
      </c>
      <c r="G194" t="str">
        <f t="shared" si="13"/>
        <v>C</v>
      </c>
      <c r="H194">
        <v>172</v>
      </c>
      <c r="I194" t="s">
        <v>208</v>
      </c>
      <c r="J194" t="s">
        <v>147</v>
      </c>
      <c r="K194">
        <v>1434</v>
      </c>
      <c r="L194" s="2">
        <f t="shared" si="15"/>
        <v>1.2549853725066137E-2</v>
      </c>
      <c r="M194" s="2">
        <f t="shared" si="17"/>
        <v>112.45395323892997</v>
      </c>
      <c r="N194" t="str">
        <f t="shared" si="16"/>
        <v>C</v>
      </c>
    </row>
    <row r="195" spans="1:14" x14ac:dyDescent="0.25">
      <c r="A195">
        <v>58</v>
      </c>
      <c r="B195" t="s">
        <v>241</v>
      </c>
      <c r="C195" t="s">
        <v>9</v>
      </c>
      <c r="D195">
        <v>7988</v>
      </c>
      <c r="E195" s="2">
        <f t="shared" ref="E195:E258" si="18">D195/$D$374*100</f>
        <v>8.2197139837945892E-3</v>
      </c>
      <c r="F195" s="2">
        <f t="shared" si="14"/>
        <v>99.462896022768717</v>
      </c>
      <c r="G195" t="str">
        <f t="shared" ref="G195:G258" si="19">IF(F195&lt;=80,"A",IF(F195&lt;=95,"B","C"))</f>
        <v>C</v>
      </c>
      <c r="H195">
        <v>369</v>
      </c>
      <c r="I195" t="s">
        <v>213</v>
      </c>
      <c r="J195" t="s">
        <v>72</v>
      </c>
      <c r="K195">
        <v>1431</v>
      </c>
      <c r="L195" s="2">
        <f t="shared" si="15"/>
        <v>1.252359880095512E-2</v>
      </c>
      <c r="M195" s="2">
        <f t="shared" si="17"/>
        <v>112.46647683773092</v>
      </c>
      <c r="N195" t="str">
        <f t="shared" si="16"/>
        <v>C</v>
      </c>
    </row>
    <row r="196" spans="1:14" x14ac:dyDescent="0.25">
      <c r="A196">
        <v>5</v>
      </c>
      <c r="B196" t="s">
        <v>242</v>
      </c>
      <c r="C196" t="s">
        <v>168</v>
      </c>
      <c r="D196">
        <v>7917</v>
      </c>
      <c r="E196" s="2">
        <f t="shared" si="18"/>
        <v>8.1466544328620133E-3</v>
      </c>
      <c r="F196" s="2">
        <f t="shared" ref="F196:F259" si="20">E196+F195</f>
        <v>99.471042677201581</v>
      </c>
      <c r="G196" t="str">
        <f t="shared" si="19"/>
        <v>C</v>
      </c>
      <c r="H196">
        <v>310</v>
      </c>
      <c r="I196" t="s">
        <v>317</v>
      </c>
      <c r="J196" t="s">
        <v>9</v>
      </c>
      <c r="K196">
        <v>1429</v>
      </c>
      <c r="L196" s="2">
        <f t="shared" ref="L196:L259" si="21">K196/$K$374*100</f>
        <v>1.2506095518214442E-2</v>
      </c>
      <c r="M196" s="2">
        <f t="shared" si="17"/>
        <v>112.47898293324914</v>
      </c>
      <c r="N196" t="str">
        <f t="shared" ref="N196:N259" si="22">IF(M196&lt;=80,"A",IF(M196&lt;=95,"B","C"))</f>
        <v>C</v>
      </c>
    </row>
    <row r="197" spans="1:14" x14ac:dyDescent="0.25">
      <c r="A197">
        <v>340</v>
      </c>
      <c r="B197" t="s">
        <v>243</v>
      </c>
      <c r="C197" t="s">
        <v>9</v>
      </c>
      <c r="D197">
        <v>7818</v>
      </c>
      <c r="E197" s="2">
        <f t="shared" si="18"/>
        <v>8.0447826646602525E-3</v>
      </c>
      <c r="F197" s="2">
        <f t="shared" si="20"/>
        <v>99.479087459866236</v>
      </c>
      <c r="G197" t="str">
        <f t="shared" si="19"/>
        <v>C</v>
      </c>
      <c r="H197">
        <v>32</v>
      </c>
      <c r="I197" t="s">
        <v>226</v>
      </c>
      <c r="J197" t="s">
        <v>44</v>
      </c>
      <c r="K197">
        <v>1401</v>
      </c>
      <c r="L197" s="2">
        <f t="shared" si="21"/>
        <v>1.2261049559844948E-2</v>
      </c>
      <c r="M197" s="2">
        <f t="shared" ref="M197:M260" si="23">L197+M196</f>
        <v>112.49124398280898</v>
      </c>
      <c r="N197" t="str">
        <f t="shared" si="22"/>
        <v>C</v>
      </c>
    </row>
    <row r="198" spans="1:14" x14ac:dyDescent="0.25">
      <c r="A198">
        <v>214</v>
      </c>
      <c r="B198" t="s">
        <v>244</v>
      </c>
      <c r="C198" t="s">
        <v>245</v>
      </c>
      <c r="D198">
        <v>7780</v>
      </c>
      <c r="E198" s="2">
        <f t="shared" si="18"/>
        <v>8.0056803697949302E-3</v>
      </c>
      <c r="F198" s="2">
        <f t="shared" si="20"/>
        <v>99.487093140236027</v>
      </c>
      <c r="G198" t="str">
        <f t="shared" si="19"/>
        <v>C</v>
      </c>
      <c r="H198">
        <v>325</v>
      </c>
      <c r="I198" t="s">
        <v>281</v>
      </c>
      <c r="J198" t="s">
        <v>68</v>
      </c>
      <c r="K198">
        <v>1398</v>
      </c>
      <c r="L198" s="2">
        <f t="shared" si="21"/>
        <v>1.2234794635733931E-2</v>
      </c>
      <c r="M198" s="2">
        <f t="shared" si="23"/>
        <v>112.50347877744471</v>
      </c>
      <c r="N198" t="str">
        <f t="shared" si="22"/>
        <v>C</v>
      </c>
    </row>
    <row r="199" spans="1:14" x14ac:dyDescent="0.25">
      <c r="A199">
        <v>309</v>
      </c>
      <c r="B199" t="s">
        <v>246</v>
      </c>
      <c r="C199" t="s">
        <v>247</v>
      </c>
      <c r="D199">
        <v>7732</v>
      </c>
      <c r="E199" s="2">
        <f t="shared" si="18"/>
        <v>7.9562879973334704E-3</v>
      </c>
      <c r="F199" s="2">
        <f t="shared" si="20"/>
        <v>99.495049428233358</v>
      </c>
      <c r="G199" t="str">
        <f t="shared" si="19"/>
        <v>C</v>
      </c>
      <c r="H199">
        <v>266</v>
      </c>
      <c r="I199" t="s">
        <v>322</v>
      </c>
      <c r="J199" t="s">
        <v>9</v>
      </c>
      <c r="K199">
        <v>1377</v>
      </c>
      <c r="L199" s="2">
        <f t="shared" si="21"/>
        <v>1.2051010166956814E-2</v>
      </c>
      <c r="M199" s="2">
        <f t="shared" si="23"/>
        <v>112.51552978761167</v>
      </c>
      <c r="N199" t="str">
        <f t="shared" si="22"/>
        <v>C</v>
      </c>
    </row>
    <row r="200" spans="1:14" x14ac:dyDescent="0.25">
      <c r="A200">
        <v>303</v>
      </c>
      <c r="B200" t="s">
        <v>248</v>
      </c>
      <c r="C200" t="s">
        <v>249</v>
      </c>
      <c r="D200">
        <v>7527</v>
      </c>
      <c r="E200" s="2">
        <f t="shared" si="18"/>
        <v>7.7453414066126526E-3</v>
      </c>
      <c r="F200" s="2">
        <f t="shared" si="20"/>
        <v>99.502794769639976</v>
      </c>
      <c r="G200" t="str">
        <f t="shared" si="19"/>
        <v>C</v>
      </c>
      <c r="H200">
        <v>240</v>
      </c>
      <c r="I200" t="s">
        <v>238</v>
      </c>
      <c r="J200" t="s">
        <v>9</v>
      </c>
      <c r="K200">
        <v>1354</v>
      </c>
      <c r="L200" s="2">
        <f t="shared" si="21"/>
        <v>1.1849722415439017E-2</v>
      </c>
      <c r="M200" s="2">
        <f t="shared" si="23"/>
        <v>112.5273795100271</v>
      </c>
      <c r="N200" t="str">
        <f t="shared" si="22"/>
        <v>C</v>
      </c>
    </row>
    <row r="201" spans="1:14" x14ac:dyDescent="0.25">
      <c r="A201">
        <v>86</v>
      </c>
      <c r="B201" t="s">
        <v>250</v>
      </c>
      <c r="C201" t="s">
        <v>70</v>
      </c>
      <c r="D201">
        <v>7436</v>
      </c>
      <c r="E201" s="2">
        <f t="shared" si="18"/>
        <v>7.6517017004878026E-3</v>
      </c>
      <c r="F201" s="2">
        <f t="shared" si="20"/>
        <v>99.510446471340458</v>
      </c>
      <c r="G201" t="str">
        <f t="shared" si="19"/>
        <v>C</v>
      </c>
      <c r="H201">
        <v>212</v>
      </c>
      <c r="I201" t="s">
        <v>282</v>
      </c>
      <c r="J201" t="s">
        <v>72</v>
      </c>
      <c r="K201">
        <v>1350</v>
      </c>
      <c r="L201" s="2">
        <f t="shared" si="21"/>
        <v>1.181471584995766E-2</v>
      </c>
      <c r="M201" s="2">
        <f t="shared" si="23"/>
        <v>112.53919422587705</v>
      </c>
      <c r="N201" t="str">
        <f t="shared" si="22"/>
        <v>C</v>
      </c>
    </row>
    <row r="202" spans="1:14" x14ac:dyDescent="0.25">
      <c r="A202">
        <v>122</v>
      </c>
      <c r="B202" t="s">
        <v>251</v>
      </c>
      <c r="C202" t="s">
        <v>9</v>
      </c>
      <c r="D202">
        <v>7190</v>
      </c>
      <c r="E202" s="2">
        <f t="shared" si="18"/>
        <v>7.3985657916228213E-3</v>
      </c>
      <c r="F202" s="2">
        <f t="shared" si="20"/>
        <v>99.517845037132076</v>
      </c>
      <c r="G202" t="str">
        <f t="shared" si="19"/>
        <v>C</v>
      </c>
      <c r="H202">
        <v>41</v>
      </c>
      <c r="I202" t="s">
        <v>219</v>
      </c>
      <c r="J202" t="s">
        <v>220</v>
      </c>
      <c r="K202">
        <v>1340</v>
      </c>
      <c r="L202" s="2">
        <f t="shared" si="21"/>
        <v>1.1727199436254269E-2</v>
      </c>
      <c r="M202" s="2">
        <f t="shared" si="23"/>
        <v>112.55092142531331</v>
      </c>
      <c r="N202" t="str">
        <f t="shared" si="22"/>
        <v>C</v>
      </c>
    </row>
    <row r="203" spans="1:14" x14ac:dyDescent="0.25">
      <c r="A203">
        <v>356</v>
      </c>
      <c r="B203" t="s">
        <v>252</v>
      </c>
      <c r="C203" t="s">
        <v>42</v>
      </c>
      <c r="D203">
        <v>7182</v>
      </c>
      <c r="E203" s="2">
        <f t="shared" si="18"/>
        <v>7.3903337295459113E-3</v>
      </c>
      <c r="F203" s="2">
        <f t="shared" si="20"/>
        <v>99.525235370861623</v>
      </c>
      <c r="G203" t="str">
        <f t="shared" si="19"/>
        <v>C</v>
      </c>
      <c r="H203">
        <v>143</v>
      </c>
      <c r="I203" t="s">
        <v>239</v>
      </c>
      <c r="J203" t="s">
        <v>240</v>
      </c>
      <c r="K203">
        <v>1315</v>
      </c>
      <c r="L203" s="2">
        <f t="shared" si="21"/>
        <v>1.1508408401995794E-2</v>
      </c>
      <c r="M203" s="2">
        <f t="shared" si="23"/>
        <v>112.5624298337153</v>
      </c>
      <c r="N203" t="str">
        <f t="shared" si="22"/>
        <v>C</v>
      </c>
    </row>
    <row r="204" spans="1:14" x14ac:dyDescent="0.25">
      <c r="A204">
        <v>368</v>
      </c>
      <c r="B204" t="s">
        <v>253</v>
      </c>
      <c r="C204" t="s">
        <v>9</v>
      </c>
      <c r="D204">
        <v>7117</v>
      </c>
      <c r="E204" s="2">
        <f t="shared" si="18"/>
        <v>7.323448225171017E-3</v>
      </c>
      <c r="F204" s="2">
        <f t="shared" si="20"/>
        <v>99.532558819086788</v>
      </c>
      <c r="G204" t="str">
        <f t="shared" si="19"/>
        <v>C</v>
      </c>
      <c r="H204">
        <v>63</v>
      </c>
      <c r="I204" t="s">
        <v>294</v>
      </c>
      <c r="J204" t="s">
        <v>9</v>
      </c>
      <c r="K204">
        <v>1310</v>
      </c>
      <c r="L204" s="2">
        <f t="shared" si="21"/>
        <v>1.14646501951441E-2</v>
      </c>
      <c r="M204" s="2">
        <f t="shared" si="23"/>
        <v>112.57389448391045</v>
      </c>
      <c r="N204" t="str">
        <f t="shared" si="22"/>
        <v>C</v>
      </c>
    </row>
    <row r="205" spans="1:14" x14ac:dyDescent="0.25">
      <c r="A205">
        <v>92</v>
      </c>
      <c r="B205" t="s">
        <v>254</v>
      </c>
      <c r="C205" t="s">
        <v>9</v>
      </c>
      <c r="D205">
        <v>7108</v>
      </c>
      <c r="E205" s="2">
        <f t="shared" si="18"/>
        <v>7.3141871553344942E-3</v>
      </c>
      <c r="F205" s="2">
        <f t="shared" si="20"/>
        <v>99.539873006242118</v>
      </c>
      <c r="G205" t="str">
        <f t="shared" si="19"/>
        <v>C</v>
      </c>
      <c r="H205">
        <v>208</v>
      </c>
      <c r="I205" t="s">
        <v>284</v>
      </c>
      <c r="J205" t="s">
        <v>9</v>
      </c>
      <c r="K205">
        <v>1306</v>
      </c>
      <c r="L205" s="2">
        <f t="shared" si="21"/>
        <v>1.1429643629662744E-2</v>
      </c>
      <c r="M205" s="2">
        <f t="shared" si="23"/>
        <v>112.58532412754012</v>
      </c>
      <c r="N205" t="str">
        <f t="shared" si="22"/>
        <v>C</v>
      </c>
    </row>
    <row r="206" spans="1:14" x14ac:dyDescent="0.25">
      <c r="A206">
        <v>324</v>
      </c>
      <c r="B206" t="s">
        <v>255</v>
      </c>
      <c r="C206" t="s">
        <v>256</v>
      </c>
      <c r="D206">
        <v>6941</v>
      </c>
      <c r="E206" s="2">
        <f t="shared" si="18"/>
        <v>7.1423428594789987E-3</v>
      </c>
      <c r="F206" s="2">
        <f t="shared" si="20"/>
        <v>99.547015349101599</v>
      </c>
      <c r="G206" t="str">
        <f t="shared" si="19"/>
        <v>C</v>
      </c>
      <c r="H206">
        <v>342</v>
      </c>
      <c r="I206" t="s">
        <v>237</v>
      </c>
      <c r="J206" t="s">
        <v>116</v>
      </c>
      <c r="K206">
        <v>1303</v>
      </c>
      <c r="L206" s="2">
        <f t="shared" si="21"/>
        <v>1.1403388705551727E-2</v>
      </c>
      <c r="M206" s="2">
        <f t="shared" si="23"/>
        <v>112.59672751624566</v>
      </c>
      <c r="N206" t="str">
        <f t="shared" si="22"/>
        <v>C</v>
      </c>
    </row>
    <row r="207" spans="1:14" x14ac:dyDescent="0.25">
      <c r="A207">
        <v>72</v>
      </c>
      <c r="B207" t="s">
        <v>257</v>
      </c>
      <c r="C207" t="s">
        <v>11</v>
      </c>
      <c r="D207">
        <v>6936</v>
      </c>
      <c r="E207" s="2">
        <f t="shared" si="18"/>
        <v>7.13719782068093E-3</v>
      </c>
      <c r="F207" s="2">
        <f t="shared" si="20"/>
        <v>99.554152546922282</v>
      </c>
      <c r="G207" t="str">
        <f t="shared" si="19"/>
        <v>C</v>
      </c>
      <c r="H207">
        <v>189</v>
      </c>
      <c r="I207" t="s">
        <v>348</v>
      </c>
      <c r="J207" t="s">
        <v>29</v>
      </c>
      <c r="K207">
        <v>1301</v>
      </c>
      <c r="L207" s="2">
        <f t="shared" si="21"/>
        <v>1.1385885422811048E-2</v>
      </c>
      <c r="M207" s="2">
        <f t="shared" si="23"/>
        <v>112.60811340166848</v>
      </c>
      <c r="N207" t="str">
        <f t="shared" si="22"/>
        <v>C</v>
      </c>
    </row>
    <row r="208" spans="1:14" x14ac:dyDescent="0.25">
      <c r="A208">
        <v>200</v>
      </c>
      <c r="B208" t="s">
        <v>258</v>
      </c>
      <c r="C208" t="s">
        <v>9</v>
      </c>
      <c r="D208">
        <v>6684</v>
      </c>
      <c r="E208" s="2">
        <f t="shared" si="18"/>
        <v>6.877887865258267E-3</v>
      </c>
      <c r="F208" s="2">
        <f t="shared" si="20"/>
        <v>99.56103043478754</v>
      </c>
      <c r="G208" t="str">
        <f t="shared" si="19"/>
        <v>C</v>
      </c>
      <c r="H208">
        <v>323</v>
      </c>
      <c r="I208" t="s">
        <v>335</v>
      </c>
      <c r="J208" t="s">
        <v>9</v>
      </c>
      <c r="K208">
        <v>1261</v>
      </c>
      <c r="L208" s="2">
        <f t="shared" si="21"/>
        <v>1.1035819767997487E-2</v>
      </c>
      <c r="M208" s="2">
        <f t="shared" si="23"/>
        <v>112.61914922143647</v>
      </c>
      <c r="N208" t="str">
        <f t="shared" si="22"/>
        <v>C</v>
      </c>
    </row>
    <row r="209" spans="1:14" x14ac:dyDescent="0.25">
      <c r="A209">
        <v>350</v>
      </c>
      <c r="B209" t="s">
        <v>259</v>
      </c>
      <c r="C209" t="s">
        <v>9</v>
      </c>
      <c r="D209">
        <v>6617</v>
      </c>
      <c r="E209" s="2">
        <f t="shared" si="18"/>
        <v>6.8089443453641461E-3</v>
      </c>
      <c r="F209" s="2">
        <f t="shared" si="20"/>
        <v>99.567839379132906</v>
      </c>
      <c r="G209" t="str">
        <f t="shared" si="19"/>
        <v>C</v>
      </c>
      <c r="H209">
        <v>321</v>
      </c>
      <c r="I209" t="s">
        <v>296</v>
      </c>
      <c r="J209" t="s">
        <v>11</v>
      </c>
      <c r="K209">
        <v>1237</v>
      </c>
      <c r="L209" s="2">
        <f t="shared" si="21"/>
        <v>1.0825780375109352E-2</v>
      </c>
      <c r="M209" s="2">
        <f t="shared" si="23"/>
        <v>112.62997500181159</v>
      </c>
      <c r="N209" t="str">
        <f t="shared" si="22"/>
        <v>C</v>
      </c>
    </row>
    <row r="210" spans="1:14" x14ac:dyDescent="0.25">
      <c r="A210">
        <v>317</v>
      </c>
      <c r="B210" t="s">
        <v>260</v>
      </c>
      <c r="C210" t="s">
        <v>9</v>
      </c>
      <c r="D210">
        <v>6562</v>
      </c>
      <c r="E210" s="2">
        <f t="shared" si="18"/>
        <v>6.7523489185853892E-3</v>
      </c>
      <c r="F210" s="2">
        <f t="shared" si="20"/>
        <v>99.574591728051487</v>
      </c>
      <c r="G210" t="str">
        <f t="shared" si="19"/>
        <v>C</v>
      </c>
      <c r="H210">
        <v>333</v>
      </c>
      <c r="I210" t="s">
        <v>316</v>
      </c>
      <c r="J210" t="s">
        <v>9</v>
      </c>
      <c r="K210">
        <v>1209</v>
      </c>
      <c r="L210" s="2">
        <f t="shared" si="21"/>
        <v>1.0580734416739859E-2</v>
      </c>
      <c r="M210" s="2">
        <f t="shared" si="23"/>
        <v>112.64055573622832</v>
      </c>
      <c r="N210" t="str">
        <f t="shared" si="22"/>
        <v>C</v>
      </c>
    </row>
    <row r="211" spans="1:14" x14ac:dyDescent="0.25">
      <c r="A211">
        <v>53</v>
      </c>
      <c r="B211" t="s">
        <v>261</v>
      </c>
      <c r="C211" t="s">
        <v>262</v>
      </c>
      <c r="D211">
        <v>6503</v>
      </c>
      <c r="E211" s="2">
        <f t="shared" si="18"/>
        <v>6.6916374607681782E-3</v>
      </c>
      <c r="F211" s="2">
        <f t="shared" si="20"/>
        <v>99.581283365512249</v>
      </c>
      <c r="G211" t="str">
        <f t="shared" si="19"/>
        <v>C</v>
      </c>
      <c r="H211">
        <v>157</v>
      </c>
      <c r="I211" t="s">
        <v>414</v>
      </c>
      <c r="J211" t="s">
        <v>170</v>
      </c>
      <c r="K211">
        <v>1192</v>
      </c>
      <c r="L211" s="2">
        <f t="shared" si="21"/>
        <v>1.0431956513444097E-2</v>
      </c>
      <c r="M211" s="2">
        <f t="shared" si="23"/>
        <v>112.65098769274177</v>
      </c>
      <c r="N211" t="str">
        <f t="shared" si="22"/>
        <v>C</v>
      </c>
    </row>
    <row r="212" spans="1:14" x14ac:dyDescent="0.25">
      <c r="A212">
        <v>169</v>
      </c>
      <c r="B212" t="s">
        <v>263</v>
      </c>
      <c r="C212" t="s">
        <v>11</v>
      </c>
      <c r="D212">
        <v>6499</v>
      </c>
      <c r="E212" s="2">
        <f t="shared" si="18"/>
        <v>6.6875214297297233E-3</v>
      </c>
      <c r="F212" s="2">
        <f t="shared" si="20"/>
        <v>99.587970886941974</v>
      </c>
      <c r="G212" t="str">
        <f t="shared" si="19"/>
        <v>C</v>
      </c>
      <c r="H212">
        <v>17</v>
      </c>
      <c r="I212" t="s">
        <v>267</v>
      </c>
      <c r="J212" t="s">
        <v>9</v>
      </c>
      <c r="K212">
        <v>1192</v>
      </c>
      <c r="L212" s="2">
        <f t="shared" si="21"/>
        <v>1.0431956513444097E-2</v>
      </c>
      <c r="M212" s="2">
        <f t="shared" si="23"/>
        <v>112.66141964925521</v>
      </c>
      <c r="N212" t="str">
        <f t="shared" si="22"/>
        <v>C</v>
      </c>
    </row>
    <row r="213" spans="1:14" x14ac:dyDescent="0.25">
      <c r="A213">
        <v>164</v>
      </c>
      <c r="B213" t="s">
        <v>264</v>
      </c>
      <c r="C213" t="s">
        <v>72</v>
      </c>
      <c r="D213">
        <v>6451</v>
      </c>
      <c r="E213" s="2">
        <f t="shared" si="18"/>
        <v>6.6381290572682643E-3</v>
      </c>
      <c r="F213" s="2">
        <f t="shared" si="20"/>
        <v>99.594609015999239</v>
      </c>
      <c r="G213" t="str">
        <f t="shared" si="19"/>
        <v>C</v>
      </c>
      <c r="H213">
        <v>303</v>
      </c>
      <c r="I213" t="s">
        <v>248</v>
      </c>
      <c r="J213" t="s">
        <v>249</v>
      </c>
      <c r="K213">
        <v>1190</v>
      </c>
      <c r="L213" s="2">
        <f t="shared" si="21"/>
        <v>1.0414453230703419E-2</v>
      </c>
      <c r="M213" s="2">
        <f t="shared" si="23"/>
        <v>112.67183410248592</v>
      </c>
      <c r="N213" t="str">
        <f t="shared" si="22"/>
        <v>C</v>
      </c>
    </row>
    <row r="214" spans="1:14" x14ac:dyDescent="0.25">
      <c r="A214">
        <v>186</v>
      </c>
      <c r="B214" t="s">
        <v>265</v>
      </c>
      <c r="C214" t="s">
        <v>266</v>
      </c>
      <c r="D214">
        <v>6368</v>
      </c>
      <c r="E214" s="2">
        <f t="shared" si="18"/>
        <v>6.5527214132203235E-3</v>
      </c>
      <c r="F214" s="2">
        <f t="shared" si="20"/>
        <v>99.601161737412454</v>
      </c>
      <c r="G214" t="str">
        <f t="shared" si="19"/>
        <v>C</v>
      </c>
      <c r="H214">
        <v>159</v>
      </c>
      <c r="I214" t="s">
        <v>319</v>
      </c>
      <c r="J214" t="s">
        <v>72</v>
      </c>
      <c r="K214">
        <v>1172</v>
      </c>
      <c r="L214" s="2">
        <f t="shared" si="21"/>
        <v>1.0256923686037317E-2</v>
      </c>
      <c r="M214" s="2">
        <f t="shared" si="23"/>
        <v>112.68209102617196</v>
      </c>
      <c r="N214" t="str">
        <f t="shared" si="22"/>
        <v>C</v>
      </c>
    </row>
    <row r="215" spans="1:14" x14ac:dyDescent="0.25">
      <c r="A215">
        <v>17</v>
      </c>
      <c r="B215" t="s">
        <v>267</v>
      </c>
      <c r="C215" t="s">
        <v>9</v>
      </c>
      <c r="D215">
        <v>6298</v>
      </c>
      <c r="E215" s="2">
        <f t="shared" si="18"/>
        <v>6.4806908700473604E-3</v>
      </c>
      <c r="F215" s="2">
        <f t="shared" si="20"/>
        <v>99.607642428282503</v>
      </c>
      <c r="G215" t="str">
        <f t="shared" si="19"/>
        <v>C</v>
      </c>
      <c r="H215">
        <v>86</v>
      </c>
      <c r="I215" t="s">
        <v>250</v>
      </c>
      <c r="J215" t="s">
        <v>70</v>
      </c>
      <c r="K215">
        <v>1171</v>
      </c>
      <c r="L215" s="2">
        <f t="shared" si="21"/>
        <v>1.0248172044666977E-2</v>
      </c>
      <c r="M215" s="2">
        <f t="shared" si="23"/>
        <v>112.69233919821663</v>
      </c>
      <c r="N215" t="str">
        <f t="shared" si="22"/>
        <v>C</v>
      </c>
    </row>
    <row r="216" spans="1:14" x14ac:dyDescent="0.25">
      <c r="A216">
        <v>118</v>
      </c>
      <c r="B216" t="s">
        <v>268</v>
      </c>
      <c r="C216" t="s">
        <v>160</v>
      </c>
      <c r="D216">
        <v>6191</v>
      </c>
      <c r="E216" s="2">
        <f t="shared" si="18"/>
        <v>6.3705870397686905E-3</v>
      </c>
      <c r="F216" s="2">
        <f t="shared" si="20"/>
        <v>99.614013015322271</v>
      </c>
      <c r="G216" t="str">
        <f t="shared" si="19"/>
        <v>C</v>
      </c>
      <c r="H216">
        <v>340</v>
      </c>
      <c r="I216" t="s">
        <v>243</v>
      </c>
      <c r="J216" t="s">
        <v>9</v>
      </c>
      <c r="K216">
        <v>1169</v>
      </c>
      <c r="L216" s="2">
        <f t="shared" si="21"/>
        <v>1.02306687619263E-2</v>
      </c>
      <c r="M216" s="2">
        <f t="shared" si="23"/>
        <v>112.70256986697855</v>
      </c>
      <c r="N216" t="str">
        <f t="shared" si="22"/>
        <v>C</v>
      </c>
    </row>
    <row r="217" spans="1:14" x14ac:dyDescent="0.25">
      <c r="A217">
        <v>16</v>
      </c>
      <c r="B217" t="s">
        <v>269</v>
      </c>
      <c r="C217" t="s">
        <v>270</v>
      </c>
      <c r="D217">
        <v>6159</v>
      </c>
      <c r="E217" s="2">
        <f t="shared" si="18"/>
        <v>6.3376587914610507E-3</v>
      </c>
      <c r="F217" s="2">
        <f t="shared" si="20"/>
        <v>99.620350674113737</v>
      </c>
      <c r="G217" t="str">
        <f t="shared" si="19"/>
        <v>C</v>
      </c>
      <c r="H217">
        <v>195</v>
      </c>
      <c r="I217" t="s">
        <v>276</v>
      </c>
      <c r="J217" t="s">
        <v>9</v>
      </c>
      <c r="K217">
        <v>1159</v>
      </c>
      <c r="L217" s="2">
        <f t="shared" si="21"/>
        <v>1.014315234822291E-2</v>
      </c>
      <c r="M217" s="2">
        <f t="shared" si="23"/>
        <v>112.71271301932677</v>
      </c>
      <c r="N217" t="str">
        <f t="shared" si="22"/>
        <v>C</v>
      </c>
    </row>
    <row r="218" spans="1:14" x14ac:dyDescent="0.25">
      <c r="A218">
        <v>170</v>
      </c>
      <c r="B218" t="s">
        <v>271</v>
      </c>
      <c r="C218" t="s">
        <v>9</v>
      </c>
      <c r="D218">
        <v>6134</v>
      </c>
      <c r="E218" s="2">
        <f t="shared" si="18"/>
        <v>6.3119335974707071E-3</v>
      </c>
      <c r="F218" s="2">
        <f t="shared" si="20"/>
        <v>99.626662607711211</v>
      </c>
      <c r="G218" t="str">
        <f t="shared" si="19"/>
        <v>C</v>
      </c>
      <c r="H218">
        <v>5</v>
      </c>
      <c r="I218" t="s">
        <v>242</v>
      </c>
      <c r="J218" t="s">
        <v>168</v>
      </c>
      <c r="K218">
        <v>1157</v>
      </c>
      <c r="L218" s="2">
        <f t="shared" si="21"/>
        <v>1.0125649065482231E-2</v>
      </c>
      <c r="M218" s="2">
        <f t="shared" si="23"/>
        <v>112.72283866839226</v>
      </c>
      <c r="N218" t="str">
        <f t="shared" si="22"/>
        <v>C</v>
      </c>
    </row>
    <row r="219" spans="1:14" x14ac:dyDescent="0.25">
      <c r="A219">
        <v>33</v>
      </c>
      <c r="B219" t="s">
        <v>272</v>
      </c>
      <c r="C219" t="s">
        <v>273</v>
      </c>
      <c r="D219">
        <v>5982</v>
      </c>
      <c r="E219" s="2">
        <f t="shared" si="18"/>
        <v>6.1555244180094186E-3</v>
      </c>
      <c r="F219" s="2">
        <f t="shared" si="20"/>
        <v>99.632818132129216</v>
      </c>
      <c r="G219" t="str">
        <f t="shared" si="19"/>
        <v>C</v>
      </c>
      <c r="H219">
        <v>337</v>
      </c>
      <c r="I219" t="s">
        <v>232</v>
      </c>
      <c r="J219" t="s">
        <v>233</v>
      </c>
      <c r="K219">
        <v>1150</v>
      </c>
      <c r="L219" s="2">
        <f t="shared" si="21"/>
        <v>1.0064387575889858E-2</v>
      </c>
      <c r="M219" s="2">
        <f t="shared" si="23"/>
        <v>112.73290305596815</v>
      </c>
      <c r="N219" t="str">
        <f t="shared" si="22"/>
        <v>C</v>
      </c>
    </row>
    <row r="220" spans="1:14" x14ac:dyDescent="0.25">
      <c r="A220">
        <v>59</v>
      </c>
      <c r="B220" t="s">
        <v>274</v>
      </c>
      <c r="C220" t="s">
        <v>275</v>
      </c>
      <c r="D220">
        <v>5578</v>
      </c>
      <c r="E220" s="2">
        <f t="shared" si="18"/>
        <v>5.7398052831254655E-3</v>
      </c>
      <c r="F220" s="2">
        <f t="shared" si="20"/>
        <v>99.638557937412344</v>
      </c>
      <c r="G220" t="str">
        <f t="shared" si="19"/>
        <v>C</v>
      </c>
      <c r="H220">
        <v>228</v>
      </c>
      <c r="I220" t="s">
        <v>291</v>
      </c>
      <c r="J220" t="s">
        <v>9</v>
      </c>
      <c r="K220">
        <v>1146</v>
      </c>
      <c r="L220" s="2">
        <f t="shared" si="21"/>
        <v>1.0029381010408503E-2</v>
      </c>
      <c r="M220" s="2">
        <f t="shared" si="23"/>
        <v>112.74293243697856</v>
      </c>
      <c r="N220" t="str">
        <f t="shared" si="22"/>
        <v>C</v>
      </c>
    </row>
    <row r="221" spans="1:14" x14ac:dyDescent="0.25">
      <c r="A221">
        <v>195</v>
      </c>
      <c r="B221" t="s">
        <v>276</v>
      </c>
      <c r="C221" t="s">
        <v>9</v>
      </c>
      <c r="D221">
        <v>5446</v>
      </c>
      <c r="E221" s="2">
        <f t="shared" si="18"/>
        <v>5.6039762588564511E-3</v>
      </c>
      <c r="F221" s="2">
        <f t="shared" si="20"/>
        <v>99.644161913671198</v>
      </c>
      <c r="G221" t="str">
        <f t="shared" si="19"/>
        <v>C</v>
      </c>
      <c r="H221">
        <v>344</v>
      </c>
      <c r="I221" t="s">
        <v>307</v>
      </c>
      <c r="J221" t="s">
        <v>116</v>
      </c>
      <c r="K221">
        <v>1144</v>
      </c>
      <c r="L221" s="2">
        <f t="shared" si="21"/>
        <v>1.0011877727667824E-2</v>
      </c>
      <c r="M221" s="2">
        <f t="shared" si="23"/>
        <v>112.75294431470623</v>
      </c>
      <c r="N221" t="str">
        <f t="shared" si="22"/>
        <v>C</v>
      </c>
    </row>
    <row r="222" spans="1:14" x14ac:dyDescent="0.25">
      <c r="A222">
        <v>311</v>
      </c>
      <c r="B222" t="s">
        <v>277</v>
      </c>
      <c r="C222" t="s">
        <v>11</v>
      </c>
      <c r="D222">
        <v>5382</v>
      </c>
      <c r="E222" s="2">
        <f t="shared" si="18"/>
        <v>5.5381197622411714E-3</v>
      </c>
      <c r="F222" s="2">
        <f t="shared" si="20"/>
        <v>99.649700033433433</v>
      </c>
      <c r="G222" t="str">
        <f t="shared" si="19"/>
        <v>C</v>
      </c>
      <c r="H222">
        <v>137</v>
      </c>
      <c r="I222" t="s">
        <v>212</v>
      </c>
      <c r="J222" t="s">
        <v>9</v>
      </c>
      <c r="K222">
        <v>1142</v>
      </c>
      <c r="L222" s="2">
        <f t="shared" si="21"/>
        <v>9.9943744449271458E-3</v>
      </c>
      <c r="M222" s="2">
        <f t="shared" si="23"/>
        <v>112.76293868915116</v>
      </c>
      <c r="N222" t="str">
        <f t="shared" si="22"/>
        <v>C</v>
      </c>
    </row>
    <row r="223" spans="1:14" x14ac:dyDescent="0.25">
      <c r="A223">
        <v>290</v>
      </c>
      <c r="B223" t="s">
        <v>278</v>
      </c>
      <c r="C223" t="s">
        <v>101</v>
      </c>
      <c r="D223">
        <v>5214</v>
      </c>
      <c r="E223" s="2">
        <f t="shared" si="18"/>
        <v>5.3652464586260622E-3</v>
      </c>
      <c r="F223" s="2">
        <f t="shared" si="20"/>
        <v>99.655065279892057</v>
      </c>
      <c r="G223" t="str">
        <f t="shared" si="19"/>
        <v>C</v>
      </c>
      <c r="H223">
        <v>68</v>
      </c>
      <c r="I223" t="s">
        <v>298</v>
      </c>
      <c r="J223" t="s">
        <v>9</v>
      </c>
      <c r="K223">
        <v>1139</v>
      </c>
      <c r="L223" s="2">
        <f t="shared" si="21"/>
        <v>9.9681195208161291E-3</v>
      </c>
      <c r="M223" s="2">
        <f t="shared" si="23"/>
        <v>112.77290680867198</v>
      </c>
      <c r="N223" t="str">
        <f t="shared" si="22"/>
        <v>C</v>
      </c>
    </row>
    <row r="224" spans="1:14" x14ac:dyDescent="0.25">
      <c r="A224">
        <v>308</v>
      </c>
      <c r="B224" t="s">
        <v>279</v>
      </c>
      <c r="C224" t="s">
        <v>11</v>
      </c>
      <c r="D224">
        <v>5164</v>
      </c>
      <c r="E224" s="2">
        <f t="shared" si="18"/>
        <v>5.3137960706453749E-3</v>
      </c>
      <c r="F224" s="2">
        <f t="shared" si="20"/>
        <v>99.660379075962709</v>
      </c>
      <c r="G224" t="str">
        <f t="shared" si="19"/>
        <v>C</v>
      </c>
      <c r="H224">
        <v>35</v>
      </c>
      <c r="I224" t="s">
        <v>333</v>
      </c>
      <c r="J224" t="s">
        <v>29</v>
      </c>
      <c r="K224">
        <v>1130</v>
      </c>
      <c r="L224" s="2">
        <f t="shared" si="21"/>
        <v>9.8893547484830771E-3</v>
      </c>
      <c r="M224" s="2">
        <f t="shared" si="23"/>
        <v>112.78279616342046</v>
      </c>
      <c r="N224" t="str">
        <f t="shared" si="22"/>
        <v>C</v>
      </c>
    </row>
    <row r="225" spans="1:14" x14ac:dyDescent="0.25">
      <c r="A225">
        <v>144</v>
      </c>
      <c r="B225" t="s">
        <v>280</v>
      </c>
      <c r="C225" t="s">
        <v>9</v>
      </c>
      <c r="D225">
        <v>5144</v>
      </c>
      <c r="E225" s="2">
        <f t="shared" si="18"/>
        <v>5.2932159154531009E-3</v>
      </c>
      <c r="F225" s="2">
        <f t="shared" si="20"/>
        <v>99.665672291878167</v>
      </c>
      <c r="G225" t="str">
        <f t="shared" si="19"/>
        <v>C</v>
      </c>
      <c r="H225">
        <v>127</v>
      </c>
      <c r="I225" t="s">
        <v>309</v>
      </c>
      <c r="J225" t="s">
        <v>9</v>
      </c>
      <c r="K225">
        <v>1113</v>
      </c>
      <c r="L225" s="2">
        <f t="shared" si="21"/>
        <v>9.740576845187315E-3</v>
      </c>
      <c r="M225" s="2">
        <f t="shared" si="23"/>
        <v>112.79253674026565</v>
      </c>
      <c r="N225" t="str">
        <f t="shared" si="22"/>
        <v>C</v>
      </c>
    </row>
    <row r="226" spans="1:14" x14ac:dyDescent="0.25">
      <c r="A226">
        <v>325</v>
      </c>
      <c r="B226" t="s">
        <v>281</v>
      </c>
      <c r="C226" t="s">
        <v>68</v>
      </c>
      <c r="D226">
        <v>5127</v>
      </c>
      <c r="E226" s="2">
        <f t="shared" si="18"/>
        <v>5.2757227835396672E-3</v>
      </c>
      <c r="F226" s="2">
        <f t="shared" si="20"/>
        <v>99.670948014661704</v>
      </c>
      <c r="G226" t="str">
        <f t="shared" si="19"/>
        <v>C</v>
      </c>
      <c r="H226">
        <v>89</v>
      </c>
      <c r="I226" t="s">
        <v>367</v>
      </c>
      <c r="J226" t="s">
        <v>168</v>
      </c>
      <c r="K226">
        <v>1103</v>
      </c>
      <c r="L226" s="2">
        <f t="shared" si="21"/>
        <v>9.6530604314839247E-3</v>
      </c>
      <c r="M226" s="2">
        <f t="shared" si="23"/>
        <v>112.80218980069714</v>
      </c>
      <c r="N226" t="str">
        <f t="shared" si="22"/>
        <v>C</v>
      </c>
    </row>
    <row r="227" spans="1:14" x14ac:dyDescent="0.25">
      <c r="A227">
        <v>212</v>
      </c>
      <c r="B227" t="s">
        <v>282</v>
      </c>
      <c r="C227" t="s">
        <v>72</v>
      </c>
      <c r="D227">
        <v>5099</v>
      </c>
      <c r="E227" s="2">
        <f t="shared" si="18"/>
        <v>5.2469105662704815E-3</v>
      </c>
      <c r="F227" s="2">
        <f t="shared" si="20"/>
        <v>99.676194925227975</v>
      </c>
      <c r="G227" t="str">
        <f t="shared" si="19"/>
        <v>C</v>
      </c>
      <c r="H227">
        <v>155</v>
      </c>
      <c r="I227" t="s">
        <v>370</v>
      </c>
      <c r="J227" t="s">
        <v>371</v>
      </c>
      <c r="K227">
        <v>1095</v>
      </c>
      <c r="L227" s="2">
        <f t="shared" si="21"/>
        <v>9.5830473005212129E-3</v>
      </c>
      <c r="M227" s="2">
        <f t="shared" si="23"/>
        <v>112.81177284799766</v>
      </c>
      <c r="N227" t="str">
        <f t="shared" si="22"/>
        <v>C</v>
      </c>
    </row>
    <row r="228" spans="1:14" x14ac:dyDescent="0.25">
      <c r="A228">
        <v>370</v>
      </c>
      <c r="B228" t="s">
        <v>283</v>
      </c>
      <c r="C228" t="s">
        <v>72</v>
      </c>
      <c r="D228">
        <v>5024</v>
      </c>
      <c r="E228" s="2">
        <f t="shared" si="18"/>
        <v>5.1697349842994506E-3</v>
      </c>
      <c r="F228" s="2">
        <f t="shared" si="20"/>
        <v>99.681364660212267</v>
      </c>
      <c r="G228" t="str">
        <f t="shared" si="19"/>
        <v>C</v>
      </c>
      <c r="H228">
        <v>158</v>
      </c>
      <c r="I228" t="s">
        <v>302</v>
      </c>
      <c r="J228" t="s">
        <v>303</v>
      </c>
      <c r="K228">
        <v>1088</v>
      </c>
      <c r="L228" s="2">
        <f t="shared" si="21"/>
        <v>9.5217858109288393E-3</v>
      </c>
      <c r="M228" s="2">
        <f t="shared" si="23"/>
        <v>112.82129463380859</v>
      </c>
      <c r="N228" t="str">
        <f t="shared" si="22"/>
        <v>C</v>
      </c>
    </row>
    <row r="229" spans="1:14" x14ac:dyDescent="0.25">
      <c r="A229">
        <v>208</v>
      </c>
      <c r="B229" t="s">
        <v>284</v>
      </c>
      <c r="C229" t="s">
        <v>9</v>
      </c>
      <c r="D229">
        <v>4842</v>
      </c>
      <c r="E229" s="2">
        <f t="shared" si="18"/>
        <v>4.9824555720497498E-3</v>
      </c>
      <c r="F229" s="2">
        <f t="shared" si="20"/>
        <v>99.686347115784315</v>
      </c>
      <c r="G229" t="str">
        <f t="shared" si="19"/>
        <v>C</v>
      </c>
      <c r="H229">
        <v>76</v>
      </c>
      <c r="I229" t="s">
        <v>293</v>
      </c>
      <c r="J229" t="s">
        <v>9</v>
      </c>
      <c r="K229">
        <v>1088</v>
      </c>
      <c r="L229" s="2">
        <f t="shared" si="21"/>
        <v>9.5217858109288393E-3</v>
      </c>
      <c r="M229" s="2">
        <f t="shared" si="23"/>
        <v>112.83081641961952</v>
      </c>
      <c r="N229" t="str">
        <f t="shared" si="22"/>
        <v>C</v>
      </c>
    </row>
    <row r="230" spans="1:14" x14ac:dyDescent="0.25">
      <c r="A230">
        <v>107</v>
      </c>
      <c r="B230" t="s">
        <v>285</v>
      </c>
      <c r="C230" t="s">
        <v>9</v>
      </c>
      <c r="D230">
        <v>4601</v>
      </c>
      <c r="E230" s="2">
        <f t="shared" si="18"/>
        <v>4.7344647019828372E-3</v>
      </c>
      <c r="F230" s="2">
        <f t="shared" si="20"/>
        <v>99.691081580486298</v>
      </c>
      <c r="G230" t="str">
        <f t="shared" si="19"/>
        <v>C</v>
      </c>
      <c r="H230">
        <v>91</v>
      </c>
      <c r="I230" t="s">
        <v>341</v>
      </c>
      <c r="J230" t="s">
        <v>9</v>
      </c>
      <c r="K230">
        <v>1086</v>
      </c>
      <c r="L230" s="2">
        <f t="shared" si="21"/>
        <v>9.5042825281881609E-3</v>
      </c>
      <c r="M230" s="2">
        <f t="shared" si="23"/>
        <v>112.84032070214771</v>
      </c>
      <c r="N230" t="str">
        <f t="shared" si="22"/>
        <v>C</v>
      </c>
    </row>
    <row r="231" spans="1:14" x14ac:dyDescent="0.25">
      <c r="A231">
        <v>51</v>
      </c>
      <c r="B231" t="s">
        <v>286</v>
      </c>
      <c r="C231" t="s">
        <v>9</v>
      </c>
      <c r="D231">
        <v>4594</v>
      </c>
      <c r="E231" s="2">
        <f t="shared" si="18"/>
        <v>4.727261647665541E-3</v>
      </c>
      <c r="F231" s="2">
        <f t="shared" si="20"/>
        <v>99.695808842133957</v>
      </c>
      <c r="G231" t="str">
        <f t="shared" si="19"/>
        <v>C</v>
      </c>
      <c r="H231">
        <v>320</v>
      </c>
      <c r="I231" t="s">
        <v>350</v>
      </c>
      <c r="J231" t="s">
        <v>9</v>
      </c>
      <c r="K231">
        <v>1080</v>
      </c>
      <c r="L231" s="2">
        <f t="shared" si="21"/>
        <v>9.4517726799661275E-3</v>
      </c>
      <c r="M231" s="2">
        <f t="shared" si="23"/>
        <v>112.84977247482767</v>
      </c>
      <c r="N231" t="str">
        <f t="shared" si="22"/>
        <v>C</v>
      </c>
    </row>
    <row r="232" spans="1:14" x14ac:dyDescent="0.25">
      <c r="A232">
        <v>150</v>
      </c>
      <c r="B232" t="s">
        <v>287</v>
      </c>
      <c r="C232" t="s">
        <v>288</v>
      </c>
      <c r="D232">
        <v>4584</v>
      </c>
      <c r="E232" s="2">
        <f t="shared" si="18"/>
        <v>4.7169715700694035E-3</v>
      </c>
      <c r="F232" s="2">
        <f t="shared" si="20"/>
        <v>99.700525813704033</v>
      </c>
      <c r="G232" t="str">
        <f t="shared" si="19"/>
        <v>C</v>
      </c>
      <c r="H232">
        <v>132</v>
      </c>
      <c r="I232" t="s">
        <v>388</v>
      </c>
      <c r="J232" t="s">
        <v>9</v>
      </c>
      <c r="K232">
        <v>1074</v>
      </c>
      <c r="L232" s="2">
        <f t="shared" si="21"/>
        <v>9.399262831744094E-3</v>
      </c>
      <c r="M232" s="2">
        <f t="shared" si="23"/>
        <v>112.85917173765942</v>
      </c>
      <c r="N232" t="str">
        <f t="shared" si="22"/>
        <v>C</v>
      </c>
    </row>
    <row r="233" spans="1:14" x14ac:dyDescent="0.25">
      <c r="A233">
        <v>248</v>
      </c>
      <c r="B233" t="s">
        <v>289</v>
      </c>
      <c r="C233" t="s">
        <v>290</v>
      </c>
      <c r="D233">
        <v>4513</v>
      </c>
      <c r="E233" s="2">
        <f t="shared" si="18"/>
        <v>4.6439120191368276E-3</v>
      </c>
      <c r="F233" s="2">
        <f t="shared" si="20"/>
        <v>99.705169725723167</v>
      </c>
      <c r="G233" t="str">
        <f t="shared" si="19"/>
        <v>C</v>
      </c>
      <c r="H233">
        <v>185</v>
      </c>
      <c r="I233" t="s">
        <v>292</v>
      </c>
      <c r="J233" t="s">
        <v>11</v>
      </c>
      <c r="K233">
        <v>1062</v>
      </c>
      <c r="L233" s="2">
        <f t="shared" si="21"/>
        <v>9.2942431353000253E-3</v>
      </c>
      <c r="M233" s="2">
        <f t="shared" si="23"/>
        <v>112.86846598079472</v>
      </c>
      <c r="N233" t="str">
        <f t="shared" si="22"/>
        <v>C</v>
      </c>
    </row>
    <row r="234" spans="1:14" x14ac:dyDescent="0.25">
      <c r="A234">
        <v>228</v>
      </c>
      <c r="B234" t="s">
        <v>291</v>
      </c>
      <c r="C234" t="s">
        <v>9</v>
      </c>
      <c r="D234">
        <v>4471</v>
      </c>
      <c r="E234" s="2">
        <f t="shared" si="18"/>
        <v>4.6006936932330503E-3</v>
      </c>
      <c r="F234" s="2">
        <f t="shared" si="20"/>
        <v>99.709770419416401</v>
      </c>
      <c r="G234" t="str">
        <f t="shared" si="19"/>
        <v>C</v>
      </c>
      <c r="H234">
        <v>125</v>
      </c>
      <c r="I234" t="s">
        <v>221</v>
      </c>
      <c r="J234" t="s">
        <v>216</v>
      </c>
      <c r="K234">
        <v>1052</v>
      </c>
      <c r="L234" s="2">
        <f t="shared" si="21"/>
        <v>9.206726721596635E-3</v>
      </c>
      <c r="M234" s="2">
        <f t="shared" si="23"/>
        <v>112.87767270751633</v>
      </c>
      <c r="N234" t="str">
        <f t="shared" si="22"/>
        <v>C</v>
      </c>
    </row>
    <row r="235" spans="1:14" x14ac:dyDescent="0.25">
      <c r="A235">
        <v>185</v>
      </c>
      <c r="B235" t="s">
        <v>292</v>
      </c>
      <c r="C235" t="s">
        <v>11</v>
      </c>
      <c r="D235">
        <v>4354</v>
      </c>
      <c r="E235" s="2">
        <f t="shared" si="18"/>
        <v>4.4802997853582429E-3</v>
      </c>
      <c r="F235" s="2">
        <f t="shared" si="20"/>
        <v>99.714250719201758</v>
      </c>
      <c r="G235" t="str">
        <f t="shared" si="19"/>
        <v>C</v>
      </c>
      <c r="H235">
        <v>116</v>
      </c>
      <c r="I235" t="s">
        <v>308</v>
      </c>
      <c r="J235" t="s">
        <v>9</v>
      </c>
      <c r="K235">
        <v>1052</v>
      </c>
      <c r="L235" s="2">
        <f t="shared" si="21"/>
        <v>9.206726721596635E-3</v>
      </c>
      <c r="M235" s="2">
        <f t="shared" si="23"/>
        <v>112.88687943423793</v>
      </c>
      <c r="N235" t="str">
        <f t="shared" si="22"/>
        <v>C</v>
      </c>
    </row>
    <row r="236" spans="1:14" x14ac:dyDescent="0.25">
      <c r="A236">
        <v>76</v>
      </c>
      <c r="B236" t="s">
        <v>293</v>
      </c>
      <c r="C236" t="s">
        <v>9</v>
      </c>
      <c r="D236">
        <v>4349</v>
      </c>
      <c r="E236" s="2">
        <f t="shared" si="18"/>
        <v>4.4751547465601733E-3</v>
      </c>
      <c r="F236" s="2">
        <f t="shared" si="20"/>
        <v>99.718725873948316</v>
      </c>
      <c r="G236" t="str">
        <f t="shared" si="19"/>
        <v>C</v>
      </c>
      <c r="H236">
        <v>314</v>
      </c>
      <c r="I236" t="s">
        <v>194</v>
      </c>
      <c r="J236" t="s">
        <v>9</v>
      </c>
      <c r="K236">
        <v>1051</v>
      </c>
      <c r="L236" s="2">
        <f t="shared" si="21"/>
        <v>9.1979750802262967E-3</v>
      </c>
      <c r="M236" s="2">
        <f t="shared" si="23"/>
        <v>112.89607740931815</v>
      </c>
      <c r="N236" t="str">
        <f t="shared" si="22"/>
        <v>C</v>
      </c>
    </row>
    <row r="237" spans="1:14" x14ac:dyDescent="0.25">
      <c r="A237">
        <v>63</v>
      </c>
      <c r="B237" t="s">
        <v>294</v>
      </c>
      <c r="C237" t="s">
        <v>9</v>
      </c>
      <c r="D237">
        <v>4117</v>
      </c>
      <c r="E237" s="2">
        <f t="shared" si="18"/>
        <v>4.2364249463297844E-3</v>
      </c>
      <c r="F237" s="2">
        <f t="shared" si="20"/>
        <v>99.722962298894643</v>
      </c>
      <c r="G237" t="str">
        <f t="shared" si="19"/>
        <v>C</v>
      </c>
      <c r="H237">
        <v>16</v>
      </c>
      <c r="I237" t="s">
        <v>269</v>
      </c>
      <c r="J237" t="s">
        <v>270</v>
      </c>
      <c r="K237">
        <v>1043</v>
      </c>
      <c r="L237" s="2">
        <f t="shared" si="21"/>
        <v>9.1279619492635831E-3</v>
      </c>
      <c r="M237" s="2">
        <f t="shared" si="23"/>
        <v>112.90520537126741</v>
      </c>
      <c r="N237" t="str">
        <f t="shared" si="22"/>
        <v>C</v>
      </c>
    </row>
    <row r="238" spans="1:14" x14ac:dyDescent="0.25">
      <c r="A238">
        <v>29</v>
      </c>
      <c r="B238" t="s">
        <v>295</v>
      </c>
      <c r="C238" t="s">
        <v>220</v>
      </c>
      <c r="D238">
        <v>4030</v>
      </c>
      <c r="E238" s="2">
        <f t="shared" si="18"/>
        <v>4.1469012712433894E-3</v>
      </c>
      <c r="F238" s="2">
        <f t="shared" si="20"/>
        <v>99.727109200165884</v>
      </c>
      <c r="G238" t="str">
        <f t="shared" si="19"/>
        <v>C</v>
      </c>
      <c r="H238">
        <v>92</v>
      </c>
      <c r="I238" t="s">
        <v>254</v>
      </c>
      <c r="J238" t="s">
        <v>9</v>
      </c>
      <c r="K238">
        <v>1028</v>
      </c>
      <c r="L238" s="2">
        <f t="shared" si="21"/>
        <v>8.9966873287084994E-3</v>
      </c>
      <c r="M238" s="2">
        <f t="shared" si="23"/>
        <v>112.91420205859612</v>
      </c>
      <c r="N238" t="str">
        <f t="shared" si="22"/>
        <v>C</v>
      </c>
    </row>
    <row r="239" spans="1:14" x14ac:dyDescent="0.25">
      <c r="A239">
        <v>321</v>
      </c>
      <c r="B239" t="s">
        <v>296</v>
      </c>
      <c r="C239" t="s">
        <v>11</v>
      </c>
      <c r="D239">
        <v>3985</v>
      </c>
      <c r="E239" s="2">
        <f t="shared" si="18"/>
        <v>4.1005959220607709E-3</v>
      </c>
      <c r="F239" s="2">
        <f t="shared" si="20"/>
        <v>99.731209796087938</v>
      </c>
      <c r="G239" t="str">
        <f t="shared" si="19"/>
        <v>C</v>
      </c>
      <c r="H239">
        <v>186</v>
      </c>
      <c r="I239" t="s">
        <v>265</v>
      </c>
      <c r="J239" t="s">
        <v>266</v>
      </c>
      <c r="K239">
        <v>1026</v>
      </c>
      <c r="L239" s="2">
        <f t="shared" si="21"/>
        <v>8.979184045967821E-3</v>
      </c>
      <c r="M239" s="2">
        <f t="shared" si="23"/>
        <v>112.92318124264209</v>
      </c>
      <c r="N239" t="str">
        <f t="shared" si="22"/>
        <v>C</v>
      </c>
    </row>
    <row r="240" spans="1:14" x14ac:dyDescent="0.25">
      <c r="A240">
        <v>26</v>
      </c>
      <c r="B240" t="s">
        <v>297</v>
      </c>
      <c r="C240" t="s">
        <v>9</v>
      </c>
      <c r="D240">
        <v>3960</v>
      </c>
      <c r="E240" s="2">
        <f t="shared" si="18"/>
        <v>4.0748707280704273E-3</v>
      </c>
      <c r="F240" s="2">
        <f t="shared" si="20"/>
        <v>99.735284666816014</v>
      </c>
      <c r="G240" t="str">
        <f t="shared" si="19"/>
        <v>C</v>
      </c>
      <c r="H240">
        <v>7</v>
      </c>
      <c r="I240" t="s">
        <v>409</v>
      </c>
      <c r="J240" t="s">
        <v>9</v>
      </c>
      <c r="K240">
        <v>1024</v>
      </c>
      <c r="L240" s="2">
        <f t="shared" si="21"/>
        <v>8.9616807632271443E-3</v>
      </c>
      <c r="M240" s="2">
        <f t="shared" si="23"/>
        <v>112.93214292340531</v>
      </c>
      <c r="N240" t="str">
        <f t="shared" si="22"/>
        <v>C</v>
      </c>
    </row>
    <row r="241" spans="1:14" x14ac:dyDescent="0.25">
      <c r="A241">
        <v>68</v>
      </c>
      <c r="B241" t="s">
        <v>298</v>
      </c>
      <c r="C241" t="s">
        <v>9</v>
      </c>
      <c r="D241">
        <v>3947</v>
      </c>
      <c r="E241" s="2">
        <f t="shared" si="18"/>
        <v>4.0614936271954486E-3</v>
      </c>
      <c r="F241" s="2">
        <f t="shared" si="20"/>
        <v>99.739346160443205</v>
      </c>
      <c r="G241" t="str">
        <f t="shared" si="19"/>
        <v>C</v>
      </c>
      <c r="H241">
        <v>211</v>
      </c>
      <c r="I241" t="s">
        <v>215</v>
      </c>
      <c r="J241" t="s">
        <v>216</v>
      </c>
      <c r="K241">
        <v>983</v>
      </c>
      <c r="L241" s="2">
        <f t="shared" si="21"/>
        <v>8.6028634670432449E-3</v>
      </c>
      <c r="M241" s="2">
        <f t="shared" si="23"/>
        <v>112.94074578687236</v>
      </c>
      <c r="N241" t="str">
        <f t="shared" si="22"/>
        <v>C</v>
      </c>
    </row>
    <row r="242" spans="1:14" x14ac:dyDescent="0.25">
      <c r="A242">
        <v>178</v>
      </c>
      <c r="B242" t="s">
        <v>299</v>
      </c>
      <c r="C242" t="s">
        <v>70</v>
      </c>
      <c r="D242">
        <v>3897</v>
      </c>
      <c r="E242" s="2">
        <f t="shared" si="18"/>
        <v>4.0100432392147613E-3</v>
      </c>
      <c r="F242" s="2">
        <f t="shared" si="20"/>
        <v>99.743356203682424</v>
      </c>
      <c r="G242" t="str">
        <f t="shared" si="19"/>
        <v>C</v>
      </c>
      <c r="H242">
        <v>270</v>
      </c>
      <c r="I242" t="s">
        <v>198</v>
      </c>
      <c r="J242" t="s">
        <v>199</v>
      </c>
      <c r="K242">
        <v>884</v>
      </c>
      <c r="L242" s="2">
        <f t="shared" si="21"/>
        <v>7.7364509713796822E-3</v>
      </c>
      <c r="M242" s="2">
        <f t="shared" si="23"/>
        <v>112.94848223784373</v>
      </c>
      <c r="N242" t="str">
        <f t="shared" si="22"/>
        <v>C</v>
      </c>
    </row>
    <row r="243" spans="1:14" x14ac:dyDescent="0.25">
      <c r="A243">
        <v>129</v>
      </c>
      <c r="B243" t="s">
        <v>300</v>
      </c>
      <c r="C243" t="s">
        <v>247</v>
      </c>
      <c r="D243">
        <v>3865</v>
      </c>
      <c r="E243" s="2">
        <f t="shared" si="18"/>
        <v>3.9771149909071215E-3</v>
      </c>
      <c r="F243" s="2">
        <f t="shared" si="20"/>
        <v>99.747333318673327</v>
      </c>
      <c r="G243" t="str">
        <f t="shared" si="19"/>
        <v>C</v>
      </c>
      <c r="H243">
        <v>324</v>
      </c>
      <c r="I243" t="s">
        <v>255</v>
      </c>
      <c r="J243" t="s">
        <v>256</v>
      </c>
      <c r="K243">
        <v>852</v>
      </c>
      <c r="L243" s="2">
        <f t="shared" si="21"/>
        <v>7.4563984475288347E-3</v>
      </c>
      <c r="M243" s="2">
        <f t="shared" si="23"/>
        <v>112.95593863629126</v>
      </c>
      <c r="N243" t="str">
        <f t="shared" si="22"/>
        <v>C</v>
      </c>
    </row>
    <row r="244" spans="1:14" x14ac:dyDescent="0.25">
      <c r="A244">
        <v>198</v>
      </c>
      <c r="B244" t="s">
        <v>301</v>
      </c>
      <c r="C244" t="s">
        <v>160</v>
      </c>
      <c r="D244">
        <v>3806</v>
      </c>
      <c r="E244" s="2">
        <f t="shared" si="18"/>
        <v>3.9164035330899105E-3</v>
      </c>
      <c r="F244" s="2">
        <f t="shared" si="20"/>
        <v>99.751249722206424</v>
      </c>
      <c r="G244" t="str">
        <f t="shared" si="19"/>
        <v>C</v>
      </c>
      <c r="H244">
        <v>34</v>
      </c>
      <c r="I244" t="s">
        <v>357</v>
      </c>
      <c r="J244" t="s">
        <v>358</v>
      </c>
      <c r="K244">
        <v>840</v>
      </c>
      <c r="L244" s="2">
        <f t="shared" si="21"/>
        <v>7.351378751084766E-3</v>
      </c>
      <c r="M244" s="2">
        <f t="shared" si="23"/>
        <v>112.96329001504235</v>
      </c>
      <c r="N244" t="str">
        <f t="shared" si="22"/>
        <v>C</v>
      </c>
    </row>
    <row r="245" spans="1:14" x14ac:dyDescent="0.25">
      <c r="A245">
        <v>158</v>
      </c>
      <c r="B245" t="s">
        <v>302</v>
      </c>
      <c r="C245" t="s">
        <v>303</v>
      </c>
      <c r="D245">
        <v>3780</v>
      </c>
      <c r="E245" s="2">
        <f t="shared" si="18"/>
        <v>3.8896493313399531E-3</v>
      </c>
      <c r="F245" s="2">
        <f t="shared" si="20"/>
        <v>99.755139371537766</v>
      </c>
      <c r="G245" t="str">
        <f t="shared" si="19"/>
        <v>C</v>
      </c>
      <c r="H245">
        <v>308</v>
      </c>
      <c r="I245" t="s">
        <v>279</v>
      </c>
      <c r="J245" t="s">
        <v>11</v>
      </c>
      <c r="K245">
        <v>821</v>
      </c>
      <c r="L245" s="2">
        <f t="shared" si="21"/>
        <v>7.1850975650483255E-3</v>
      </c>
      <c r="M245" s="2">
        <f t="shared" si="23"/>
        <v>112.97047511260739</v>
      </c>
      <c r="N245" t="str">
        <f t="shared" si="22"/>
        <v>C</v>
      </c>
    </row>
    <row r="246" spans="1:14" x14ac:dyDescent="0.25">
      <c r="A246">
        <v>199</v>
      </c>
      <c r="B246" t="s">
        <v>304</v>
      </c>
      <c r="C246" t="s">
        <v>305</v>
      </c>
      <c r="D246">
        <v>3765</v>
      </c>
      <c r="E246" s="2">
        <f t="shared" si="18"/>
        <v>3.8742142149457469E-3</v>
      </c>
      <c r="F246" s="2">
        <f t="shared" si="20"/>
        <v>99.759013585752712</v>
      </c>
      <c r="G246" t="str">
        <f t="shared" si="19"/>
        <v>C</v>
      </c>
      <c r="H246">
        <v>361</v>
      </c>
      <c r="I246" t="s">
        <v>364</v>
      </c>
      <c r="J246" t="s">
        <v>11</v>
      </c>
      <c r="K246">
        <v>820</v>
      </c>
      <c r="L246" s="2">
        <f t="shared" si="21"/>
        <v>7.1763459236779854E-3</v>
      </c>
      <c r="M246" s="2">
        <f t="shared" si="23"/>
        <v>112.97765145853107</v>
      </c>
      <c r="N246" t="str">
        <f t="shared" si="22"/>
        <v>C</v>
      </c>
    </row>
    <row r="247" spans="1:14" x14ac:dyDescent="0.25">
      <c r="A247">
        <v>20</v>
      </c>
      <c r="B247" t="s">
        <v>306</v>
      </c>
      <c r="C247" t="s">
        <v>109</v>
      </c>
      <c r="D247">
        <v>3737</v>
      </c>
      <c r="E247" s="2">
        <f t="shared" si="18"/>
        <v>3.8454019976765625E-3</v>
      </c>
      <c r="F247" s="2">
        <f t="shared" si="20"/>
        <v>99.762858987750391</v>
      </c>
      <c r="G247" t="str">
        <f t="shared" si="19"/>
        <v>C</v>
      </c>
      <c r="H247">
        <v>351</v>
      </c>
      <c r="I247" t="s">
        <v>178</v>
      </c>
      <c r="J247" t="s">
        <v>9</v>
      </c>
      <c r="K247">
        <v>786</v>
      </c>
      <c r="L247" s="2">
        <f t="shared" si="21"/>
        <v>6.8787901170864595E-3</v>
      </c>
      <c r="M247" s="2">
        <f t="shared" si="23"/>
        <v>112.98453024864816</v>
      </c>
      <c r="N247" t="str">
        <f t="shared" si="22"/>
        <v>C</v>
      </c>
    </row>
    <row r="248" spans="1:14" x14ac:dyDescent="0.25">
      <c r="A248">
        <v>344</v>
      </c>
      <c r="B248" t="s">
        <v>307</v>
      </c>
      <c r="C248" t="s">
        <v>116</v>
      </c>
      <c r="D248">
        <v>3613</v>
      </c>
      <c r="E248" s="2">
        <f t="shared" si="18"/>
        <v>3.7178050354844576E-3</v>
      </c>
      <c r="F248" s="2">
        <f t="shared" si="20"/>
        <v>99.76657679278587</v>
      </c>
      <c r="G248" t="str">
        <f t="shared" si="19"/>
        <v>C</v>
      </c>
      <c r="H248">
        <v>14</v>
      </c>
      <c r="I248" t="s">
        <v>313</v>
      </c>
      <c r="J248" t="s">
        <v>245</v>
      </c>
      <c r="K248">
        <v>783</v>
      </c>
      <c r="L248" s="2">
        <f t="shared" si="21"/>
        <v>6.8525351929754419E-3</v>
      </c>
      <c r="M248" s="2">
        <f t="shared" si="23"/>
        <v>112.99138278384113</v>
      </c>
      <c r="N248" t="str">
        <f t="shared" si="22"/>
        <v>C</v>
      </c>
    </row>
    <row r="249" spans="1:14" x14ac:dyDescent="0.25">
      <c r="A249">
        <v>116</v>
      </c>
      <c r="B249" t="s">
        <v>308</v>
      </c>
      <c r="C249" t="s">
        <v>9</v>
      </c>
      <c r="D249">
        <v>3529</v>
      </c>
      <c r="E249" s="2">
        <f t="shared" si="18"/>
        <v>3.6313683836769035E-3</v>
      </c>
      <c r="F249" s="2">
        <f t="shared" si="20"/>
        <v>99.770208161169549</v>
      </c>
      <c r="G249" t="str">
        <f t="shared" si="19"/>
        <v>C</v>
      </c>
      <c r="H249">
        <v>40</v>
      </c>
      <c r="I249" t="s">
        <v>395</v>
      </c>
      <c r="J249" t="s">
        <v>9</v>
      </c>
      <c r="K249">
        <v>760</v>
      </c>
      <c r="L249" s="2">
        <f t="shared" si="21"/>
        <v>6.6512474414576464E-3</v>
      </c>
      <c r="M249" s="2">
        <f t="shared" si="23"/>
        <v>112.99803403128259</v>
      </c>
      <c r="N249" t="str">
        <f t="shared" si="22"/>
        <v>C</v>
      </c>
    </row>
    <row r="250" spans="1:14" x14ac:dyDescent="0.25">
      <c r="A250">
        <v>127</v>
      </c>
      <c r="B250" t="s">
        <v>309</v>
      </c>
      <c r="C250" t="s">
        <v>9</v>
      </c>
      <c r="D250">
        <v>3526</v>
      </c>
      <c r="E250" s="2">
        <f t="shared" si="18"/>
        <v>3.6282813603980622E-3</v>
      </c>
      <c r="F250" s="2">
        <f t="shared" si="20"/>
        <v>99.773836442529941</v>
      </c>
      <c r="G250" t="str">
        <f t="shared" si="19"/>
        <v>C</v>
      </c>
      <c r="H250">
        <v>118</v>
      </c>
      <c r="I250" t="s">
        <v>268</v>
      </c>
      <c r="J250" t="s">
        <v>160</v>
      </c>
      <c r="K250">
        <v>748</v>
      </c>
      <c r="L250" s="2">
        <f t="shared" si="21"/>
        <v>6.5462277450135777E-3</v>
      </c>
      <c r="M250" s="2">
        <f t="shared" si="23"/>
        <v>113.00458025902761</v>
      </c>
      <c r="N250" t="str">
        <f t="shared" si="22"/>
        <v>C</v>
      </c>
    </row>
    <row r="251" spans="1:14" x14ac:dyDescent="0.25">
      <c r="A251">
        <v>258</v>
      </c>
      <c r="B251" t="s">
        <v>310</v>
      </c>
      <c r="C251" t="s">
        <v>311</v>
      </c>
      <c r="D251">
        <v>3432</v>
      </c>
      <c r="E251" s="2">
        <f t="shared" si="18"/>
        <v>3.5315546309943706E-3</v>
      </c>
      <c r="F251" s="2">
        <f t="shared" si="20"/>
        <v>99.777367997160937</v>
      </c>
      <c r="G251" t="str">
        <f t="shared" si="19"/>
        <v>C</v>
      </c>
      <c r="H251">
        <v>350</v>
      </c>
      <c r="I251" t="s">
        <v>259</v>
      </c>
      <c r="J251" t="s">
        <v>9</v>
      </c>
      <c r="K251">
        <v>732</v>
      </c>
      <c r="L251" s="2">
        <f t="shared" si="21"/>
        <v>6.4062014830881531E-3</v>
      </c>
      <c r="M251" s="2">
        <f t="shared" si="23"/>
        <v>113.01098646051069</v>
      </c>
      <c r="N251" t="str">
        <f t="shared" si="22"/>
        <v>C</v>
      </c>
    </row>
    <row r="252" spans="1:14" x14ac:dyDescent="0.25">
      <c r="A252">
        <v>306</v>
      </c>
      <c r="B252" t="s">
        <v>312</v>
      </c>
      <c r="C252" t="s">
        <v>70</v>
      </c>
      <c r="D252">
        <v>3425</v>
      </c>
      <c r="E252" s="2">
        <f t="shared" si="18"/>
        <v>3.5243515766770739E-3</v>
      </c>
      <c r="F252" s="2">
        <f t="shared" si="20"/>
        <v>99.780892348737609</v>
      </c>
      <c r="G252" t="str">
        <f t="shared" si="19"/>
        <v>C</v>
      </c>
      <c r="H252">
        <v>26</v>
      </c>
      <c r="I252" t="s">
        <v>297</v>
      </c>
      <c r="J252" t="s">
        <v>9</v>
      </c>
      <c r="K252">
        <v>729</v>
      </c>
      <c r="L252" s="2">
        <f t="shared" si="21"/>
        <v>6.3799465589771355E-3</v>
      </c>
      <c r="M252" s="2">
        <f t="shared" si="23"/>
        <v>113.01736640706967</v>
      </c>
      <c r="N252" t="str">
        <f t="shared" si="22"/>
        <v>C</v>
      </c>
    </row>
    <row r="253" spans="1:14" x14ac:dyDescent="0.25">
      <c r="A253">
        <v>14</v>
      </c>
      <c r="B253" t="s">
        <v>313</v>
      </c>
      <c r="C253" t="s">
        <v>245</v>
      </c>
      <c r="D253">
        <v>3412</v>
      </c>
      <c r="E253" s="2">
        <f t="shared" si="18"/>
        <v>3.5109744758020952E-3</v>
      </c>
      <c r="F253" s="2">
        <f t="shared" si="20"/>
        <v>99.784403323213411</v>
      </c>
      <c r="G253" t="str">
        <f t="shared" si="19"/>
        <v>C</v>
      </c>
      <c r="H253">
        <v>199</v>
      </c>
      <c r="I253" t="s">
        <v>304</v>
      </c>
      <c r="J253" t="s">
        <v>305</v>
      </c>
      <c r="K253">
        <v>728</v>
      </c>
      <c r="L253" s="2">
        <f t="shared" si="21"/>
        <v>6.3711949176067971E-3</v>
      </c>
      <c r="M253" s="2">
        <f t="shared" si="23"/>
        <v>113.02373760198728</v>
      </c>
      <c r="N253" t="str">
        <f t="shared" si="22"/>
        <v>C</v>
      </c>
    </row>
    <row r="254" spans="1:14" x14ac:dyDescent="0.25">
      <c r="A254">
        <v>210</v>
      </c>
      <c r="B254" t="s">
        <v>314</v>
      </c>
      <c r="C254" t="s">
        <v>9</v>
      </c>
      <c r="D254">
        <v>3391</v>
      </c>
      <c r="E254" s="2">
        <f t="shared" si="18"/>
        <v>3.4893653128502066E-3</v>
      </c>
      <c r="F254" s="2">
        <f t="shared" si="20"/>
        <v>99.787892688526256</v>
      </c>
      <c r="G254" t="str">
        <f t="shared" si="19"/>
        <v>C</v>
      </c>
      <c r="H254">
        <v>290</v>
      </c>
      <c r="I254" t="s">
        <v>278</v>
      </c>
      <c r="J254" t="s">
        <v>101</v>
      </c>
      <c r="K254">
        <v>718</v>
      </c>
      <c r="L254" s="2">
        <f t="shared" si="21"/>
        <v>6.2836785039034069E-3</v>
      </c>
      <c r="M254" s="2">
        <f t="shared" si="23"/>
        <v>113.03002128049118</v>
      </c>
      <c r="N254" t="str">
        <f t="shared" si="22"/>
        <v>C</v>
      </c>
    </row>
    <row r="255" spans="1:14" x14ac:dyDescent="0.25">
      <c r="A255">
        <v>260</v>
      </c>
      <c r="B255" t="s">
        <v>315</v>
      </c>
      <c r="C255" t="s">
        <v>9</v>
      </c>
      <c r="D255">
        <v>3360</v>
      </c>
      <c r="E255" s="2">
        <f t="shared" si="18"/>
        <v>3.4574660723021805E-3</v>
      </c>
      <c r="F255" s="2">
        <f t="shared" si="20"/>
        <v>99.791350154598561</v>
      </c>
      <c r="G255" t="str">
        <f t="shared" si="19"/>
        <v>C</v>
      </c>
      <c r="H255">
        <v>53</v>
      </c>
      <c r="I255" t="s">
        <v>261</v>
      </c>
      <c r="J255" t="s">
        <v>262</v>
      </c>
      <c r="K255">
        <v>709</v>
      </c>
      <c r="L255" s="2">
        <f t="shared" si="21"/>
        <v>6.2049137315703558E-3</v>
      </c>
      <c r="M255" s="2">
        <f t="shared" si="23"/>
        <v>113.03622619422275</v>
      </c>
      <c r="N255" t="str">
        <f t="shared" si="22"/>
        <v>C</v>
      </c>
    </row>
    <row r="256" spans="1:14" x14ac:dyDescent="0.25">
      <c r="A256">
        <v>333</v>
      </c>
      <c r="B256" t="s">
        <v>316</v>
      </c>
      <c r="C256" t="s">
        <v>9</v>
      </c>
      <c r="D256">
        <v>3265</v>
      </c>
      <c r="E256" s="2">
        <f t="shared" si="18"/>
        <v>3.3597103351388751E-3</v>
      </c>
      <c r="F256" s="2">
        <f t="shared" si="20"/>
        <v>99.794709864933694</v>
      </c>
      <c r="G256" t="str">
        <f t="shared" si="19"/>
        <v>C</v>
      </c>
      <c r="H256">
        <v>247</v>
      </c>
      <c r="I256" t="s">
        <v>373</v>
      </c>
      <c r="J256" t="s">
        <v>9</v>
      </c>
      <c r="K256">
        <v>690</v>
      </c>
      <c r="L256" s="2">
        <f t="shared" si="21"/>
        <v>6.0386325455339144E-3</v>
      </c>
      <c r="M256" s="2">
        <f t="shared" si="23"/>
        <v>113.04226482676829</v>
      </c>
      <c r="N256" t="str">
        <f t="shared" si="22"/>
        <v>C</v>
      </c>
    </row>
    <row r="257" spans="1:14" x14ac:dyDescent="0.25">
      <c r="A257">
        <v>310</v>
      </c>
      <c r="B257" t="s">
        <v>317</v>
      </c>
      <c r="C257" t="s">
        <v>9</v>
      </c>
      <c r="D257">
        <v>3179</v>
      </c>
      <c r="E257" s="2">
        <f t="shared" si="18"/>
        <v>3.271215667812093E-3</v>
      </c>
      <c r="F257" s="2">
        <f t="shared" si="20"/>
        <v>99.797981080601502</v>
      </c>
      <c r="G257" t="str">
        <f t="shared" si="19"/>
        <v>C</v>
      </c>
      <c r="H257">
        <v>72</v>
      </c>
      <c r="I257" t="s">
        <v>257</v>
      </c>
      <c r="J257" t="s">
        <v>11</v>
      </c>
      <c r="K257">
        <v>677</v>
      </c>
      <c r="L257" s="2">
        <f t="shared" si="21"/>
        <v>5.9248612077195083E-3</v>
      </c>
      <c r="M257" s="2">
        <f t="shared" si="23"/>
        <v>113.04818968797601</v>
      </c>
      <c r="N257" t="str">
        <f t="shared" si="22"/>
        <v>C</v>
      </c>
    </row>
    <row r="258" spans="1:14" x14ac:dyDescent="0.25">
      <c r="A258">
        <v>256</v>
      </c>
      <c r="B258" t="s">
        <v>318</v>
      </c>
      <c r="C258" t="s">
        <v>9</v>
      </c>
      <c r="D258">
        <v>3172</v>
      </c>
      <c r="E258" s="2">
        <f t="shared" si="18"/>
        <v>3.2640126134947964E-3</v>
      </c>
      <c r="F258" s="2">
        <f t="shared" si="20"/>
        <v>99.801245093215002</v>
      </c>
      <c r="G258" t="str">
        <f t="shared" si="19"/>
        <v>C</v>
      </c>
      <c r="H258">
        <v>293</v>
      </c>
      <c r="I258" t="s">
        <v>397</v>
      </c>
      <c r="J258" t="s">
        <v>256</v>
      </c>
      <c r="K258">
        <v>648</v>
      </c>
      <c r="L258" s="2">
        <f t="shared" si="21"/>
        <v>5.6710636079796766E-3</v>
      </c>
      <c r="M258" s="2">
        <f t="shared" si="23"/>
        <v>113.05386075158398</v>
      </c>
      <c r="N258" t="str">
        <f t="shared" si="22"/>
        <v>C</v>
      </c>
    </row>
    <row r="259" spans="1:14" x14ac:dyDescent="0.25">
      <c r="A259">
        <v>159</v>
      </c>
      <c r="B259" t="s">
        <v>319</v>
      </c>
      <c r="C259" t="s">
        <v>72</v>
      </c>
      <c r="D259">
        <v>3158</v>
      </c>
      <c r="E259" s="2">
        <f t="shared" ref="E259:E322" si="24">D259/$D$374*100</f>
        <v>3.2496065048602044E-3</v>
      </c>
      <c r="F259" s="2">
        <f t="shared" si="20"/>
        <v>99.804494699719868</v>
      </c>
      <c r="G259" t="str">
        <f t="shared" ref="G259:G322" si="25">IF(F259&lt;=80,"A",IF(F259&lt;=95,"B","C"))</f>
        <v>C</v>
      </c>
      <c r="H259">
        <v>129</v>
      </c>
      <c r="I259" t="s">
        <v>300</v>
      </c>
      <c r="J259" t="s">
        <v>247</v>
      </c>
      <c r="K259">
        <v>647</v>
      </c>
      <c r="L259" s="2">
        <f t="shared" si="21"/>
        <v>5.6623119666093374E-3</v>
      </c>
      <c r="M259" s="2">
        <f t="shared" si="23"/>
        <v>113.05952306355059</v>
      </c>
      <c r="N259" t="str">
        <f t="shared" si="22"/>
        <v>C</v>
      </c>
    </row>
    <row r="260" spans="1:14" x14ac:dyDescent="0.25">
      <c r="A260">
        <v>302</v>
      </c>
      <c r="B260" t="s">
        <v>320</v>
      </c>
      <c r="C260" t="s">
        <v>321</v>
      </c>
      <c r="D260">
        <v>3144</v>
      </c>
      <c r="E260" s="2">
        <f t="shared" si="24"/>
        <v>3.2352003962256119E-3</v>
      </c>
      <c r="F260" s="2">
        <f t="shared" ref="F260:F323" si="26">E260+F259</f>
        <v>99.807729900116087</v>
      </c>
      <c r="G260" t="str">
        <f t="shared" si="25"/>
        <v>C</v>
      </c>
      <c r="H260">
        <v>297</v>
      </c>
      <c r="I260" t="s">
        <v>332</v>
      </c>
      <c r="J260" t="s">
        <v>9</v>
      </c>
      <c r="K260">
        <v>645</v>
      </c>
      <c r="L260" s="2">
        <f t="shared" ref="L260:L323" si="27">K260/$K$374*100</f>
        <v>5.6448086838686599E-3</v>
      </c>
      <c r="M260" s="2">
        <f t="shared" si="23"/>
        <v>113.06516787223445</v>
      </c>
      <c r="N260" t="str">
        <f t="shared" ref="N260:N323" si="28">IF(M260&lt;=80,"A",IF(M260&lt;=95,"B","C"))</f>
        <v>C</v>
      </c>
    </row>
    <row r="261" spans="1:14" x14ac:dyDescent="0.25">
      <c r="A261">
        <v>266</v>
      </c>
      <c r="B261" t="s">
        <v>322</v>
      </c>
      <c r="C261" t="s">
        <v>9</v>
      </c>
      <c r="D261">
        <v>3050</v>
      </c>
      <c r="E261" s="2">
        <f t="shared" si="24"/>
        <v>3.1384736668219199E-3</v>
      </c>
      <c r="F261" s="2">
        <f t="shared" si="26"/>
        <v>99.81086837378291</v>
      </c>
      <c r="G261" t="str">
        <f t="shared" si="25"/>
        <v>C</v>
      </c>
      <c r="H261">
        <v>18</v>
      </c>
      <c r="I261" t="s">
        <v>372</v>
      </c>
      <c r="J261" t="s">
        <v>11</v>
      </c>
      <c r="K261">
        <v>642</v>
      </c>
      <c r="L261" s="2">
        <f t="shared" si="27"/>
        <v>5.6185537597576423E-3</v>
      </c>
      <c r="M261" s="2">
        <f t="shared" ref="M261:M324" si="29">L261+M260</f>
        <v>113.07078642599421</v>
      </c>
      <c r="N261" t="str">
        <f t="shared" si="28"/>
        <v>C</v>
      </c>
    </row>
    <row r="262" spans="1:14" x14ac:dyDescent="0.25">
      <c r="A262">
        <v>343</v>
      </c>
      <c r="B262" t="s">
        <v>323</v>
      </c>
      <c r="C262" t="s">
        <v>9</v>
      </c>
      <c r="D262">
        <v>3020</v>
      </c>
      <c r="E262" s="2">
        <f t="shared" si="24"/>
        <v>3.1076034340335079E-3</v>
      </c>
      <c r="F262" s="2">
        <f t="shared" si="26"/>
        <v>99.813975977216941</v>
      </c>
      <c r="G262" t="str">
        <f t="shared" si="25"/>
        <v>C</v>
      </c>
      <c r="H262">
        <v>12</v>
      </c>
      <c r="I262" t="s">
        <v>355</v>
      </c>
      <c r="J262" t="s">
        <v>356</v>
      </c>
      <c r="K262">
        <v>640</v>
      </c>
      <c r="L262" s="2">
        <f t="shared" si="27"/>
        <v>5.6010504770169648E-3</v>
      </c>
      <c r="M262" s="2">
        <f t="shared" si="29"/>
        <v>113.07638747647123</v>
      </c>
      <c r="N262" t="str">
        <f t="shared" si="28"/>
        <v>C</v>
      </c>
    </row>
    <row r="263" spans="1:14" x14ac:dyDescent="0.25">
      <c r="A263">
        <v>25</v>
      </c>
      <c r="B263" t="s">
        <v>324</v>
      </c>
      <c r="C263" t="s">
        <v>9</v>
      </c>
      <c r="D263">
        <v>2944</v>
      </c>
      <c r="E263" s="2">
        <f t="shared" si="24"/>
        <v>3.0293988443028633E-3</v>
      </c>
      <c r="F263" s="2">
        <f t="shared" si="26"/>
        <v>99.817005376061246</v>
      </c>
      <c r="G263" t="str">
        <f t="shared" si="25"/>
        <v>C</v>
      </c>
      <c r="H263">
        <v>66</v>
      </c>
      <c r="I263" t="s">
        <v>230</v>
      </c>
      <c r="J263" t="s">
        <v>44</v>
      </c>
      <c r="K263">
        <v>639</v>
      </c>
      <c r="L263" s="2">
        <f t="shared" si="27"/>
        <v>5.5922988356466256E-3</v>
      </c>
      <c r="M263" s="2">
        <f t="shared" si="29"/>
        <v>113.08197977530688</v>
      </c>
      <c r="N263" t="str">
        <f t="shared" si="28"/>
        <v>C</v>
      </c>
    </row>
    <row r="264" spans="1:14" x14ac:dyDescent="0.25">
      <c r="A264">
        <v>115</v>
      </c>
      <c r="B264" t="s">
        <v>325</v>
      </c>
      <c r="C264" t="s">
        <v>122</v>
      </c>
      <c r="D264">
        <v>2940</v>
      </c>
      <c r="E264" s="2">
        <f t="shared" si="24"/>
        <v>3.0252828132644083E-3</v>
      </c>
      <c r="F264" s="2">
        <f t="shared" si="26"/>
        <v>99.820030658874515</v>
      </c>
      <c r="G264" t="str">
        <f t="shared" si="25"/>
        <v>C</v>
      </c>
      <c r="H264">
        <v>306</v>
      </c>
      <c r="I264" t="s">
        <v>312</v>
      </c>
      <c r="J264" t="s">
        <v>70</v>
      </c>
      <c r="K264">
        <v>597</v>
      </c>
      <c r="L264" s="2">
        <f t="shared" si="27"/>
        <v>5.2247298980923869E-3</v>
      </c>
      <c r="M264" s="2">
        <f t="shared" si="29"/>
        <v>113.08720450520497</v>
      </c>
      <c r="N264" t="str">
        <f t="shared" si="28"/>
        <v>C</v>
      </c>
    </row>
    <row r="265" spans="1:14" x14ac:dyDescent="0.25">
      <c r="A265">
        <v>71</v>
      </c>
      <c r="B265" t="s">
        <v>326</v>
      </c>
      <c r="C265" t="s">
        <v>327</v>
      </c>
      <c r="D265">
        <v>2909</v>
      </c>
      <c r="E265" s="2">
        <f t="shared" si="24"/>
        <v>2.9933835727163818E-3</v>
      </c>
      <c r="F265" s="2">
        <f t="shared" si="26"/>
        <v>99.82302404244723</v>
      </c>
      <c r="G265" t="str">
        <f t="shared" si="25"/>
        <v>C</v>
      </c>
      <c r="H265">
        <v>25</v>
      </c>
      <c r="I265" t="s">
        <v>324</v>
      </c>
      <c r="J265" t="s">
        <v>9</v>
      </c>
      <c r="K265">
        <v>597</v>
      </c>
      <c r="L265" s="2">
        <f t="shared" si="27"/>
        <v>5.2247298980923869E-3</v>
      </c>
      <c r="M265" s="2">
        <f t="shared" si="29"/>
        <v>113.09242923510305</v>
      </c>
      <c r="N265" t="str">
        <f t="shared" si="28"/>
        <v>C</v>
      </c>
    </row>
    <row r="266" spans="1:14" x14ac:dyDescent="0.25">
      <c r="A266">
        <v>104</v>
      </c>
      <c r="B266" t="s">
        <v>328</v>
      </c>
      <c r="C266" t="s">
        <v>44</v>
      </c>
      <c r="D266">
        <v>2847</v>
      </c>
      <c r="E266" s="2">
        <f t="shared" si="24"/>
        <v>2.92958509162033E-3</v>
      </c>
      <c r="F266" s="2">
        <f t="shared" si="26"/>
        <v>99.825953627538851</v>
      </c>
      <c r="G266" t="str">
        <f t="shared" si="25"/>
        <v>C</v>
      </c>
      <c r="H266">
        <v>59</v>
      </c>
      <c r="I266" t="s">
        <v>274</v>
      </c>
      <c r="J266" t="s">
        <v>275</v>
      </c>
      <c r="K266">
        <v>591</v>
      </c>
      <c r="L266" s="2">
        <f t="shared" si="27"/>
        <v>5.1722200498703534E-3</v>
      </c>
      <c r="M266" s="2">
        <f t="shared" si="29"/>
        <v>113.09760145515293</v>
      </c>
      <c r="N266" t="str">
        <f t="shared" si="28"/>
        <v>C</v>
      </c>
    </row>
    <row r="267" spans="1:14" x14ac:dyDescent="0.25">
      <c r="A267">
        <v>372</v>
      </c>
      <c r="B267" t="s">
        <v>329</v>
      </c>
      <c r="C267" t="s">
        <v>330</v>
      </c>
      <c r="D267">
        <v>2820</v>
      </c>
      <c r="E267" s="2">
        <f t="shared" si="24"/>
        <v>2.9018018821107589E-3</v>
      </c>
      <c r="F267" s="2">
        <f t="shared" si="26"/>
        <v>99.828855429420969</v>
      </c>
      <c r="G267" t="str">
        <f t="shared" si="25"/>
        <v>C</v>
      </c>
      <c r="H267">
        <v>279</v>
      </c>
      <c r="I267" t="s">
        <v>396</v>
      </c>
      <c r="J267" t="s">
        <v>9</v>
      </c>
      <c r="K267">
        <v>588</v>
      </c>
      <c r="L267" s="2">
        <f t="shared" si="27"/>
        <v>5.1459651257593358E-3</v>
      </c>
      <c r="M267" s="2">
        <f t="shared" si="29"/>
        <v>113.10274742027869</v>
      </c>
      <c r="N267" t="str">
        <f t="shared" si="28"/>
        <v>C</v>
      </c>
    </row>
    <row r="268" spans="1:14" x14ac:dyDescent="0.25">
      <c r="A268">
        <v>10</v>
      </c>
      <c r="B268" t="s">
        <v>331</v>
      </c>
      <c r="C268" t="s">
        <v>9</v>
      </c>
      <c r="D268">
        <v>2812</v>
      </c>
      <c r="E268" s="2">
        <f t="shared" si="24"/>
        <v>2.8935698200338489E-3</v>
      </c>
      <c r="F268" s="2">
        <f t="shared" si="26"/>
        <v>99.831748999241</v>
      </c>
      <c r="G268" t="str">
        <f t="shared" si="25"/>
        <v>C</v>
      </c>
      <c r="H268">
        <v>278</v>
      </c>
      <c r="I268" t="s">
        <v>394</v>
      </c>
      <c r="J268" t="s">
        <v>9</v>
      </c>
      <c r="K268">
        <v>581</v>
      </c>
      <c r="L268" s="2">
        <f t="shared" si="27"/>
        <v>5.0847036361669632E-3</v>
      </c>
      <c r="M268" s="2">
        <f t="shared" si="29"/>
        <v>113.10783212391486</v>
      </c>
      <c r="N268" t="str">
        <f t="shared" si="28"/>
        <v>C</v>
      </c>
    </row>
    <row r="269" spans="1:14" x14ac:dyDescent="0.25">
      <c r="A269">
        <v>297</v>
      </c>
      <c r="B269" t="s">
        <v>332</v>
      </c>
      <c r="C269" t="s">
        <v>9</v>
      </c>
      <c r="D269">
        <v>2801</v>
      </c>
      <c r="E269" s="2">
        <f t="shared" si="24"/>
        <v>2.8822507346780977E-3</v>
      </c>
      <c r="F269" s="2">
        <f t="shared" si="26"/>
        <v>99.834631249975672</v>
      </c>
      <c r="G269" t="str">
        <f t="shared" si="25"/>
        <v>C</v>
      </c>
      <c r="H269">
        <v>33</v>
      </c>
      <c r="I269" t="s">
        <v>272</v>
      </c>
      <c r="J269" t="s">
        <v>273</v>
      </c>
      <c r="K269">
        <v>574</v>
      </c>
      <c r="L269" s="2">
        <f t="shared" si="27"/>
        <v>5.0234421465745905E-3</v>
      </c>
      <c r="M269" s="2">
        <f t="shared" si="29"/>
        <v>113.11285556606144</v>
      </c>
      <c r="N269" t="str">
        <f t="shared" si="28"/>
        <v>C</v>
      </c>
    </row>
    <row r="270" spans="1:14" x14ac:dyDescent="0.25">
      <c r="A270">
        <v>35</v>
      </c>
      <c r="B270" t="s">
        <v>333</v>
      </c>
      <c r="C270" t="s">
        <v>29</v>
      </c>
      <c r="D270">
        <v>2762</v>
      </c>
      <c r="E270" s="2">
        <f t="shared" si="24"/>
        <v>2.8421194320531616E-3</v>
      </c>
      <c r="F270" s="2">
        <f t="shared" si="26"/>
        <v>99.837473369407732</v>
      </c>
      <c r="G270" t="str">
        <f t="shared" si="25"/>
        <v>C</v>
      </c>
      <c r="H270">
        <v>332</v>
      </c>
      <c r="I270" t="s">
        <v>383</v>
      </c>
      <c r="J270" t="s">
        <v>384</v>
      </c>
      <c r="K270">
        <v>571</v>
      </c>
      <c r="L270" s="2">
        <f t="shared" si="27"/>
        <v>4.9971872224635729E-3</v>
      </c>
      <c r="M270" s="2">
        <f t="shared" si="29"/>
        <v>113.1178527532839</v>
      </c>
      <c r="N270" t="str">
        <f t="shared" si="28"/>
        <v>C</v>
      </c>
    </row>
    <row r="271" spans="1:14" x14ac:dyDescent="0.25">
      <c r="A271">
        <v>183</v>
      </c>
      <c r="B271" t="s">
        <v>334</v>
      </c>
      <c r="C271" t="s">
        <v>187</v>
      </c>
      <c r="D271">
        <v>2736</v>
      </c>
      <c r="E271" s="2">
        <f t="shared" si="24"/>
        <v>2.8153652303032043E-3</v>
      </c>
      <c r="F271" s="2">
        <f t="shared" si="26"/>
        <v>99.840288734638037</v>
      </c>
      <c r="G271" t="str">
        <f t="shared" si="25"/>
        <v>C</v>
      </c>
      <c r="H271">
        <v>188</v>
      </c>
      <c r="I271" t="s">
        <v>381</v>
      </c>
      <c r="J271" t="s">
        <v>382</v>
      </c>
      <c r="K271">
        <v>568</v>
      </c>
      <c r="L271" s="2">
        <f t="shared" si="27"/>
        <v>4.9709322983525562E-3</v>
      </c>
      <c r="M271" s="2">
        <f t="shared" si="29"/>
        <v>113.12282368558225</v>
      </c>
      <c r="N271" t="str">
        <f t="shared" si="28"/>
        <v>C</v>
      </c>
    </row>
    <row r="272" spans="1:14" x14ac:dyDescent="0.25">
      <c r="A272">
        <v>323</v>
      </c>
      <c r="B272" t="s">
        <v>335</v>
      </c>
      <c r="C272" t="s">
        <v>9</v>
      </c>
      <c r="D272">
        <v>2726</v>
      </c>
      <c r="E272" s="2">
        <f t="shared" si="24"/>
        <v>2.8050751527070668E-3</v>
      </c>
      <c r="F272" s="2">
        <f t="shared" si="26"/>
        <v>99.843093809790744</v>
      </c>
      <c r="G272" t="str">
        <f t="shared" si="25"/>
        <v>C</v>
      </c>
      <c r="H272">
        <v>209</v>
      </c>
      <c r="I272" t="s">
        <v>390</v>
      </c>
      <c r="J272" t="s">
        <v>391</v>
      </c>
      <c r="K272">
        <v>558</v>
      </c>
      <c r="L272" s="2">
        <f t="shared" si="27"/>
        <v>4.8834158846491659E-3</v>
      </c>
      <c r="M272" s="2">
        <f t="shared" si="29"/>
        <v>113.1277071014669</v>
      </c>
      <c r="N272" t="str">
        <f t="shared" si="28"/>
        <v>C</v>
      </c>
    </row>
    <row r="273" spans="1:14" x14ac:dyDescent="0.25">
      <c r="A273">
        <v>181</v>
      </c>
      <c r="B273" t="s">
        <v>336</v>
      </c>
      <c r="C273" t="s">
        <v>9</v>
      </c>
      <c r="D273">
        <v>2719</v>
      </c>
      <c r="E273" s="2">
        <f t="shared" si="24"/>
        <v>2.7978720983897706E-3</v>
      </c>
      <c r="F273" s="2">
        <f t="shared" si="26"/>
        <v>99.845891681889128</v>
      </c>
      <c r="G273" t="str">
        <f t="shared" si="25"/>
        <v>C</v>
      </c>
      <c r="H273">
        <v>198</v>
      </c>
      <c r="I273" t="s">
        <v>301</v>
      </c>
      <c r="J273" t="s">
        <v>160</v>
      </c>
      <c r="K273">
        <v>558</v>
      </c>
      <c r="L273" s="2">
        <f t="shared" si="27"/>
        <v>4.8834158846491659E-3</v>
      </c>
      <c r="M273" s="2">
        <f t="shared" si="29"/>
        <v>113.13259051735155</v>
      </c>
      <c r="N273" t="str">
        <f t="shared" si="28"/>
        <v>C</v>
      </c>
    </row>
    <row r="274" spans="1:14" x14ac:dyDescent="0.25">
      <c r="A274">
        <v>81</v>
      </c>
      <c r="B274" t="s">
        <v>337</v>
      </c>
      <c r="C274" t="s">
        <v>9</v>
      </c>
      <c r="D274">
        <v>2696</v>
      </c>
      <c r="E274" s="2">
        <f t="shared" si="24"/>
        <v>2.7742049199186544E-3</v>
      </c>
      <c r="F274" s="2">
        <f t="shared" si="26"/>
        <v>99.848665886809044</v>
      </c>
      <c r="G274" t="str">
        <f t="shared" si="25"/>
        <v>C</v>
      </c>
      <c r="H274">
        <v>288</v>
      </c>
      <c r="I274" t="s">
        <v>345</v>
      </c>
      <c r="J274" t="s">
        <v>9</v>
      </c>
      <c r="K274">
        <v>557</v>
      </c>
      <c r="L274" s="2">
        <f t="shared" si="27"/>
        <v>4.8746642432788275E-3</v>
      </c>
      <c r="M274" s="2">
        <f t="shared" si="29"/>
        <v>113.13746518159482</v>
      </c>
      <c r="N274" t="str">
        <f t="shared" si="28"/>
        <v>C</v>
      </c>
    </row>
    <row r="275" spans="1:14" x14ac:dyDescent="0.25">
      <c r="A275">
        <v>330</v>
      </c>
      <c r="B275" t="s">
        <v>338</v>
      </c>
      <c r="C275" t="s">
        <v>339</v>
      </c>
      <c r="D275">
        <v>2688</v>
      </c>
      <c r="E275" s="2">
        <f t="shared" si="24"/>
        <v>2.7659728578417445E-3</v>
      </c>
      <c r="F275" s="2">
        <f t="shared" si="26"/>
        <v>99.851431859666889</v>
      </c>
      <c r="G275" t="str">
        <f t="shared" si="25"/>
        <v>C</v>
      </c>
      <c r="H275">
        <v>241</v>
      </c>
      <c r="I275" t="s">
        <v>392</v>
      </c>
      <c r="J275" t="s">
        <v>58</v>
      </c>
      <c r="K275">
        <v>552</v>
      </c>
      <c r="L275" s="2">
        <f t="shared" si="27"/>
        <v>4.8309060364271324E-3</v>
      </c>
      <c r="M275" s="2">
        <f t="shared" si="29"/>
        <v>113.14229608763125</v>
      </c>
      <c r="N275" t="str">
        <f t="shared" si="28"/>
        <v>C</v>
      </c>
    </row>
    <row r="276" spans="1:14" x14ac:dyDescent="0.25">
      <c r="A276">
        <v>119</v>
      </c>
      <c r="B276" t="s">
        <v>340</v>
      </c>
      <c r="C276" t="s">
        <v>29</v>
      </c>
      <c r="D276">
        <v>2643</v>
      </c>
      <c r="E276" s="2">
        <f t="shared" si="24"/>
        <v>2.7196675086591264E-3</v>
      </c>
      <c r="F276" s="2">
        <f t="shared" si="26"/>
        <v>99.854151527175546</v>
      </c>
      <c r="G276" t="str">
        <f t="shared" si="25"/>
        <v>C</v>
      </c>
      <c r="H276">
        <v>75</v>
      </c>
      <c r="I276" t="s">
        <v>353</v>
      </c>
      <c r="J276" t="s">
        <v>166</v>
      </c>
      <c r="K276">
        <v>552</v>
      </c>
      <c r="L276" s="2">
        <f t="shared" si="27"/>
        <v>4.8309060364271324E-3</v>
      </c>
      <c r="M276" s="2">
        <f t="shared" si="29"/>
        <v>113.14712699366768</v>
      </c>
      <c r="N276" t="str">
        <f t="shared" si="28"/>
        <v>C</v>
      </c>
    </row>
    <row r="277" spans="1:14" x14ac:dyDescent="0.25">
      <c r="A277">
        <v>91</v>
      </c>
      <c r="B277" t="s">
        <v>341</v>
      </c>
      <c r="C277" t="s">
        <v>9</v>
      </c>
      <c r="D277">
        <v>2570</v>
      </c>
      <c r="E277" s="2">
        <f t="shared" si="24"/>
        <v>2.644549942207323E-3</v>
      </c>
      <c r="F277" s="2">
        <f t="shared" si="26"/>
        <v>99.85679607711775</v>
      </c>
      <c r="G277" t="str">
        <f t="shared" si="25"/>
        <v>C</v>
      </c>
      <c r="H277">
        <v>64</v>
      </c>
      <c r="I277" t="s">
        <v>407</v>
      </c>
      <c r="J277" t="s">
        <v>408</v>
      </c>
      <c r="K277">
        <v>548</v>
      </c>
      <c r="L277" s="2">
        <f t="shared" si="27"/>
        <v>4.7958994709457756E-3</v>
      </c>
      <c r="M277" s="2">
        <f t="shared" si="29"/>
        <v>113.15192289313863</v>
      </c>
      <c r="N277" t="str">
        <f t="shared" si="28"/>
        <v>C</v>
      </c>
    </row>
    <row r="278" spans="1:14" x14ac:dyDescent="0.25">
      <c r="A278">
        <v>162</v>
      </c>
      <c r="B278" t="s">
        <v>342</v>
      </c>
      <c r="C278" t="s">
        <v>168</v>
      </c>
      <c r="D278">
        <v>2570</v>
      </c>
      <c r="E278" s="2">
        <f t="shared" si="24"/>
        <v>2.644549942207323E-3</v>
      </c>
      <c r="F278" s="2">
        <f t="shared" si="26"/>
        <v>99.859440627059953</v>
      </c>
      <c r="G278" t="str">
        <f t="shared" si="25"/>
        <v>C</v>
      </c>
      <c r="H278">
        <v>119</v>
      </c>
      <c r="I278" t="s">
        <v>340</v>
      </c>
      <c r="J278" t="s">
        <v>29</v>
      </c>
      <c r="K278">
        <v>545</v>
      </c>
      <c r="L278" s="2">
        <f t="shared" si="27"/>
        <v>4.7696445468347589E-3</v>
      </c>
      <c r="M278" s="2">
        <f t="shared" si="29"/>
        <v>113.15669253768547</v>
      </c>
      <c r="N278" t="str">
        <f t="shared" si="28"/>
        <v>C</v>
      </c>
    </row>
    <row r="279" spans="1:14" x14ac:dyDescent="0.25">
      <c r="A279">
        <v>44</v>
      </c>
      <c r="B279" t="s">
        <v>343</v>
      </c>
      <c r="C279" t="s">
        <v>344</v>
      </c>
      <c r="D279">
        <v>2532</v>
      </c>
      <c r="E279" s="2">
        <f t="shared" si="24"/>
        <v>2.6054476473420002E-3</v>
      </c>
      <c r="F279" s="2">
        <f t="shared" si="26"/>
        <v>99.862046074707294</v>
      </c>
      <c r="G279" t="str">
        <f t="shared" si="25"/>
        <v>C</v>
      </c>
      <c r="H279">
        <v>330</v>
      </c>
      <c r="I279" t="s">
        <v>338</v>
      </c>
      <c r="J279" t="s">
        <v>339</v>
      </c>
      <c r="K279">
        <v>522</v>
      </c>
      <c r="L279" s="2">
        <f t="shared" si="27"/>
        <v>4.5683567953169616E-3</v>
      </c>
      <c r="M279" s="2">
        <f t="shared" si="29"/>
        <v>113.16126089448079</v>
      </c>
      <c r="N279" t="str">
        <f t="shared" si="28"/>
        <v>C</v>
      </c>
    </row>
    <row r="280" spans="1:14" x14ac:dyDescent="0.25">
      <c r="A280">
        <v>288</v>
      </c>
      <c r="B280" t="s">
        <v>345</v>
      </c>
      <c r="C280" t="s">
        <v>9</v>
      </c>
      <c r="D280">
        <v>2501</v>
      </c>
      <c r="E280" s="2">
        <f t="shared" si="24"/>
        <v>2.5735484067939745E-3</v>
      </c>
      <c r="F280" s="2">
        <f t="shared" si="26"/>
        <v>99.864619623114095</v>
      </c>
      <c r="G280" t="str">
        <f t="shared" si="25"/>
        <v>C</v>
      </c>
      <c r="H280">
        <v>150</v>
      </c>
      <c r="I280" t="s">
        <v>287</v>
      </c>
      <c r="J280" t="s">
        <v>288</v>
      </c>
      <c r="K280">
        <v>520</v>
      </c>
      <c r="L280" s="2">
        <f t="shared" si="27"/>
        <v>4.550853512576284E-3</v>
      </c>
      <c r="M280" s="2">
        <f t="shared" si="29"/>
        <v>113.16581174799337</v>
      </c>
      <c r="N280" t="str">
        <f t="shared" si="28"/>
        <v>C</v>
      </c>
    </row>
    <row r="281" spans="1:14" x14ac:dyDescent="0.25">
      <c r="A281">
        <v>196</v>
      </c>
      <c r="B281" t="s">
        <v>346</v>
      </c>
      <c r="C281" t="s">
        <v>347</v>
      </c>
      <c r="D281">
        <v>2394</v>
      </c>
      <c r="E281" s="2">
        <f t="shared" si="24"/>
        <v>2.4634445765153038E-3</v>
      </c>
      <c r="F281" s="2">
        <f t="shared" si="26"/>
        <v>99.867083067690615</v>
      </c>
      <c r="G281" t="str">
        <f t="shared" si="25"/>
        <v>C</v>
      </c>
      <c r="H281">
        <v>130</v>
      </c>
      <c r="I281" t="s">
        <v>400</v>
      </c>
      <c r="J281" t="s">
        <v>29</v>
      </c>
      <c r="K281">
        <v>520</v>
      </c>
      <c r="L281" s="2">
        <f t="shared" si="27"/>
        <v>4.550853512576284E-3</v>
      </c>
      <c r="M281" s="2">
        <f t="shared" si="29"/>
        <v>113.17036260150596</v>
      </c>
      <c r="N281" t="str">
        <f t="shared" si="28"/>
        <v>C</v>
      </c>
    </row>
    <row r="282" spans="1:14" x14ac:dyDescent="0.25">
      <c r="A282">
        <v>189</v>
      </c>
      <c r="B282" t="s">
        <v>348</v>
      </c>
      <c r="C282" t="s">
        <v>29</v>
      </c>
      <c r="D282">
        <v>2382</v>
      </c>
      <c r="E282" s="2">
        <f t="shared" si="24"/>
        <v>2.4510964833999388E-3</v>
      </c>
      <c r="F282" s="2">
        <f t="shared" si="26"/>
        <v>99.869534164174013</v>
      </c>
      <c r="G282" t="str">
        <f t="shared" si="25"/>
        <v>C</v>
      </c>
      <c r="H282">
        <v>71</v>
      </c>
      <c r="I282" t="s">
        <v>326</v>
      </c>
      <c r="J282" t="s">
        <v>327</v>
      </c>
      <c r="K282">
        <v>516</v>
      </c>
      <c r="L282" s="2">
        <f t="shared" si="27"/>
        <v>4.5158469470949272E-3</v>
      </c>
      <c r="M282" s="2">
        <f t="shared" si="29"/>
        <v>113.17487844845306</v>
      </c>
      <c r="N282" t="str">
        <f t="shared" si="28"/>
        <v>C</v>
      </c>
    </row>
    <row r="283" spans="1:14" x14ac:dyDescent="0.25">
      <c r="A283">
        <v>275</v>
      </c>
      <c r="B283" t="s">
        <v>349</v>
      </c>
      <c r="C283" t="s">
        <v>9</v>
      </c>
      <c r="D283">
        <v>2366</v>
      </c>
      <c r="E283" s="2">
        <f t="shared" si="24"/>
        <v>2.4346323592461189E-3</v>
      </c>
      <c r="F283" s="2">
        <f t="shared" si="26"/>
        <v>99.871968796533253</v>
      </c>
      <c r="G283" t="str">
        <f t="shared" si="25"/>
        <v>C</v>
      </c>
      <c r="H283">
        <v>104</v>
      </c>
      <c r="I283" t="s">
        <v>328</v>
      </c>
      <c r="J283" t="s">
        <v>44</v>
      </c>
      <c r="K283">
        <v>509</v>
      </c>
      <c r="L283" s="2">
        <f t="shared" si="27"/>
        <v>4.4545854575025546E-3</v>
      </c>
      <c r="M283" s="2">
        <f t="shared" si="29"/>
        <v>113.17933303391057</v>
      </c>
      <c r="N283" t="str">
        <f t="shared" si="28"/>
        <v>C</v>
      </c>
    </row>
    <row r="284" spans="1:14" x14ac:dyDescent="0.25">
      <c r="A284">
        <v>320</v>
      </c>
      <c r="B284" t="s">
        <v>350</v>
      </c>
      <c r="C284" t="s">
        <v>9</v>
      </c>
      <c r="D284">
        <v>2345</v>
      </c>
      <c r="E284" s="2">
        <f t="shared" si="24"/>
        <v>2.4130231962942303E-3</v>
      </c>
      <c r="F284" s="2">
        <f t="shared" si="26"/>
        <v>99.87438181972955</v>
      </c>
      <c r="G284" t="str">
        <f t="shared" si="25"/>
        <v>C</v>
      </c>
      <c r="H284">
        <v>54</v>
      </c>
      <c r="I284" t="s">
        <v>413</v>
      </c>
      <c r="J284" t="s">
        <v>344</v>
      </c>
      <c r="K284">
        <v>505</v>
      </c>
      <c r="L284" s="2">
        <f t="shared" si="27"/>
        <v>4.4195788920211986E-3</v>
      </c>
      <c r="M284" s="2">
        <f t="shared" si="29"/>
        <v>113.18375261280259</v>
      </c>
      <c r="N284" t="str">
        <f t="shared" si="28"/>
        <v>C</v>
      </c>
    </row>
    <row r="285" spans="1:14" x14ac:dyDescent="0.25">
      <c r="A285">
        <v>39</v>
      </c>
      <c r="B285" t="s">
        <v>351</v>
      </c>
      <c r="C285" t="s">
        <v>352</v>
      </c>
      <c r="D285">
        <v>2341</v>
      </c>
      <c r="E285" s="2">
        <f t="shared" si="24"/>
        <v>2.4089071652557753E-3</v>
      </c>
      <c r="F285" s="2">
        <f t="shared" si="26"/>
        <v>99.876790726894811</v>
      </c>
      <c r="G285" t="str">
        <f t="shared" si="25"/>
        <v>C</v>
      </c>
      <c r="H285">
        <v>115</v>
      </c>
      <c r="I285" t="s">
        <v>325</v>
      </c>
      <c r="J285" t="s">
        <v>122</v>
      </c>
      <c r="K285">
        <v>504</v>
      </c>
      <c r="L285" s="2">
        <f t="shared" si="27"/>
        <v>4.4108272506508594E-3</v>
      </c>
      <c r="M285" s="2">
        <f t="shared" si="29"/>
        <v>113.18816344005324</v>
      </c>
      <c r="N285" t="str">
        <f t="shared" si="28"/>
        <v>C</v>
      </c>
    </row>
    <row r="286" spans="1:14" x14ac:dyDescent="0.25">
      <c r="A286">
        <v>75</v>
      </c>
      <c r="B286" t="s">
        <v>353</v>
      </c>
      <c r="C286" t="s">
        <v>166</v>
      </c>
      <c r="D286">
        <v>2325</v>
      </c>
      <c r="E286" s="2">
        <f t="shared" si="24"/>
        <v>2.3924430411019553E-3</v>
      </c>
      <c r="F286" s="2">
        <f t="shared" si="26"/>
        <v>99.879183169935914</v>
      </c>
      <c r="G286" t="str">
        <f t="shared" si="25"/>
        <v>C</v>
      </c>
      <c r="H286">
        <v>44</v>
      </c>
      <c r="I286" t="s">
        <v>343</v>
      </c>
      <c r="J286" t="s">
        <v>344</v>
      </c>
      <c r="K286">
        <v>504</v>
      </c>
      <c r="L286" s="2">
        <f t="shared" si="27"/>
        <v>4.4108272506508594E-3</v>
      </c>
      <c r="M286" s="2">
        <f t="shared" si="29"/>
        <v>113.1925742673039</v>
      </c>
      <c r="N286" t="str">
        <f t="shared" si="28"/>
        <v>C</v>
      </c>
    </row>
    <row r="287" spans="1:14" x14ac:dyDescent="0.25">
      <c r="A287">
        <v>43</v>
      </c>
      <c r="B287" t="s">
        <v>354</v>
      </c>
      <c r="C287" t="s">
        <v>9</v>
      </c>
      <c r="D287">
        <v>2307</v>
      </c>
      <c r="E287" s="2">
        <f t="shared" si="24"/>
        <v>2.3739209014289079E-3</v>
      </c>
      <c r="F287" s="2">
        <f t="shared" si="26"/>
        <v>99.881557090837347</v>
      </c>
      <c r="G287" t="str">
        <f t="shared" si="25"/>
        <v>C</v>
      </c>
      <c r="H287">
        <v>220</v>
      </c>
      <c r="I287" t="s">
        <v>359</v>
      </c>
      <c r="J287" t="s">
        <v>9</v>
      </c>
      <c r="K287">
        <v>501</v>
      </c>
      <c r="L287" s="2">
        <f t="shared" si="27"/>
        <v>4.3845723265398427E-3</v>
      </c>
      <c r="M287" s="2">
        <f t="shared" si="29"/>
        <v>113.19695883963044</v>
      </c>
      <c r="N287" t="str">
        <f t="shared" si="28"/>
        <v>C</v>
      </c>
    </row>
    <row r="288" spans="1:14" x14ac:dyDescent="0.25">
      <c r="A288">
        <v>12</v>
      </c>
      <c r="B288" t="s">
        <v>355</v>
      </c>
      <c r="C288" t="s">
        <v>356</v>
      </c>
      <c r="D288">
        <v>2252</v>
      </c>
      <c r="E288" s="2">
        <f t="shared" si="24"/>
        <v>2.3173254746501524E-3</v>
      </c>
      <c r="F288" s="2">
        <f t="shared" si="26"/>
        <v>99.883874416311997</v>
      </c>
      <c r="G288" t="str">
        <f t="shared" si="25"/>
        <v>C</v>
      </c>
      <c r="H288">
        <v>153</v>
      </c>
      <c r="I288" t="s">
        <v>406</v>
      </c>
      <c r="J288" t="s">
        <v>371</v>
      </c>
      <c r="K288">
        <v>490</v>
      </c>
      <c r="L288" s="2">
        <f t="shared" si="27"/>
        <v>4.2883042714661132E-3</v>
      </c>
      <c r="M288" s="2">
        <f t="shared" si="29"/>
        <v>113.20124714390191</v>
      </c>
      <c r="N288" t="str">
        <f t="shared" si="28"/>
        <v>C</v>
      </c>
    </row>
    <row r="289" spans="1:14" x14ac:dyDescent="0.25">
      <c r="A289">
        <v>34</v>
      </c>
      <c r="B289" t="s">
        <v>357</v>
      </c>
      <c r="C289" t="s">
        <v>358</v>
      </c>
      <c r="D289">
        <v>2239</v>
      </c>
      <c r="E289" s="2">
        <f t="shared" si="24"/>
        <v>2.3039483737751732E-3</v>
      </c>
      <c r="F289" s="2">
        <f t="shared" si="26"/>
        <v>99.886178364685776</v>
      </c>
      <c r="G289" t="str">
        <f t="shared" si="25"/>
        <v>C</v>
      </c>
      <c r="H289">
        <v>258</v>
      </c>
      <c r="I289" t="s">
        <v>310</v>
      </c>
      <c r="J289" t="s">
        <v>311</v>
      </c>
      <c r="K289">
        <v>480</v>
      </c>
      <c r="L289" s="2">
        <f t="shared" si="27"/>
        <v>4.2007878577627238E-3</v>
      </c>
      <c r="M289" s="2">
        <f t="shared" si="29"/>
        <v>113.20544793175968</v>
      </c>
      <c r="N289" t="str">
        <f t="shared" si="28"/>
        <v>C</v>
      </c>
    </row>
    <row r="290" spans="1:14" x14ac:dyDescent="0.25">
      <c r="A290">
        <v>220</v>
      </c>
      <c r="B290" t="s">
        <v>359</v>
      </c>
      <c r="C290" t="s">
        <v>9</v>
      </c>
      <c r="D290">
        <v>2238</v>
      </c>
      <c r="E290" s="2">
        <f t="shared" si="24"/>
        <v>2.3029193660155595E-3</v>
      </c>
      <c r="F290" s="2">
        <f t="shared" si="26"/>
        <v>99.888481284051792</v>
      </c>
      <c r="G290" t="str">
        <f t="shared" si="25"/>
        <v>C</v>
      </c>
      <c r="H290">
        <v>305</v>
      </c>
      <c r="I290" t="s">
        <v>453</v>
      </c>
      <c r="J290" t="s">
        <v>11</v>
      </c>
      <c r="K290">
        <v>468</v>
      </c>
      <c r="L290" s="2">
        <f t="shared" si="27"/>
        <v>4.0957681613186551E-3</v>
      </c>
      <c r="M290" s="2">
        <f t="shared" si="29"/>
        <v>113.209543699921</v>
      </c>
      <c r="N290" t="str">
        <f t="shared" si="28"/>
        <v>C</v>
      </c>
    </row>
    <row r="291" spans="1:14" x14ac:dyDescent="0.25">
      <c r="A291">
        <v>204</v>
      </c>
      <c r="B291" t="s">
        <v>360</v>
      </c>
      <c r="C291" t="s">
        <v>19</v>
      </c>
      <c r="D291">
        <v>2209</v>
      </c>
      <c r="E291" s="2">
        <f t="shared" si="24"/>
        <v>2.2730781409867609E-3</v>
      </c>
      <c r="F291" s="2">
        <f t="shared" si="26"/>
        <v>99.89075436219278</v>
      </c>
      <c r="G291" t="str">
        <f t="shared" si="25"/>
        <v>C</v>
      </c>
      <c r="H291">
        <v>177</v>
      </c>
      <c r="I291" t="s">
        <v>411</v>
      </c>
      <c r="J291" t="s">
        <v>412</v>
      </c>
      <c r="K291">
        <v>466</v>
      </c>
      <c r="L291" s="2">
        <f t="shared" si="27"/>
        <v>4.0782648785779776E-3</v>
      </c>
      <c r="M291" s="2">
        <f t="shared" si="29"/>
        <v>113.21362196479957</v>
      </c>
      <c r="N291" t="str">
        <f t="shared" si="28"/>
        <v>C</v>
      </c>
    </row>
    <row r="292" spans="1:14" x14ac:dyDescent="0.25">
      <c r="A292">
        <v>79</v>
      </c>
      <c r="B292" t="s">
        <v>361</v>
      </c>
      <c r="C292" t="s">
        <v>358</v>
      </c>
      <c r="D292">
        <v>2196</v>
      </c>
      <c r="E292" s="2">
        <f t="shared" si="24"/>
        <v>2.2597010401117822E-3</v>
      </c>
      <c r="F292" s="2">
        <f t="shared" si="26"/>
        <v>99.893014063232897</v>
      </c>
      <c r="G292" t="str">
        <f t="shared" si="25"/>
        <v>C</v>
      </c>
      <c r="H292">
        <v>20</v>
      </c>
      <c r="I292" t="s">
        <v>306</v>
      </c>
      <c r="J292" t="s">
        <v>109</v>
      </c>
      <c r="K292">
        <v>466</v>
      </c>
      <c r="L292" s="2">
        <f t="shared" si="27"/>
        <v>4.0782648785779776E-3</v>
      </c>
      <c r="M292" s="2">
        <f t="shared" si="29"/>
        <v>113.21770022967814</v>
      </c>
      <c r="N292" t="str">
        <f t="shared" si="28"/>
        <v>C</v>
      </c>
    </row>
    <row r="293" spans="1:14" x14ac:dyDescent="0.25">
      <c r="A293">
        <v>31</v>
      </c>
      <c r="B293" t="s">
        <v>362</v>
      </c>
      <c r="C293" t="s">
        <v>363</v>
      </c>
      <c r="D293">
        <v>2184</v>
      </c>
      <c r="E293" s="2">
        <f t="shared" si="24"/>
        <v>2.2473529469964173E-3</v>
      </c>
      <c r="F293" s="2">
        <f t="shared" si="26"/>
        <v>99.895261416179892</v>
      </c>
      <c r="G293" t="str">
        <f t="shared" si="25"/>
        <v>C</v>
      </c>
      <c r="H293">
        <v>36</v>
      </c>
      <c r="I293" t="s">
        <v>444</v>
      </c>
      <c r="J293" t="s">
        <v>70</v>
      </c>
      <c r="K293">
        <v>464</v>
      </c>
      <c r="L293" s="2">
        <f t="shared" si="27"/>
        <v>4.0607615958372992E-3</v>
      </c>
      <c r="M293" s="2">
        <f t="shared" si="29"/>
        <v>113.22176099127398</v>
      </c>
      <c r="N293" t="str">
        <f t="shared" si="28"/>
        <v>C</v>
      </c>
    </row>
    <row r="294" spans="1:14" x14ac:dyDescent="0.25">
      <c r="A294">
        <v>361</v>
      </c>
      <c r="B294" t="s">
        <v>364</v>
      </c>
      <c r="C294" t="s">
        <v>11</v>
      </c>
      <c r="D294">
        <v>2173</v>
      </c>
      <c r="E294" s="2">
        <f t="shared" si="24"/>
        <v>2.2360338616406661E-3</v>
      </c>
      <c r="F294" s="2">
        <f t="shared" si="26"/>
        <v>99.897497450041527</v>
      </c>
      <c r="G294" t="str">
        <f t="shared" si="25"/>
        <v>C</v>
      </c>
      <c r="H294">
        <v>79</v>
      </c>
      <c r="I294" t="s">
        <v>361</v>
      </c>
      <c r="J294" t="s">
        <v>358</v>
      </c>
      <c r="K294">
        <v>461</v>
      </c>
      <c r="L294" s="2">
        <f t="shared" si="27"/>
        <v>4.0345066717262824E-3</v>
      </c>
      <c r="M294" s="2">
        <f t="shared" si="29"/>
        <v>113.22579549794571</v>
      </c>
      <c r="N294" t="str">
        <f t="shared" si="28"/>
        <v>C</v>
      </c>
    </row>
    <row r="295" spans="1:14" x14ac:dyDescent="0.25">
      <c r="A295">
        <v>259</v>
      </c>
      <c r="B295" t="s">
        <v>365</v>
      </c>
      <c r="C295" t="s">
        <v>158</v>
      </c>
      <c r="D295">
        <v>2140</v>
      </c>
      <c r="E295" s="2">
        <f t="shared" si="24"/>
        <v>2.2020766055734125E-3</v>
      </c>
      <c r="F295" s="2">
        <f t="shared" si="26"/>
        <v>99.899699526647098</v>
      </c>
      <c r="G295" t="str">
        <f t="shared" si="25"/>
        <v>C</v>
      </c>
      <c r="H295">
        <v>178</v>
      </c>
      <c r="I295" t="s">
        <v>299</v>
      </c>
      <c r="J295" t="s">
        <v>70</v>
      </c>
      <c r="K295">
        <v>453</v>
      </c>
      <c r="L295" s="2">
        <f t="shared" si="27"/>
        <v>3.9644935407635706E-3</v>
      </c>
      <c r="M295" s="2">
        <f t="shared" si="29"/>
        <v>113.22975999148647</v>
      </c>
      <c r="N295" t="str">
        <f t="shared" si="28"/>
        <v>C</v>
      </c>
    </row>
    <row r="296" spans="1:14" x14ac:dyDescent="0.25">
      <c r="A296">
        <v>156</v>
      </c>
      <c r="B296" t="s">
        <v>366</v>
      </c>
      <c r="C296" t="s">
        <v>11</v>
      </c>
      <c r="D296">
        <v>2121</v>
      </c>
      <c r="E296" s="2">
        <f t="shared" si="24"/>
        <v>2.1825254581407513E-3</v>
      </c>
      <c r="F296" s="2">
        <f t="shared" si="26"/>
        <v>99.901882052105236</v>
      </c>
      <c r="G296" t="str">
        <f t="shared" si="25"/>
        <v>C</v>
      </c>
      <c r="H296">
        <v>22</v>
      </c>
      <c r="I296" t="s">
        <v>416</v>
      </c>
      <c r="J296" t="s">
        <v>187</v>
      </c>
      <c r="K296">
        <v>450</v>
      </c>
      <c r="L296" s="2">
        <f t="shared" si="27"/>
        <v>3.938238616652553E-3</v>
      </c>
      <c r="M296" s="2">
        <f t="shared" si="29"/>
        <v>113.23369823010313</v>
      </c>
      <c r="N296" t="str">
        <f t="shared" si="28"/>
        <v>C</v>
      </c>
    </row>
    <row r="297" spans="1:14" x14ac:dyDescent="0.25">
      <c r="A297">
        <v>89</v>
      </c>
      <c r="B297" t="s">
        <v>367</v>
      </c>
      <c r="C297" t="s">
        <v>168</v>
      </c>
      <c r="D297">
        <v>2072</v>
      </c>
      <c r="E297" s="2">
        <f t="shared" si="24"/>
        <v>2.1321040779196778E-3</v>
      </c>
      <c r="F297" s="2">
        <f t="shared" si="26"/>
        <v>99.904014156183152</v>
      </c>
      <c r="G297" t="str">
        <f t="shared" si="25"/>
        <v>C</v>
      </c>
      <c r="H297">
        <v>256</v>
      </c>
      <c r="I297" t="s">
        <v>318</v>
      </c>
      <c r="J297" t="s">
        <v>9</v>
      </c>
      <c r="K297">
        <v>448</v>
      </c>
      <c r="L297" s="2">
        <f t="shared" si="27"/>
        <v>3.9207353339118754E-3</v>
      </c>
      <c r="M297" s="2">
        <f t="shared" si="29"/>
        <v>113.23761896543704</v>
      </c>
      <c r="N297" t="str">
        <f t="shared" si="28"/>
        <v>C</v>
      </c>
    </row>
    <row r="298" spans="1:14" x14ac:dyDescent="0.25">
      <c r="A298">
        <v>97</v>
      </c>
      <c r="B298" t="s">
        <v>368</v>
      </c>
      <c r="C298" t="s">
        <v>369</v>
      </c>
      <c r="D298">
        <v>2062</v>
      </c>
      <c r="E298" s="2">
        <f t="shared" si="24"/>
        <v>2.1218140003235408E-3</v>
      </c>
      <c r="F298" s="2">
        <f t="shared" si="26"/>
        <v>99.90613597018347</v>
      </c>
      <c r="G298" t="str">
        <f t="shared" si="25"/>
        <v>C</v>
      </c>
      <c r="H298">
        <v>202</v>
      </c>
      <c r="I298" t="s">
        <v>435</v>
      </c>
      <c r="J298" t="s">
        <v>436</v>
      </c>
      <c r="K298">
        <v>432</v>
      </c>
      <c r="L298" s="2">
        <f t="shared" si="27"/>
        <v>3.7807090719864508E-3</v>
      </c>
      <c r="M298" s="2">
        <f t="shared" si="29"/>
        <v>113.24139967450903</v>
      </c>
      <c r="N298" t="str">
        <f t="shared" si="28"/>
        <v>C</v>
      </c>
    </row>
    <row r="299" spans="1:14" x14ac:dyDescent="0.25">
      <c r="A299">
        <v>155</v>
      </c>
      <c r="B299" t="s">
        <v>370</v>
      </c>
      <c r="C299" t="s">
        <v>371</v>
      </c>
      <c r="D299">
        <v>2053</v>
      </c>
      <c r="E299" s="2">
        <f t="shared" si="24"/>
        <v>2.112552930487017E-3</v>
      </c>
      <c r="F299" s="2">
        <f t="shared" si="26"/>
        <v>99.908248523113954</v>
      </c>
      <c r="G299" t="str">
        <f t="shared" si="25"/>
        <v>C</v>
      </c>
      <c r="H299">
        <v>204</v>
      </c>
      <c r="I299" t="s">
        <v>360</v>
      </c>
      <c r="J299" t="s">
        <v>19</v>
      </c>
      <c r="K299">
        <v>431</v>
      </c>
      <c r="L299" s="2">
        <f t="shared" si="27"/>
        <v>3.771957430616112E-3</v>
      </c>
      <c r="M299" s="2">
        <f t="shared" si="29"/>
        <v>113.24517163193964</v>
      </c>
      <c r="N299" t="str">
        <f t="shared" si="28"/>
        <v>C</v>
      </c>
    </row>
    <row r="300" spans="1:14" x14ac:dyDescent="0.25">
      <c r="A300">
        <v>18</v>
      </c>
      <c r="B300" t="s">
        <v>372</v>
      </c>
      <c r="C300" t="s">
        <v>11</v>
      </c>
      <c r="D300">
        <v>2033</v>
      </c>
      <c r="E300" s="2">
        <f t="shared" si="24"/>
        <v>2.0919727752947421E-3</v>
      </c>
      <c r="F300" s="2">
        <f t="shared" si="26"/>
        <v>99.910340495889244</v>
      </c>
      <c r="G300" t="str">
        <f t="shared" si="25"/>
        <v>C</v>
      </c>
      <c r="H300">
        <v>94</v>
      </c>
      <c r="I300" t="s">
        <v>445</v>
      </c>
      <c r="J300" t="s">
        <v>9</v>
      </c>
      <c r="K300">
        <v>430</v>
      </c>
      <c r="L300" s="2">
        <f t="shared" si="27"/>
        <v>3.7632057892457728E-3</v>
      </c>
      <c r="M300" s="2">
        <f t="shared" si="29"/>
        <v>113.24893483772888</v>
      </c>
      <c r="N300" t="str">
        <f t="shared" si="28"/>
        <v>C</v>
      </c>
    </row>
    <row r="301" spans="1:14" x14ac:dyDescent="0.25">
      <c r="A301">
        <v>247</v>
      </c>
      <c r="B301" t="s">
        <v>373</v>
      </c>
      <c r="C301" t="s">
        <v>9</v>
      </c>
      <c r="D301">
        <v>1989</v>
      </c>
      <c r="E301" s="2">
        <f t="shared" si="24"/>
        <v>2.0466964338717373E-3</v>
      </c>
      <c r="F301" s="2">
        <f t="shared" si="26"/>
        <v>99.912387192323109</v>
      </c>
      <c r="G301" t="str">
        <f t="shared" si="25"/>
        <v>C</v>
      </c>
      <c r="H301">
        <v>67</v>
      </c>
      <c r="I301" t="s">
        <v>389</v>
      </c>
      <c r="J301" t="s">
        <v>245</v>
      </c>
      <c r="K301">
        <v>430</v>
      </c>
      <c r="L301" s="2">
        <f t="shared" si="27"/>
        <v>3.7632057892457728E-3</v>
      </c>
      <c r="M301" s="2">
        <f t="shared" si="29"/>
        <v>113.25269804351812</v>
      </c>
      <c r="N301" t="str">
        <f t="shared" si="28"/>
        <v>C</v>
      </c>
    </row>
    <row r="302" spans="1:14" x14ac:dyDescent="0.25">
      <c r="A302">
        <v>182</v>
      </c>
      <c r="B302" t="s">
        <v>374</v>
      </c>
      <c r="C302" t="s">
        <v>9</v>
      </c>
      <c r="D302">
        <v>1953</v>
      </c>
      <c r="E302" s="2">
        <f t="shared" si="24"/>
        <v>2.0096521545256425E-3</v>
      </c>
      <c r="F302" s="2">
        <f t="shared" si="26"/>
        <v>99.914396844477636</v>
      </c>
      <c r="G302" t="str">
        <f t="shared" si="25"/>
        <v>C</v>
      </c>
      <c r="H302">
        <v>294</v>
      </c>
      <c r="I302" t="s">
        <v>449</v>
      </c>
      <c r="J302" t="s">
        <v>9</v>
      </c>
      <c r="K302">
        <v>427</v>
      </c>
      <c r="L302" s="2">
        <f t="shared" si="27"/>
        <v>3.7369508651347557E-3</v>
      </c>
      <c r="M302" s="2">
        <f t="shared" si="29"/>
        <v>113.25643499438326</v>
      </c>
      <c r="N302" t="str">
        <f t="shared" si="28"/>
        <v>C</v>
      </c>
    </row>
    <row r="303" spans="1:14" x14ac:dyDescent="0.25">
      <c r="A303">
        <v>69</v>
      </c>
      <c r="B303" t="s">
        <v>375</v>
      </c>
      <c r="C303" t="s">
        <v>376</v>
      </c>
      <c r="D303">
        <v>1884</v>
      </c>
      <c r="E303" s="2">
        <f t="shared" si="24"/>
        <v>1.9386506191122941E-3</v>
      </c>
      <c r="F303" s="2">
        <f t="shared" si="26"/>
        <v>99.916335495096746</v>
      </c>
      <c r="G303" t="str">
        <f t="shared" si="25"/>
        <v>C</v>
      </c>
      <c r="H303">
        <v>322</v>
      </c>
      <c r="I303" t="s">
        <v>438</v>
      </c>
      <c r="J303" t="s">
        <v>9</v>
      </c>
      <c r="K303">
        <v>423</v>
      </c>
      <c r="L303" s="2">
        <f t="shared" si="27"/>
        <v>3.7019442996534002E-3</v>
      </c>
      <c r="M303" s="2">
        <f t="shared" si="29"/>
        <v>113.2601369386829</v>
      </c>
      <c r="N303" t="str">
        <f t="shared" si="28"/>
        <v>C</v>
      </c>
    </row>
    <row r="304" spans="1:14" x14ac:dyDescent="0.25">
      <c r="A304">
        <v>271</v>
      </c>
      <c r="B304" t="s">
        <v>377</v>
      </c>
      <c r="C304" t="s">
        <v>166</v>
      </c>
      <c r="D304">
        <v>1788</v>
      </c>
      <c r="E304" s="2">
        <f t="shared" si="24"/>
        <v>1.8398658741893747E-3</v>
      </c>
      <c r="F304" s="2">
        <f t="shared" si="26"/>
        <v>99.918175360970935</v>
      </c>
      <c r="G304" t="str">
        <f t="shared" si="25"/>
        <v>C</v>
      </c>
      <c r="H304">
        <v>138</v>
      </c>
      <c r="I304" t="s">
        <v>440</v>
      </c>
      <c r="J304" t="s">
        <v>29</v>
      </c>
      <c r="K304">
        <v>423</v>
      </c>
      <c r="L304" s="2">
        <f t="shared" si="27"/>
        <v>3.7019442996534002E-3</v>
      </c>
      <c r="M304" s="2">
        <f t="shared" si="29"/>
        <v>113.26383888298255</v>
      </c>
      <c r="N304" t="str">
        <f t="shared" si="28"/>
        <v>C</v>
      </c>
    </row>
    <row r="305" spans="1:14" x14ac:dyDescent="0.25">
      <c r="A305">
        <v>255</v>
      </c>
      <c r="B305" t="s">
        <v>378</v>
      </c>
      <c r="C305" t="s">
        <v>9</v>
      </c>
      <c r="D305">
        <v>1765</v>
      </c>
      <c r="E305" s="2">
        <f t="shared" si="24"/>
        <v>1.8161986957182588E-3</v>
      </c>
      <c r="F305" s="2">
        <f t="shared" si="26"/>
        <v>99.919991559666656</v>
      </c>
      <c r="G305" t="str">
        <f t="shared" si="25"/>
        <v>C</v>
      </c>
      <c r="H305">
        <v>234</v>
      </c>
      <c r="I305" t="s">
        <v>403</v>
      </c>
      <c r="J305" t="s">
        <v>9</v>
      </c>
      <c r="K305">
        <v>413</v>
      </c>
      <c r="L305" s="2">
        <f t="shared" si="27"/>
        <v>3.6144278859500099E-3</v>
      </c>
      <c r="M305" s="2">
        <f t="shared" si="29"/>
        <v>113.2674533108685</v>
      </c>
      <c r="N305" t="str">
        <f t="shared" si="28"/>
        <v>C</v>
      </c>
    </row>
    <row r="306" spans="1:14" x14ac:dyDescent="0.25">
      <c r="A306">
        <v>218</v>
      </c>
      <c r="B306" t="s">
        <v>379</v>
      </c>
      <c r="C306" t="s">
        <v>380</v>
      </c>
      <c r="D306">
        <v>1760</v>
      </c>
      <c r="E306" s="2">
        <f t="shared" si="24"/>
        <v>1.8110536569201899E-3</v>
      </c>
      <c r="F306" s="2">
        <f t="shared" si="26"/>
        <v>99.921802613323578</v>
      </c>
      <c r="G306" t="str">
        <f t="shared" si="25"/>
        <v>C</v>
      </c>
      <c r="H306">
        <v>182</v>
      </c>
      <c r="I306" t="s">
        <v>374</v>
      </c>
      <c r="J306" t="s">
        <v>9</v>
      </c>
      <c r="K306">
        <v>408</v>
      </c>
      <c r="L306" s="2">
        <f t="shared" si="27"/>
        <v>3.5706696790983147E-3</v>
      </c>
      <c r="M306" s="2">
        <f t="shared" si="29"/>
        <v>113.2710239805476</v>
      </c>
      <c r="N306" t="str">
        <f t="shared" si="28"/>
        <v>C</v>
      </c>
    </row>
    <row r="307" spans="1:14" x14ac:dyDescent="0.25">
      <c r="A307">
        <v>188</v>
      </c>
      <c r="B307" t="s">
        <v>381</v>
      </c>
      <c r="C307" t="s">
        <v>382</v>
      </c>
      <c r="D307">
        <v>1746</v>
      </c>
      <c r="E307" s="2">
        <f t="shared" si="24"/>
        <v>1.7966475482855972E-3</v>
      </c>
      <c r="F307" s="2">
        <f t="shared" si="26"/>
        <v>99.923599260871868</v>
      </c>
      <c r="G307" t="str">
        <f t="shared" si="25"/>
        <v>C</v>
      </c>
      <c r="H307">
        <v>31</v>
      </c>
      <c r="I307" t="s">
        <v>362</v>
      </c>
      <c r="J307" t="s">
        <v>363</v>
      </c>
      <c r="K307">
        <v>398</v>
      </c>
      <c r="L307" s="2">
        <f t="shared" si="27"/>
        <v>3.4831532653949249E-3</v>
      </c>
      <c r="M307" s="2">
        <f t="shared" si="29"/>
        <v>113.27450713381299</v>
      </c>
      <c r="N307" t="str">
        <f t="shared" si="28"/>
        <v>C</v>
      </c>
    </row>
    <row r="308" spans="1:14" x14ac:dyDescent="0.25">
      <c r="A308">
        <v>332</v>
      </c>
      <c r="B308" t="s">
        <v>383</v>
      </c>
      <c r="C308" t="s">
        <v>384</v>
      </c>
      <c r="D308">
        <v>1734</v>
      </c>
      <c r="E308" s="2">
        <f t="shared" si="24"/>
        <v>1.7842994551702325E-3</v>
      </c>
      <c r="F308" s="2">
        <f t="shared" si="26"/>
        <v>99.925383560327035</v>
      </c>
      <c r="G308" t="str">
        <f t="shared" si="25"/>
        <v>C</v>
      </c>
      <c r="H308">
        <v>255</v>
      </c>
      <c r="I308" t="s">
        <v>378</v>
      </c>
      <c r="J308" t="s">
        <v>9</v>
      </c>
      <c r="K308">
        <v>393</v>
      </c>
      <c r="L308" s="2">
        <f t="shared" si="27"/>
        <v>3.4393950585432298E-3</v>
      </c>
      <c r="M308" s="2">
        <f t="shared" si="29"/>
        <v>113.27794652887154</v>
      </c>
      <c r="N308" t="str">
        <f t="shared" si="28"/>
        <v>C</v>
      </c>
    </row>
    <row r="309" spans="1:14" x14ac:dyDescent="0.25">
      <c r="A309">
        <v>213</v>
      </c>
      <c r="B309" t="s">
        <v>385</v>
      </c>
      <c r="C309" t="s">
        <v>386</v>
      </c>
      <c r="D309">
        <v>1721</v>
      </c>
      <c r="E309" s="2">
        <f t="shared" si="24"/>
        <v>1.7709223542952536E-3</v>
      </c>
      <c r="F309" s="2">
        <f t="shared" si="26"/>
        <v>99.927154482681331</v>
      </c>
      <c r="G309" t="str">
        <f t="shared" si="25"/>
        <v>C</v>
      </c>
      <c r="H309">
        <v>47</v>
      </c>
      <c r="I309" t="s">
        <v>461</v>
      </c>
      <c r="J309" t="s">
        <v>462</v>
      </c>
      <c r="K309">
        <v>391</v>
      </c>
      <c r="L309" s="2">
        <f t="shared" si="27"/>
        <v>3.4218917758025518E-3</v>
      </c>
      <c r="M309" s="2">
        <f t="shared" si="29"/>
        <v>113.28136842064734</v>
      </c>
      <c r="N309" t="str">
        <f t="shared" si="28"/>
        <v>C</v>
      </c>
    </row>
    <row r="310" spans="1:14" x14ac:dyDescent="0.25">
      <c r="A310">
        <v>236</v>
      </c>
      <c r="B310" t="s">
        <v>387</v>
      </c>
      <c r="C310" t="s">
        <v>9</v>
      </c>
      <c r="D310">
        <v>1701</v>
      </c>
      <c r="E310" s="2">
        <f t="shared" si="24"/>
        <v>1.7503421991029789E-3</v>
      </c>
      <c r="F310" s="2">
        <f t="shared" si="26"/>
        <v>99.928904824880433</v>
      </c>
      <c r="G310" t="str">
        <f t="shared" si="25"/>
        <v>C</v>
      </c>
      <c r="H310">
        <v>356</v>
      </c>
      <c r="I310" t="s">
        <v>252</v>
      </c>
      <c r="J310" t="s">
        <v>42</v>
      </c>
      <c r="K310">
        <v>387</v>
      </c>
      <c r="L310" s="2">
        <f t="shared" si="27"/>
        <v>3.3868852103211959E-3</v>
      </c>
      <c r="M310" s="2">
        <f t="shared" si="29"/>
        <v>113.28475530585766</v>
      </c>
      <c r="N310" t="str">
        <f t="shared" si="28"/>
        <v>C</v>
      </c>
    </row>
    <row r="311" spans="1:14" x14ac:dyDescent="0.25">
      <c r="A311">
        <v>132</v>
      </c>
      <c r="B311" t="s">
        <v>388</v>
      </c>
      <c r="C311" t="s">
        <v>9</v>
      </c>
      <c r="D311">
        <v>1697</v>
      </c>
      <c r="E311" s="2">
        <f t="shared" si="24"/>
        <v>1.7462261680645241E-3</v>
      </c>
      <c r="F311" s="2">
        <f t="shared" si="26"/>
        <v>99.9306510510485</v>
      </c>
      <c r="G311" t="str">
        <f t="shared" si="25"/>
        <v>C</v>
      </c>
      <c r="H311">
        <v>269</v>
      </c>
      <c r="I311" t="s">
        <v>410</v>
      </c>
      <c r="J311" t="s">
        <v>9</v>
      </c>
      <c r="K311">
        <v>387</v>
      </c>
      <c r="L311" s="2">
        <f t="shared" si="27"/>
        <v>3.3868852103211959E-3</v>
      </c>
      <c r="M311" s="2">
        <f t="shared" si="29"/>
        <v>113.28814219106798</v>
      </c>
      <c r="N311" t="str">
        <f t="shared" si="28"/>
        <v>C</v>
      </c>
    </row>
    <row r="312" spans="1:14" x14ac:dyDescent="0.25">
      <c r="A312">
        <v>67</v>
      </c>
      <c r="B312" t="s">
        <v>389</v>
      </c>
      <c r="C312" t="s">
        <v>245</v>
      </c>
      <c r="D312">
        <v>1686</v>
      </c>
      <c r="E312" s="2">
        <f t="shared" si="24"/>
        <v>1.7349070827087727E-3</v>
      </c>
      <c r="F312" s="2">
        <f t="shared" si="26"/>
        <v>99.932385958131206</v>
      </c>
      <c r="G312" t="str">
        <f t="shared" si="25"/>
        <v>C</v>
      </c>
      <c r="H312">
        <v>291</v>
      </c>
      <c r="I312" t="s">
        <v>404</v>
      </c>
      <c r="J312" t="s">
        <v>9</v>
      </c>
      <c r="K312">
        <v>383</v>
      </c>
      <c r="L312" s="2">
        <f t="shared" si="27"/>
        <v>3.3518786448398395E-3</v>
      </c>
      <c r="M312" s="2">
        <f t="shared" si="29"/>
        <v>113.29149406971281</v>
      </c>
      <c r="N312" t="str">
        <f t="shared" si="28"/>
        <v>C</v>
      </c>
    </row>
    <row r="313" spans="1:14" x14ac:dyDescent="0.25">
      <c r="A313">
        <v>209</v>
      </c>
      <c r="B313" t="s">
        <v>390</v>
      </c>
      <c r="C313" t="s">
        <v>391</v>
      </c>
      <c r="D313">
        <v>1686</v>
      </c>
      <c r="E313" s="2">
        <f t="shared" si="24"/>
        <v>1.7349070827087727E-3</v>
      </c>
      <c r="F313" s="2">
        <f t="shared" si="26"/>
        <v>99.934120865213913</v>
      </c>
      <c r="G313" t="str">
        <f t="shared" si="25"/>
        <v>C</v>
      </c>
      <c r="H313">
        <v>263</v>
      </c>
      <c r="I313" t="s">
        <v>415</v>
      </c>
      <c r="J313" t="s">
        <v>166</v>
      </c>
      <c r="K313">
        <v>383</v>
      </c>
      <c r="L313" s="2">
        <f t="shared" si="27"/>
        <v>3.3518786448398395E-3</v>
      </c>
      <c r="M313" s="2">
        <f t="shared" si="29"/>
        <v>113.29484594835765</v>
      </c>
      <c r="N313" t="str">
        <f t="shared" si="28"/>
        <v>C</v>
      </c>
    </row>
    <row r="314" spans="1:14" x14ac:dyDescent="0.25">
      <c r="A314">
        <v>241</v>
      </c>
      <c r="B314" t="s">
        <v>392</v>
      </c>
      <c r="C314" t="s">
        <v>58</v>
      </c>
      <c r="D314">
        <v>1678</v>
      </c>
      <c r="E314" s="2">
        <f t="shared" si="24"/>
        <v>1.7266750206318628E-3</v>
      </c>
      <c r="F314" s="2">
        <f t="shared" si="26"/>
        <v>99.935847540234548</v>
      </c>
      <c r="G314" t="str">
        <f t="shared" si="25"/>
        <v>C</v>
      </c>
      <c r="H314">
        <v>254</v>
      </c>
      <c r="I314" t="s">
        <v>447</v>
      </c>
      <c r="J314" t="s">
        <v>275</v>
      </c>
      <c r="K314">
        <v>383</v>
      </c>
      <c r="L314" s="2">
        <f t="shared" si="27"/>
        <v>3.3518786448398395E-3</v>
      </c>
      <c r="M314" s="2">
        <f t="shared" si="29"/>
        <v>113.29819782700248</v>
      </c>
      <c r="N314" t="str">
        <f t="shared" si="28"/>
        <v>C</v>
      </c>
    </row>
    <row r="315" spans="1:14" x14ac:dyDescent="0.25">
      <c r="A315">
        <v>90</v>
      </c>
      <c r="B315" t="s">
        <v>393</v>
      </c>
      <c r="C315" t="s">
        <v>9</v>
      </c>
      <c r="D315">
        <v>1648</v>
      </c>
      <c r="E315" s="2">
        <f t="shared" si="24"/>
        <v>1.6958047878434506E-3</v>
      </c>
      <c r="F315" s="2">
        <f t="shared" si="26"/>
        <v>99.937543345022391</v>
      </c>
      <c r="G315" t="str">
        <f t="shared" si="25"/>
        <v>C</v>
      </c>
      <c r="H315">
        <v>156</v>
      </c>
      <c r="I315" t="s">
        <v>366</v>
      </c>
      <c r="J315" t="s">
        <v>11</v>
      </c>
      <c r="K315">
        <v>383</v>
      </c>
      <c r="L315" s="2">
        <f t="shared" si="27"/>
        <v>3.3518786448398395E-3</v>
      </c>
      <c r="M315" s="2">
        <f t="shared" si="29"/>
        <v>113.30154970564732</v>
      </c>
      <c r="N315" t="str">
        <f t="shared" si="28"/>
        <v>C</v>
      </c>
    </row>
    <row r="316" spans="1:14" x14ac:dyDescent="0.25">
      <c r="A316">
        <v>278</v>
      </c>
      <c r="B316" t="s">
        <v>394</v>
      </c>
      <c r="C316" t="s">
        <v>9</v>
      </c>
      <c r="D316">
        <v>1639</v>
      </c>
      <c r="E316" s="2">
        <f t="shared" si="24"/>
        <v>1.6865437180069269E-3</v>
      </c>
      <c r="F316" s="2">
        <f t="shared" si="26"/>
        <v>99.9392298887404</v>
      </c>
      <c r="G316" t="str">
        <f t="shared" si="25"/>
        <v>C</v>
      </c>
      <c r="H316">
        <v>29</v>
      </c>
      <c r="I316" t="s">
        <v>295</v>
      </c>
      <c r="J316" t="s">
        <v>220</v>
      </c>
      <c r="K316">
        <v>379</v>
      </c>
      <c r="L316" s="2">
        <f t="shared" si="27"/>
        <v>3.3168720793584835E-3</v>
      </c>
      <c r="M316" s="2">
        <f t="shared" si="29"/>
        <v>113.30486657772667</v>
      </c>
      <c r="N316" t="str">
        <f t="shared" si="28"/>
        <v>C</v>
      </c>
    </row>
    <row r="317" spans="1:14" x14ac:dyDescent="0.25">
      <c r="A317">
        <v>40</v>
      </c>
      <c r="B317" t="s">
        <v>395</v>
      </c>
      <c r="C317" t="s">
        <v>9</v>
      </c>
      <c r="D317">
        <v>1616</v>
      </c>
      <c r="E317" s="2">
        <f t="shared" si="24"/>
        <v>1.6628765395358108E-3</v>
      </c>
      <c r="F317" s="2">
        <f t="shared" si="26"/>
        <v>99.940892765279941</v>
      </c>
      <c r="G317" t="str">
        <f t="shared" si="25"/>
        <v>C</v>
      </c>
      <c r="H317">
        <v>277</v>
      </c>
      <c r="I317" t="s">
        <v>460</v>
      </c>
      <c r="J317" t="s">
        <v>9</v>
      </c>
      <c r="K317">
        <v>374</v>
      </c>
      <c r="L317" s="2">
        <f t="shared" si="27"/>
        <v>3.2731138725067888E-3</v>
      </c>
      <c r="M317" s="2">
        <f t="shared" si="29"/>
        <v>113.30813969159918</v>
      </c>
      <c r="N317" t="str">
        <f t="shared" si="28"/>
        <v>C</v>
      </c>
    </row>
    <row r="318" spans="1:14" x14ac:dyDescent="0.25">
      <c r="A318">
        <v>279</v>
      </c>
      <c r="B318" t="s">
        <v>396</v>
      </c>
      <c r="C318" t="s">
        <v>9</v>
      </c>
      <c r="D318">
        <v>1601</v>
      </c>
      <c r="E318" s="2">
        <f t="shared" si="24"/>
        <v>1.6474414231416046E-3</v>
      </c>
      <c r="F318" s="2">
        <f t="shared" si="26"/>
        <v>99.942540206703086</v>
      </c>
      <c r="G318" t="str">
        <f t="shared" si="25"/>
        <v>C</v>
      </c>
      <c r="H318">
        <v>107</v>
      </c>
      <c r="I318" t="s">
        <v>285</v>
      </c>
      <c r="J318" t="s">
        <v>9</v>
      </c>
      <c r="K318">
        <v>374</v>
      </c>
      <c r="L318" s="2">
        <f t="shared" si="27"/>
        <v>3.2731138725067888E-3</v>
      </c>
      <c r="M318" s="2">
        <f t="shared" si="29"/>
        <v>113.31141280547169</v>
      </c>
      <c r="N318" t="str">
        <f t="shared" si="28"/>
        <v>C</v>
      </c>
    </row>
    <row r="319" spans="1:14" x14ac:dyDescent="0.25">
      <c r="A319">
        <v>293</v>
      </c>
      <c r="B319" t="s">
        <v>397</v>
      </c>
      <c r="C319" t="s">
        <v>256</v>
      </c>
      <c r="D319">
        <v>1591</v>
      </c>
      <c r="E319" s="2">
        <f t="shared" si="24"/>
        <v>1.6371513455454671E-3</v>
      </c>
      <c r="F319" s="2">
        <f t="shared" si="26"/>
        <v>99.944177358048634</v>
      </c>
      <c r="G319" t="str">
        <f t="shared" si="25"/>
        <v>C</v>
      </c>
      <c r="H319">
        <v>213</v>
      </c>
      <c r="I319" t="s">
        <v>385</v>
      </c>
      <c r="J319" t="s">
        <v>386</v>
      </c>
      <c r="K319">
        <v>372</v>
      </c>
      <c r="L319" s="2">
        <f t="shared" si="27"/>
        <v>3.2556105897661109E-3</v>
      </c>
      <c r="M319" s="2">
        <f t="shared" si="29"/>
        <v>113.31466841606145</v>
      </c>
      <c r="N319" t="str">
        <f t="shared" si="28"/>
        <v>C</v>
      </c>
    </row>
    <row r="320" spans="1:14" x14ac:dyDescent="0.25">
      <c r="A320">
        <v>338</v>
      </c>
      <c r="B320" t="s">
        <v>398</v>
      </c>
      <c r="C320" t="s">
        <v>399</v>
      </c>
      <c r="D320">
        <v>1566</v>
      </c>
      <c r="E320" s="2">
        <f t="shared" si="24"/>
        <v>1.6114261515551235E-3</v>
      </c>
      <c r="F320" s="2">
        <f t="shared" si="26"/>
        <v>99.94578878420019</v>
      </c>
      <c r="G320" t="str">
        <f t="shared" si="25"/>
        <v>C</v>
      </c>
      <c r="H320">
        <v>298</v>
      </c>
      <c r="I320" t="s">
        <v>417</v>
      </c>
      <c r="J320" t="s">
        <v>101</v>
      </c>
      <c r="K320">
        <v>371</v>
      </c>
      <c r="L320" s="2">
        <f t="shared" si="27"/>
        <v>3.2468589483957717E-3</v>
      </c>
      <c r="M320" s="2">
        <f t="shared" si="29"/>
        <v>113.31791527500985</v>
      </c>
      <c r="N320" t="str">
        <f t="shared" si="28"/>
        <v>C</v>
      </c>
    </row>
    <row r="321" spans="1:14" x14ac:dyDescent="0.25">
      <c r="A321">
        <v>130</v>
      </c>
      <c r="B321" t="s">
        <v>400</v>
      </c>
      <c r="C321" t="s">
        <v>29</v>
      </c>
      <c r="D321">
        <v>1556</v>
      </c>
      <c r="E321" s="2">
        <f t="shared" si="24"/>
        <v>1.6011360739589863E-3</v>
      </c>
      <c r="F321" s="2">
        <f t="shared" si="26"/>
        <v>99.947389920274148</v>
      </c>
      <c r="G321" t="str">
        <f t="shared" si="25"/>
        <v>C</v>
      </c>
      <c r="H321">
        <v>259</v>
      </c>
      <c r="I321" t="s">
        <v>365</v>
      </c>
      <c r="J321" t="s">
        <v>158</v>
      </c>
      <c r="K321">
        <v>371</v>
      </c>
      <c r="L321" s="2">
        <f t="shared" si="27"/>
        <v>3.2468589483957717E-3</v>
      </c>
      <c r="M321" s="2">
        <f t="shared" si="29"/>
        <v>113.32116213395825</v>
      </c>
      <c r="N321" t="str">
        <f t="shared" si="28"/>
        <v>C</v>
      </c>
    </row>
    <row r="322" spans="1:14" x14ac:dyDescent="0.25">
      <c r="A322">
        <v>42</v>
      </c>
      <c r="B322" t="s">
        <v>401</v>
      </c>
      <c r="C322" t="s">
        <v>122</v>
      </c>
      <c r="D322">
        <v>1534</v>
      </c>
      <c r="E322" s="2">
        <f t="shared" si="24"/>
        <v>1.5784979032474839E-3</v>
      </c>
      <c r="F322" s="2">
        <f t="shared" si="26"/>
        <v>99.948968418177401</v>
      </c>
      <c r="G322" t="str">
        <f t="shared" si="25"/>
        <v>C</v>
      </c>
      <c r="H322">
        <v>219</v>
      </c>
      <c r="I322" t="s">
        <v>458</v>
      </c>
      <c r="J322" t="s">
        <v>459</v>
      </c>
      <c r="K322">
        <v>370</v>
      </c>
      <c r="L322" s="2">
        <f t="shared" si="27"/>
        <v>3.2381073070254329E-3</v>
      </c>
      <c r="M322" s="2">
        <f t="shared" si="29"/>
        <v>113.32440024126528</v>
      </c>
      <c r="N322" t="str">
        <f t="shared" si="28"/>
        <v>C</v>
      </c>
    </row>
    <row r="323" spans="1:14" x14ac:dyDescent="0.25">
      <c r="A323">
        <v>283</v>
      </c>
      <c r="B323" t="s">
        <v>402</v>
      </c>
      <c r="C323" t="s">
        <v>9</v>
      </c>
      <c r="D323">
        <v>1503</v>
      </c>
      <c r="E323" s="2">
        <f t="shared" ref="E323:E386" si="30">D323/$D$374*100</f>
        <v>1.5465986626994575E-3</v>
      </c>
      <c r="F323" s="2">
        <f t="shared" si="26"/>
        <v>99.9505150168401</v>
      </c>
      <c r="G323" t="str">
        <f t="shared" ref="G323:G386" si="31">IF(F323&lt;=80,"A",IF(F323&lt;=95,"B","C"))</f>
        <v>C</v>
      </c>
      <c r="H323">
        <v>69</v>
      </c>
      <c r="I323" t="s">
        <v>375</v>
      </c>
      <c r="J323" t="s">
        <v>376</v>
      </c>
      <c r="K323">
        <v>370</v>
      </c>
      <c r="L323" s="2">
        <f t="shared" si="27"/>
        <v>3.2381073070254329E-3</v>
      </c>
      <c r="M323" s="2">
        <f t="shared" si="29"/>
        <v>113.32763834857231</v>
      </c>
      <c r="N323" t="str">
        <f t="shared" si="28"/>
        <v>C</v>
      </c>
    </row>
    <row r="324" spans="1:14" x14ac:dyDescent="0.25">
      <c r="A324">
        <v>234</v>
      </c>
      <c r="B324" t="s">
        <v>403</v>
      </c>
      <c r="C324" t="s">
        <v>9</v>
      </c>
      <c r="D324">
        <v>1498</v>
      </c>
      <c r="E324" s="2">
        <f t="shared" si="30"/>
        <v>1.5414536239013888E-3</v>
      </c>
      <c r="F324" s="2">
        <f t="shared" ref="F324:F387" si="32">E324+F323</f>
        <v>99.952056470464001</v>
      </c>
      <c r="G324" t="str">
        <f t="shared" si="31"/>
        <v>C</v>
      </c>
      <c r="H324">
        <v>338</v>
      </c>
      <c r="I324" t="s">
        <v>398</v>
      </c>
      <c r="J324" t="s">
        <v>399</v>
      </c>
      <c r="K324">
        <v>369</v>
      </c>
      <c r="L324" s="2">
        <f t="shared" ref="L324:L373" si="33">K324/$K$374*100</f>
        <v>3.2293556656550937E-3</v>
      </c>
      <c r="M324" s="2">
        <f t="shared" si="29"/>
        <v>113.33086770423796</v>
      </c>
      <c r="N324" t="str">
        <f t="shared" ref="N324:N373" si="34">IF(M324&lt;=80,"A",IF(M324&lt;=95,"B","C"))</f>
        <v>C</v>
      </c>
    </row>
    <row r="325" spans="1:14" x14ac:dyDescent="0.25">
      <c r="A325">
        <v>291</v>
      </c>
      <c r="B325" t="s">
        <v>404</v>
      </c>
      <c r="C325" t="s">
        <v>9</v>
      </c>
      <c r="D325">
        <v>1482</v>
      </c>
      <c r="E325" s="2">
        <f t="shared" si="30"/>
        <v>1.5249894997475691E-3</v>
      </c>
      <c r="F325" s="2">
        <f t="shared" si="32"/>
        <v>99.953581459963743</v>
      </c>
      <c r="G325" t="str">
        <f t="shared" si="31"/>
        <v>C</v>
      </c>
      <c r="H325">
        <v>196</v>
      </c>
      <c r="I325" t="s">
        <v>346</v>
      </c>
      <c r="J325" t="s">
        <v>347</v>
      </c>
      <c r="K325">
        <v>369</v>
      </c>
      <c r="L325" s="2">
        <f t="shared" si="33"/>
        <v>3.2293556656550937E-3</v>
      </c>
      <c r="M325" s="2">
        <f t="shared" ref="M325:M373" si="35">L325+M324</f>
        <v>113.33409705990361</v>
      </c>
      <c r="N325" t="str">
        <f t="shared" si="34"/>
        <v>C</v>
      </c>
    </row>
    <row r="326" spans="1:14" x14ac:dyDescent="0.25">
      <c r="A326">
        <v>273</v>
      </c>
      <c r="B326" t="s">
        <v>405</v>
      </c>
      <c r="C326" t="s">
        <v>101</v>
      </c>
      <c r="D326">
        <v>1446</v>
      </c>
      <c r="E326" s="2">
        <f t="shared" si="30"/>
        <v>1.4879452204014743E-3</v>
      </c>
      <c r="F326" s="2">
        <f t="shared" si="32"/>
        <v>99.955069405184148</v>
      </c>
      <c r="G326" t="str">
        <f t="shared" si="31"/>
        <v>C</v>
      </c>
      <c r="H326">
        <v>180</v>
      </c>
      <c r="I326" t="s">
        <v>428</v>
      </c>
      <c r="J326" t="s">
        <v>170</v>
      </c>
      <c r="K326">
        <v>367</v>
      </c>
      <c r="L326" s="2">
        <f t="shared" si="33"/>
        <v>3.2118523829144157E-3</v>
      </c>
      <c r="M326" s="2">
        <f t="shared" si="35"/>
        <v>113.33730891228653</v>
      </c>
      <c r="N326" t="str">
        <f t="shared" si="34"/>
        <v>C</v>
      </c>
    </row>
    <row r="327" spans="1:14" x14ac:dyDescent="0.25">
      <c r="A327">
        <v>153</v>
      </c>
      <c r="B327" t="s">
        <v>406</v>
      </c>
      <c r="C327" t="s">
        <v>371</v>
      </c>
      <c r="D327">
        <v>1437</v>
      </c>
      <c r="E327" s="2">
        <f t="shared" si="30"/>
        <v>1.4786841505649506E-3</v>
      </c>
      <c r="F327" s="2">
        <f t="shared" si="32"/>
        <v>99.956548089334717</v>
      </c>
      <c r="G327" t="str">
        <f t="shared" si="31"/>
        <v>C</v>
      </c>
      <c r="H327">
        <v>135</v>
      </c>
      <c r="I327" t="s">
        <v>433</v>
      </c>
      <c r="J327" t="s">
        <v>434</v>
      </c>
      <c r="K327">
        <v>366</v>
      </c>
      <c r="L327" s="2">
        <f t="shared" si="33"/>
        <v>3.2031007415440765E-3</v>
      </c>
      <c r="M327" s="2">
        <f t="shared" si="35"/>
        <v>113.34051201302807</v>
      </c>
      <c r="N327" t="str">
        <f t="shared" si="34"/>
        <v>C</v>
      </c>
    </row>
    <row r="328" spans="1:14" x14ac:dyDescent="0.25">
      <c r="A328">
        <v>64</v>
      </c>
      <c r="B328" t="s">
        <v>407</v>
      </c>
      <c r="C328" t="s">
        <v>408</v>
      </c>
      <c r="D328">
        <v>1408</v>
      </c>
      <c r="E328" s="2">
        <f t="shared" si="30"/>
        <v>1.4488429255361519E-3</v>
      </c>
      <c r="F328" s="2">
        <f t="shared" si="32"/>
        <v>99.957996932260258</v>
      </c>
      <c r="G328" t="str">
        <f t="shared" si="31"/>
        <v>C</v>
      </c>
      <c r="H328">
        <v>48</v>
      </c>
      <c r="I328" t="s">
        <v>441</v>
      </c>
      <c r="J328" t="s">
        <v>9</v>
      </c>
      <c r="K328">
        <v>365</v>
      </c>
      <c r="L328" s="2">
        <f t="shared" si="33"/>
        <v>3.1943491001737378E-3</v>
      </c>
      <c r="M328" s="2">
        <f t="shared" si="35"/>
        <v>113.34370636212824</v>
      </c>
      <c r="N328" t="str">
        <f t="shared" si="34"/>
        <v>C</v>
      </c>
    </row>
    <row r="329" spans="1:14" x14ac:dyDescent="0.25">
      <c r="A329">
        <v>7</v>
      </c>
      <c r="B329" t="s">
        <v>409</v>
      </c>
      <c r="C329" t="s">
        <v>9</v>
      </c>
      <c r="D329">
        <v>1382</v>
      </c>
      <c r="E329" s="2">
        <f t="shared" si="30"/>
        <v>1.4220887237861946E-3</v>
      </c>
      <c r="F329" s="2">
        <f t="shared" si="32"/>
        <v>99.959419020984043</v>
      </c>
      <c r="G329" t="str">
        <f t="shared" si="31"/>
        <v>C</v>
      </c>
      <c r="H329">
        <v>372</v>
      </c>
      <c r="I329" t="s">
        <v>329</v>
      </c>
      <c r="J329" t="s">
        <v>330</v>
      </c>
      <c r="K329">
        <v>362</v>
      </c>
      <c r="L329" s="2">
        <f t="shared" si="33"/>
        <v>3.1680941760627206E-3</v>
      </c>
      <c r="M329" s="2">
        <f t="shared" si="35"/>
        <v>113.34687445630431</v>
      </c>
      <c r="N329" t="str">
        <f t="shared" si="34"/>
        <v>C</v>
      </c>
    </row>
    <row r="330" spans="1:14" x14ac:dyDescent="0.25">
      <c r="A330">
        <v>269</v>
      </c>
      <c r="B330" t="s">
        <v>410</v>
      </c>
      <c r="C330" t="s">
        <v>9</v>
      </c>
      <c r="D330">
        <v>1357</v>
      </c>
      <c r="E330" s="2">
        <f t="shared" si="30"/>
        <v>1.3963635297958509E-3</v>
      </c>
      <c r="F330" s="2">
        <f t="shared" si="32"/>
        <v>99.960815384513836</v>
      </c>
      <c r="G330" t="str">
        <f t="shared" si="31"/>
        <v>C</v>
      </c>
      <c r="H330">
        <v>183</v>
      </c>
      <c r="I330" t="s">
        <v>334</v>
      </c>
      <c r="J330" t="s">
        <v>187</v>
      </c>
      <c r="K330">
        <v>360</v>
      </c>
      <c r="L330" s="2">
        <f t="shared" si="33"/>
        <v>3.1505908933220426E-3</v>
      </c>
      <c r="M330" s="2">
        <f t="shared" si="35"/>
        <v>113.35002504719763</v>
      </c>
      <c r="N330" t="str">
        <f t="shared" si="34"/>
        <v>C</v>
      </c>
    </row>
    <row r="331" spans="1:14" x14ac:dyDescent="0.25">
      <c r="A331">
        <v>177</v>
      </c>
      <c r="B331" t="s">
        <v>411</v>
      </c>
      <c r="C331" t="s">
        <v>412</v>
      </c>
      <c r="D331">
        <v>1325</v>
      </c>
      <c r="E331" s="2">
        <f t="shared" si="30"/>
        <v>1.3634352814882111E-3</v>
      </c>
      <c r="F331" s="2">
        <f t="shared" si="32"/>
        <v>99.962178819795326</v>
      </c>
      <c r="G331" t="str">
        <f t="shared" si="31"/>
        <v>C</v>
      </c>
      <c r="H331">
        <v>99</v>
      </c>
      <c r="I331" t="s">
        <v>418</v>
      </c>
      <c r="J331" t="s">
        <v>9</v>
      </c>
      <c r="K331">
        <v>357</v>
      </c>
      <c r="L331" s="2">
        <f t="shared" si="33"/>
        <v>3.1243359692110255E-3</v>
      </c>
      <c r="M331" s="2">
        <f t="shared" si="35"/>
        <v>113.35314938316684</v>
      </c>
      <c r="N331" t="str">
        <f t="shared" si="34"/>
        <v>C</v>
      </c>
    </row>
    <row r="332" spans="1:14" x14ac:dyDescent="0.25">
      <c r="A332">
        <v>54</v>
      </c>
      <c r="B332" t="s">
        <v>413</v>
      </c>
      <c r="C332" t="s">
        <v>344</v>
      </c>
      <c r="D332">
        <v>1307</v>
      </c>
      <c r="E332" s="2">
        <f t="shared" si="30"/>
        <v>1.3449131418151637E-3</v>
      </c>
      <c r="F332" s="2">
        <f t="shared" si="32"/>
        <v>99.963523732937148</v>
      </c>
      <c r="G332" t="str">
        <f t="shared" si="31"/>
        <v>C</v>
      </c>
      <c r="H332">
        <v>3</v>
      </c>
      <c r="I332" t="s">
        <v>422</v>
      </c>
      <c r="J332" t="s">
        <v>9</v>
      </c>
      <c r="K332">
        <v>356</v>
      </c>
      <c r="L332" s="2">
        <f t="shared" si="33"/>
        <v>3.1155843278406863E-3</v>
      </c>
      <c r="M332" s="2">
        <f t="shared" si="35"/>
        <v>113.35626496749468</v>
      </c>
      <c r="N332" t="str">
        <f t="shared" si="34"/>
        <v>C</v>
      </c>
    </row>
    <row r="333" spans="1:14" x14ac:dyDescent="0.25">
      <c r="A333">
        <v>157</v>
      </c>
      <c r="B333" t="s">
        <v>414</v>
      </c>
      <c r="C333" t="s">
        <v>170</v>
      </c>
      <c r="D333">
        <v>1306</v>
      </c>
      <c r="E333" s="2">
        <f t="shared" si="30"/>
        <v>1.3438841340555499E-3</v>
      </c>
      <c r="F333" s="2">
        <f t="shared" si="32"/>
        <v>99.964867617071206</v>
      </c>
      <c r="G333" t="str">
        <f t="shared" si="31"/>
        <v>C</v>
      </c>
      <c r="H333">
        <v>30</v>
      </c>
      <c r="I333" t="s">
        <v>424</v>
      </c>
      <c r="J333" t="s">
        <v>68</v>
      </c>
      <c r="K333">
        <v>355</v>
      </c>
      <c r="L333" s="2">
        <f t="shared" si="33"/>
        <v>3.1068326864703479E-3</v>
      </c>
      <c r="M333" s="2">
        <f t="shared" si="35"/>
        <v>113.35937180018115</v>
      </c>
      <c r="N333" t="str">
        <f t="shared" si="34"/>
        <v>C</v>
      </c>
    </row>
    <row r="334" spans="1:14" x14ac:dyDescent="0.25">
      <c r="A334">
        <v>263</v>
      </c>
      <c r="B334" t="s">
        <v>415</v>
      </c>
      <c r="C334" t="s">
        <v>166</v>
      </c>
      <c r="D334">
        <v>1292</v>
      </c>
      <c r="E334" s="2">
        <f t="shared" si="30"/>
        <v>1.3294780254209575E-3</v>
      </c>
      <c r="F334" s="2">
        <f t="shared" si="32"/>
        <v>99.966197095096632</v>
      </c>
      <c r="G334" t="str">
        <f t="shared" si="31"/>
        <v>C</v>
      </c>
      <c r="H334">
        <v>315</v>
      </c>
      <c r="I334" t="s">
        <v>452</v>
      </c>
      <c r="J334" t="s">
        <v>228</v>
      </c>
      <c r="K334">
        <v>349</v>
      </c>
      <c r="L334" s="2">
        <f t="shared" si="33"/>
        <v>3.0543228382483136E-3</v>
      </c>
      <c r="M334" s="2">
        <f t="shared" si="35"/>
        <v>113.3624261230194</v>
      </c>
      <c r="N334" t="str">
        <f t="shared" si="34"/>
        <v>C</v>
      </c>
    </row>
    <row r="335" spans="1:14" x14ac:dyDescent="0.25">
      <c r="A335">
        <v>22</v>
      </c>
      <c r="B335" t="s">
        <v>416</v>
      </c>
      <c r="C335" t="s">
        <v>187</v>
      </c>
      <c r="D335">
        <v>1266</v>
      </c>
      <c r="E335" s="2">
        <f t="shared" si="30"/>
        <v>1.3027238236710001E-3</v>
      </c>
      <c r="F335" s="2">
        <f t="shared" si="32"/>
        <v>99.967499818920302</v>
      </c>
      <c r="G335" t="str">
        <f t="shared" si="31"/>
        <v>C</v>
      </c>
      <c r="H335">
        <v>267</v>
      </c>
      <c r="I335" t="s">
        <v>451</v>
      </c>
      <c r="J335" t="s">
        <v>9</v>
      </c>
      <c r="K335">
        <v>349</v>
      </c>
      <c r="L335" s="2">
        <f t="shared" si="33"/>
        <v>3.0543228382483136E-3</v>
      </c>
      <c r="M335" s="2">
        <f t="shared" si="35"/>
        <v>113.36548044585766</v>
      </c>
      <c r="N335" t="str">
        <f t="shared" si="34"/>
        <v>C</v>
      </c>
    </row>
    <row r="336" spans="1:14" x14ac:dyDescent="0.25">
      <c r="A336">
        <v>298</v>
      </c>
      <c r="B336" t="s">
        <v>417</v>
      </c>
      <c r="C336" t="s">
        <v>101</v>
      </c>
      <c r="D336">
        <v>1184</v>
      </c>
      <c r="E336" s="2">
        <f t="shared" si="30"/>
        <v>1.2183451873826732E-3</v>
      </c>
      <c r="F336" s="2">
        <f t="shared" si="32"/>
        <v>99.968718164107685</v>
      </c>
      <c r="G336" t="str">
        <f t="shared" si="31"/>
        <v>C</v>
      </c>
      <c r="H336">
        <v>24</v>
      </c>
      <c r="I336" t="s">
        <v>454</v>
      </c>
      <c r="J336" t="s">
        <v>455</v>
      </c>
      <c r="K336">
        <v>347</v>
      </c>
      <c r="L336" s="2">
        <f t="shared" si="33"/>
        <v>3.0368195555076356E-3</v>
      </c>
      <c r="M336" s="2">
        <f t="shared" si="35"/>
        <v>113.36851726541316</v>
      </c>
      <c r="N336" t="str">
        <f t="shared" si="34"/>
        <v>C</v>
      </c>
    </row>
    <row r="337" spans="1:14" x14ac:dyDescent="0.25">
      <c r="A337">
        <v>99</v>
      </c>
      <c r="B337" t="s">
        <v>418</v>
      </c>
      <c r="C337" t="s">
        <v>9</v>
      </c>
      <c r="D337">
        <v>1182</v>
      </c>
      <c r="E337" s="2">
        <f t="shared" si="30"/>
        <v>1.2162871718634457E-3</v>
      </c>
      <c r="F337" s="2">
        <f t="shared" si="32"/>
        <v>99.969934451279542</v>
      </c>
      <c r="G337" t="str">
        <f t="shared" si="31"/>
        <v>C</v>
      </c>
      <c r="H337">
        <v>236</v>
      </c>
      <c r="I337" t="s">
        <v>387</v>
      </c>
      <c r="J337" t="s">
        <v>9</v>
      </c>
      <c r="K337">
        <v>346</v>
      </c>
      <c r="L337" s="2">
        <f t="shared" si="33"/>
        <v>3.0280679141372964E-3</v>
      </c>
      <c r="M337" s="2">
        <f t="shared" si="35"/>
        <v>113.3715453333273</v>
      </c>
      <c r="N337" t="str">
        <f t="shared" si="34"/>
        <v>C</v>
      </c>
    </row>
    <row r="338" spans="1:14" x14ac:dyDescent="0.25">
      <c r="A338">
        <v>80</v>
      </c>
      <c r="B338" t="s">
        <v>419</v>
      </c>
      <c r="C338" t="s">
        <v>420</v>
      </c>
      <c r="D338">
        <v>1159</v>
      </c>
      <c r="E338" s="2">
        <f t="shared" si="30"/>
        <v>1.1926199933923296E-3</v>
      </c>
      <c r="F338" s="2">
        <f t="shared" si="32"/>
        <v>99.971127071272932</v>
      </c>
      <c r="G338" t="str">
        <f t="shared" si="31"/>
        <v>C</v>
      </c>
      <c r="H338">
        <v>42</v>
      </c>
      <c r="I338" t="s">
        <v>401</v>
      </c>
      <c r="J338" t="s">
        <v>122</v>
      </c>
      <c r="K338">
        <v>345</v>
      </c>
      <c r="L338" s="2">
        <f t="shared" si="33"/>
        <v>3.0193162727669572E-3</v>
      </c>
      <c r="M338" s="2">
        <f t="shared" si="35"/>
        <v>113.37456464960007</v>
      </c>
      <c r="N338" t="str">
        <f t="shared" si="34"/>
        <v>C</v>
      </c>
    </row>
    <row r="339" spans="1:14" x14ac:dyDescent="0.25">
      <c r="A339">
        <v>134</v>
      </c>
      <c r="B339" t="s">
        <v>421</v>
      </c>
      <c r="C339" t="s">
        <v>391</v>
      </c>
      <c r="D339">
        <v>1149</v>
      </c>
      <c r="E339" s="2">
        <f t="shared" si="30"/>
        <v>1.1823299157961921E-3</v>
      </c>
      <c r="F339" s="2">
        <f t="shared" si="32"/>
        <v>99.972309401188724</v>
      </c>
      <c r="G339" t="str">
        <f t="shared" si="31"/>
        <v>C</v>
      </c>
      <c r="H339">
        <v>134</v>
      </c>
      <c r="I339" t="s">
        <v>421</v>
      </c>
      <c r="J339" t="s">
        <v>391</v>
      </c>
      <c r="K339">
        <v>342</v>
      </c>
      <c r="L339" s="2">
        <f t="shared" si="33"/>
        <v>2.9930613486559405E-3</v>
      </c>
      <c r="M339" s="2">
        <f t="shared" si="35"/>
        <v>113.37755771094874</v>
      </c>
      <c r="N339" t="str">
        <f t="shared" si="34"/>
        <v>C</v>
      </c>
    </row>
    <row r="340" spans="1:14" x14ac:dyDescent="0.25">
      <c r="A340">
        <v>3</v>
      </c>
      <c r="B340" t="s">
        <v>422</v>
      </c>
      <c r="C340" t="s">
        <v>9</v>
      </c>
      <c r="D340">
        <v>1114</v>
      </c>
      <c r="E340" s="2">
        <f t="shared" si="30"/>
        <v>1.1463146442097112E-3</v>
      </c>
      <c r="F340" s="2">
        <f t="shared" si="32"/>
        <v>99.973455715832941</v>
      </c>
      <c r="G340" t="str">
        <f t="shared" si="31"/>
        <v>C</v>
      </c>
      <c r="H340">
        <v>90</v>
      </c>
      <c r="I340" t="s">
        <v>393</v>
      </c>
      <c r="J340" t="s">
        <v>9</v>
      </c>
      <c r="K340">
        <v>342</v>
      </c>
      <c r="L340" s="2">
        <f t="shared" si="33"/>
        <v>2.9930613486559405E-3</v>
      </c>
      <c r="M340" s="2">
        <f t="shared" si="35"/>
        <v>113.3805507722974</v>
      </c>
      <c r="N340" t="str">
        <f t="shared" si="34"/>
        <v>C</v>
      </c>
    </row>
    <row r="341" spans="1:14" x14ac:dyDescent="0.25">
      <c r="A341">
        <v>140</v>
      </c>
      <c r="B341" t="s">
        <v>423</v>
      </c>
      <c r="C341" t="s">
        <v>9</v>
      </c>
      <c r="D341">
        <v>1112</v>
      </c>
      <c r="E341" s="2">
        <f t="shared" si="30"/>
        <v>1.1442566286904835E-3</v>
      </c>
      <c r="F341" s="2">
        <f t="shared" si="32"/>
        <v>99.974599972461633</v>
      </c>
      <c r="G341" t="str">
        <f t="shared" si="31"/>
        <v>C</v>
      </c>
      <c r="H341">
        <v>56</v>
      </c>
      <c r="I341" t="s">
        <v>429</v>
      </c>
      <c r="J341" t="s">
        <v>430</v>
      </c>
      <c r="K341">
        <v>342</v>
      </c>
      <c r="L341" s="2">
        <f t="shared" si="33"/>
        <v>2.9930613486559405E-3</v>
      </c>
      <c r="M341" s="2">
        <f t="shared" si="35"/>
        <v>113.38354383364606</v>
      </c>
      <c r="N341" t="str">
        <f t="shared" si="34"/>
        <v>C</v>
      </c>
    </row>
    <row r="342" spans="1:14" x14ac:dyDescent="0.25">
      <c r="A342">
        <v>30</v>
      </c>
      <c r="B342" t="s">
        <v>424</v>
      </c>
      <c r="C342" t="s">
        <v>68</v>
      </c>
      <c r="D342">
        <v>1076</v>
      </c>
      <c r="E342" s="2">
        <f t="shared" si="30"/>
        <v>1.1072123493443889E-3</v>
      </c>
      <c r="F342" s="2">
        <f t="shared" si="32"/>
        <v>99.975707184810972</v>
      </c>
      <c r="G342" t="str">
        <f t="shared" si="31"/>
        <v>C</v>
      </c>
      <c r="H342">
        <v>140</v>
      </c>
      <c r="I342" t="s">
        <v>423</v>
      </c>
      <c r="J342" t="s">
        <v>9</v>
      </c>
      <c r="K342">
        <v>338</v>
      </c>
      <c r="L342" s="2">
        <f t="shared" si="33"/>
        <v>2.9580547831745845E-3</v>
      </c>
      <c r="M342" s="2">
        <f t="shared" si="35"/>
        <v>113.38650188842924</v>
      </c>
      <c r="N342" t="str">
        <f t="shared" si="34"/>
        <v>C</v>
      </c>
    </row>
    <row r="343" spans="1:14" x14ac:dyDescent="0.25">
      <c r="A343">
        <v>238</v>
      </c>
      <c r="B343" t="s">
        <v>425</v>
      </c>
      <c r="C343" t="s">
        <v>363</v>
      </c>
      <c r="D343">
        <v>1060</v>
      </c>
      <c r="E343" s="2">
        <f t="shared" si="30"/>
        <v>1.0907482251905688E-3</v>
      </c>
      <c r="F343" s="2">
        <f t="shared" si="32"/>
        <v>99.976797933036167</v>
      </c>
      <c r="G343" t="str">
        <f t="shared" si="31"/>
        <v>C</v>
      </c>
      <c r="H343">
        <v>210</v>
      </c>
      <c r="I343" t="s">
        <v>314</v>
      </c>
      <c r="J343" t="s">
        <v>9</v>
      </c>
      <c r="K343">
        <v>336</v>
      </c>
      <c r="L343" s="2">
        <f t="shared" si="33"/>
        <v>2.9405515004339066E-3</v>
      </c>
      <c r="M343" s="2">
        <f t="shared" si="35"/>
        <v>113.38944243992967</v>
      </c>
      <c r="N343" t="str">
        <f t="shared" si="34"/>
        <v>C</v>
      </c>
    </row>
    <row r="344" spans="1:14" x14ac:dyDescent="0.25">
      <c r="A344">
        <v>232</v>
      </c>
      <c r="B344" t="s">
        <v>426</v>
      </c>
      <c r="C344" t="s">
        <v>427</v>
      </c>
      <c r="D344">
        <v>1041</v>
      </c>
      <c r="E344" s="2">
        <f t="shared" si="30"/>
        <v>1.0711970777579078E-3</v>
      </c>
      <c r="F344" s="2">
        <f t="shared" si="32"/>
        <v>99.97786913011393</v>
      </c>
      <c r="G344" t="str">
        <f t="shared" si="31"/>
        <v>C</v>
      </c>
      <c r="H344">
        <v>39</v>
      </c>
      <c r="I344" t="s">
        <v>351</v>
      </c>
      <c r="J344" t="s">
        <v>352</v>
      </c>
      <c r="K344">
        <v>336</v>
      </c>
      <c r="L344" s="2">
        <f t="shared" si="33"/>
        <v>2.9405515004339066E-3</v>
      </c>
      <c r="M344" s="2">
        <f t="shared" si="35"/>
        <v>113.3923829914301</v>
      </c>
      <c r="N344" t="str">
        <f t="shared" si="34"/>
        <v>C</v>
      </c>
    </row>
    <row r="345" spans="1:14" x14ac:dyDescent="0.25">
      <c r="A345">
        <v>180</v>
      </c>
      <c r="B345" t="s">
        <v>428</v>
      </c>
      <c r="C345" t="s">
        <v>170</v>
      </c>
      <c r="D345">
        <v>1026</v>
      </c>
      <c r="E345" s="2">
        <f t="shared" si="30"/>
        <v>1.0557619613637016E-3</v>
      </c>
      <c r="F345" s="2">
        <f t="shared" si="32"/>
        <v>99.978924892075298</v>
      </c>
      <c r="G345" t="str">
        <f t="shared" si="31"/>
        <v>C</v>
      </c>
      <c r="H345">
        <v>304</v>
      </c>
      <c r="I345" t="s">
        <v>463</v>
      </c>
      <c r="J345" t="s">
        <v>109</v>
      </c>
      <c r="K345">
        <v>333</v>
      </c>
      <c r="L345" s="2">
        <f t="shared" si="33"/>
        <v>2.9142965763228894E-3</v>
      </c>
      <c r="M345" s="2">
        <f t="shared" si="35"/>
        <v>113.39529728800642</v>
      </c>
      <c r="N345" t="str">
        <f t="shared" si="34"/>
        <v>C</v>
      </c>
    </row>
    <row r="346" spans="1:14" x14ac:dyDescent="0.25">
      <c r="A346">
        <v>56</v>
      </c>
      <c r="B346" t="s">
        <v>429</v>
      </c>
      <c r="C346" t="s">
        <v>430</v>
      </c>
      <c r="D346">
        <v>1017</v>
      </c>
      <c r="E346" s="2">
        <f t="shared" si="30"/>
        <v>1.0465008915271779E-3</v>
      </c>
      <c r="F346" s="2">
        <f t="shared" si="32"/>
        <v>99.979971392966831</v>
      </c>
      <c r="G346" t="str">
        <f t="shared" si="31"/>
        <v>C</v>
      </c>
      <c r="H346">
        <v>179</v>
      </c>
      <c r="I346" t="s">
        <v>431</v>
      </c>
      <c r="J346" t="s">
        <v>432</v>
      </c>
      <c r="K346">
        <v>332</v>
      </c>
      <c r="L346" s="2">
        <f t="shared" si="33"/>
        <v>2.9055449349525502E-3</v>
      </c>
      <c r="M346" s="2">
        <f t="shared" si="35"/>
        <v>113.39820283294137</v>
      </c>
      <c r="N346" t="str">
        <f t="shared" si="34"/>
        <v>C</v>
      </c>
    </row>
    <row r="347" spans="1:14" x14ac:dyDescent="0.25">
      <c r="A347">
        <v>179</v>
      </c>
      <c r="B347" t="s">
        <v>431</v>
      </c>
      <c r="C347" t="s">
        <v>432</v>
      </c>
      <c r="D347">
        <v>928</v>
      </c>
      <c r="E347" s="2">
        <f t="shared" si="30"/>
        <v>9.5491920092155471E-4</v>
      </c>
      <c r="F347" s="2">
        <f t="shared" si="32"/>
        <v>99.980926312167753</v>
      </c>
      <c r="G347" t="str">
        <f t="shared" si="31"/>
        <v>C</v>
      </c>
      <c r="H347">
        <v>218</v>
      </c>
      <c r="I347" t="s">
        <v>379</v>
      </c>
      <c r="J347" t="s">
        <v>380</v>
      </c>
      <c r="K347">
        <v>331</v>
      </c>
      <c r="L347" s="2">
        <f t="shared" si="33"/>
        <v>2.8967932935822114E-3</v>
      </c>
      <c r="M347" s="2">
        <f t="shared" si="35"/>
        <v>113.40109962623495</v>
      </c>
      <c r="N347" t="str">
        <f t="shared" si="34"/>
        <v>C</v>
      </c>
    </row>
    <row r="348" spans="1:14" x14ac:dyDescent="0.25">
      <c r="A348">
        <v>135</v>
      </c>
      <c r="B348" t="s">
        <v>433</v>
      </c>
      <c r="C348" t="s">
        <v>434</v>
      </c>
      <c r="D348">
        <v>898</v>
      </c>
      <c r="E348" s="2">
        <f t="shared" si="30"/>
        <v>9.2404896813314224E-4</v>
      </c>
      <c r="F348" s="2">
        <f t="shared" si="32"/>
        <v>99.981850361135884</v>
      </c>
      <c r="G348" t="str">
        <f t="shared" si="31"/>
        <v>C</v>
      </c>
      <c r="H348">
        <v>80</v>
      </c>
      <c r="I348" t="s">
        <v>419</v>
      </c>
      <c r="J348" t="s">
        <v>420</v>
      </c>
      <c r="K348">
        <v>331</v>
      </c>
      <c r="L348" s="2">
        <f t="shared" si="33"/>
        <v>2.8967932935822114E-3</v>
      </c>
      <c r="M348" s="2">
        <f t="shared" si="35"/>
        <v>113.40399641952854</v>
      </c>
      <c r="N348" t="str">
        <f t="shared" si="34"/>
        <v>C</v>
      </c>
    </row>
    <row r="349" spans="1:14" x14ac:dyDescent="0.25">
      <c r="A349">
        <v>202</v>
      </c>
      <c r="B349" t="s">
        <v>435</v>
      </c>
      <c r="C349" t="s">
        <v>436</v>
      </c>
      <c r="D349">
        <v>884</v>
      </c>
      <c r="E349" s="2">
        <f t="shared" si="30"/>
        <v>9.0964285949854981E-4</v>
      </c>
      <c r="F349" s="2">
        <f t="shared" si="32"/>
        <v>99.982760003995381</v>
      </c>
      <c r="G349" t="str">
        <f t="shared" si="31"/>
        <v>C</v>
      </c>
      <c r="H349">
        <v>232</v>
      </c>
      <c r="I349" t="s">
        <v>426</v>
      </c>
      <c r="J349" t="s">
        <v>427</v>
      </c>
      <c r="K349">
        <v>330</v>
      </c>
      <c r="L349" s="2">
        <f t="shared" si="33"/>
        <v>2.8880416522118722E-3</v>
      </c>
      <c r="M349" s="2">
        <f t="shared" si="35"/>
        <v>113.40688446118075</v>
      </c>
      <c r="N349" t="str">
        <f t="shared" si="34"/>
        <v>C</v>
      </c>
    </row>
    <row r="350" spans="1:14" x14ac:dyDescent="0.25">
      <c r="A350">
        <v>57</v>
      </c>
      <c r="B350" t="s">
        <v>437</v>
      </c>
      <c r="C350" t="s">
        <v>9</v>
      </c>
      <c r="D350">
        <v>882</v>
      </c>
      <c r="E350" s="2">
        <f t="shared" si="30"/>
        <v>9.0758484397932254E-4</v>
      </c>
      <c r="F350" s="2">
        <f t="shared" si="32"/>
        <v>99.983667588839367</v>
      </c>
      <c r="G350" t="str">
        <f t="shared" si="31"/>
        <v>C</v>
      </c>
      <c r="H350">
        <v>97</v>
      </c>
      <c r="I350" t="s">
        <v>368</v>
      </c>
      <c r="J350" t="s">
        <v>369</v>
      </c>
      <c r="K350">
        <v>330</v>
      </c>
      <c r="L350" s="2">
        <f t="shared" si="33"/>
        <v>2.8880416522118722E-3</v>
      </c>
      <c r="M350" s="2">
        <f t="shared" si="35"/>
        <v>113.40977250283296</v>
      </c>
      <c r="N350" t="str">
        <f t="shared" si="34"/>
        <v>C</v>
      </c>
    </row>
    <row r="351" spans="1:14" x14ac:dyDescent="0.25">
      <c r="A351">
        <v>322</v>
      </c>
      <c r="B351" t="s">
        <v>438</v>
      </c>
      <c r="C351" t="s">
        <v>9</v>
      </c>
      <c r="D351">
        <v>876</v>
      </c>
      <c r="E351" s="2">
        <f t="shared" si="30"/>
        <v>9.0141079742163995E-4</v>
      </c>
      <c r="F351" s="2">
        <f t="shared" si="32"/>
        <v>99.984568999636792</v>
      </c>
      <c r="G351" t="str">
        <f t="shared" si="31"/>
        <v>C</v>
      </c>
      <c r="H351">
        <v>238</v>
      </c>
      <c r="I351" t="s">
        <v>425</v>
      </c>
      <c r="J351" t="s">
        <v>363</v>
      </c>
      <c r="K351">
        <v>329</v>
      </c>
      <c r="L351" s="2">
        <f t="shared" si="33"/>
        <v>2.879290010841533E-3</v>
      </c>
      <c r="M351" s="2">
        <f t="shared" si="35"/>
        <v>113.4126517928438</v>
      </c>
      <c r="N351" t="str">
        <f t="shared" si="34"/>
        <v>C</v>
      </c>
    </row>
    <row r="352" spans="1:14" x14ac:dyDescent="0.25">
      <c r="A352">
        <v>167</v>
      </c>
      <c r="B352" t="s">
        <v>439</v>
      </c>
      <c r="C352" t="s">
        <v>9</v>
      </c>
      <c r="D352">
        <v>873</v>
      </c>
      <c r="E352" s="2">
        <f t="shared" si="30"/>
        <v>8.9832377414279861E-4</v>
      </c>
      <c r="F352" s="2">
        <f t="shared" si="32"/>
        <v>99.98546732341093</v>
      </c>
      <c r="G352" t="str">
        <f t="shared" si="31"/>
        <v>C</v>
      </c>
      <c r="H352">
        <v>329</v>
      </c>
      <c r="I352" t="s">
        <v>456</v>
      </c>
      <c r="J352" t="s">
        <v>457</v>
      </c>
      <c r="K352">
        <v>323</v>
      </c>
      <c r="L352" s="2">
        <f t="shared" si="33"/>
        <v>2.8267801626194991E-3</v>
      </c>
      <c r="M352" s="2">
        <f t="shared" si="35"/>
        <v>113.41547857300642</v>
      </c>
      <c r="N352" t="str">
        <f t="shared" si="34"/>
        <v>C</v>
      </c>
    </row>
    <row r="353" spans="1:14" x14ac:dyDescent="0.25">
      <c r="A353">
        <v>138</v>
      </c>
      <c r="B353" t="s">
        <v>440</v>
      </c>
      <c r="C353" t="s">
        <v>29</v>
      </c>
      <c r="D353">
        <v>866</v>
      </c>
      <c r="E353" s="2">
        <f t="shared" si="30"/>
        <v>8.911207198255025E-4</v>
      </c>
      <c r="F353" s="2">
        <f t="shared" si="32"/>
        <v>99.986358444130758</v>
      </c>
      <c r="G353" t="str">
        <f t="shared" si="31"/>
        <v>C</v>
      </c>
      <c r="H353">
        <v>110</v>
      </c>
      <c r="I353" t="s">
        <v>442</v>
      </c>
      <c r="J353" t="s">
        <v>443</v>
      </c>
      <c r="K353">
        <v>322</v>
      </c>
      <c r="L353" s="2">
        <f t="shared" si="33"/>
        <v>2.8180285212491604E-3</v>
      </c>
      <c r="M353" s="2">
        <f t="shared" si="35"/>
        <v>113.41829660152767</v>
      </c>
      <c r="N353" t="str">
        <f t="shared" si="34"/>
        <v>C</v>
      </c>
    </row>
    <row r="354" spans="1:14" x14ac:dyDescent="0.25">
      <c r="A354">
        <v>48</v>
      </c>
      <c r="B354" t="s">
        <v>441</v>
      </c>
      <c r="C354" t="s">
        <v>9</v>
      </c>
      <c r="D354">
        <v>862</v>
      </c>
      <c r="E354" s="2">
        <f t="shared" si="30"/>
        <v>8.8700468878704752E-4</v>
      </c>
      <c r="F354" s="2">
        <f t="shared" si="32"/>
        <v>99.98724544881955</v>
      </c>
      <c r="G354" t="str">
        <f t="shared" si="31"/>
        <v>C</v>
      </c>
      <c r="H354">
        <v>61</v>
      </c>
      <c r="I354" t="s">
        <v>450</v>
      </c>
      <c r="J354" t="s">
        <v>9</v>
      </c>
      <c r="K354">
        <v>320</v>
      </c>
      <c r="L354" s="2">
        <f t="shared" si="33"/>
        <v>2.8005252385084824E-3</v>
      </c>
      <c r="M354" s="2">
        <f t="shared" si="35"/>
        <v>113.42109712676618</v>
      </c>
      <c r="N354" t="str">
        <f t="shared" si="34"/>
        <v>C</v>
      </c>
    </row>
    <row r="355" spans="1:14" x14ac:dyDescent="0.25">
      <c r="A355">
        <v>110</v>
      </c>
      <c r="B355" t="s">
        <v>442</v>
      </c>
      <c r="C355" t="s">
        <v>443</v>
      </c>
      <c r="D355">
        <v>862</v>
      </c>
      <c r="E355" s="2">
        <f t="shared" si="30"/>
        <v>8.8700468878704752E-4</v>
      </c>
      <c r="F355" s="2">
        <f t="shared" si="32"/>
        <v>99.988132453508342</v>
      </c>
      <c r="G355" t="str">
        <f t="shared" si="31"/>
        <v>C</v>
      </c>
      <c r="H355">
        <v>273</v>
      </c>
      <c r="I355" t="s">
        <v>405</v>
      </c>
      <c r="J355" t="s">
        <v>101</v>
      </c>
      <c r="K355">
        <v>316</v>
      </c>
      <c r="L355" s="2">
        <f t="shared" si="33"/>
        <v>2.765518673027126E-3</v>
      </c>
      <c r="M355" s="2">
        <f t="shared" si="35"/>
        <v>113.42386264543921</v>
      </c>
      <c r="N355" t="str">
        <f t="shared" si="34"/>
        <v>C</v>
      </c>
    </row>
    <row r="356" spans="1:14" x14ac:dyDescent="0.25">
      <c r="A356">
        <v>36</v>
      </c>
      <c r="B356" t="s">
        <v>444</v>
      </c>
      <c r="C356" t="s">
        <v>70</v>
      </c>
      <c r="D356">
        <v>821</v>
      </c>
      <c r="E356" s="2">
        <f t="shared" si="30"/>
        <v>8.4481537064288407E-4</v>
      </c>
      <c r="F356" s="2">
        <f t="shared" si="32"/>
        <v>99.988977268878983</v>
      </c>
      <c r="G356" t="str">
        <f t="shared" si="31"/>
        <v>C</v>
      </c>
      <c r="H356">
        <v>101</v>
      </c>
      <c r="I356" t="s">
        <v>464</v>
      </c>
      <c r="J356" t="s">
        <v>386</v>
      </c>
      <c r="K356">
        <v>315</v>
      </c>
      <c r="L356" s="2">
        <f t="shared" si="33"/>
        <v>2.7567670316567872E-3</v>
      </c>
      <c r="M356" s="2">
        <f t="shared" si="35"/>
        <v>113.42661941247087</v>
      </c>
      <c r="N356" t="str">
        <f t="shared" si="34"/>
        <v>C</v>
      </c>
    </row>
    <row r="357" spans="1:14" x14ac:dyDescent="0.25">
      <c r="A357">
        <v>94</v>
      </c>
      <c r="B357" t="s">
        <v>445</v>
      </c>
      <c r="C357" t="s">
        <v>9</v>
      </c>
      <c r="D357">
        <v>803</v>
      </c>
      <c r="E357" s="2">
        <f t="shared" si="30"/>
        <v>8.2629323096983654E-4</v>
      </c>
      <c r="F357" s="2">
        <f t="shared" si="32"/>
        <v>99.989803562109955</v>
      </c>
      <c r="G357" t="str">
        <f t="shared" si="31"/>
        <v>C</v>
      </c>
      <c r="H357">
        <v>162</v>
      </c>
      <c r="I357" t="s">
        <v>342</v>
      </c>
      <c r="J357" t="s">
        <v>168</v>
      </c>
      <c r="K357">
        <v>313</v>
      </c>
      <c r="L357" s="2">
        <f t="shared" si="33"/>
        <v>2.7392637489161093E-3</v>
      </c>
      <c r="M357" s="2">
        <f t="shared" si="35"/>
        <v>113.42935867621979</v>
      </c>
      <c r="N357" t="str">
        <f t="shared" si="34"/>
        <v>C</v>
      </c>
    </row>
    <row r="358" spans="1:14" x14ac:dyDescent="0.25">
      <c r="A358">
        <v>114</v>
      </c>
      <c r="B358" t="s">
        <v>446</v>
      </c>
      <c r="C358" t="s">
        <v>9</v>
      </c>
      <c r="D358">
        <v>797</v>
      </c>
      <c r="E358" s="2">
        <f t="shared" si="30"/>
        <v>8.2011918441215418E-4</v>
      </c>
      <c r="F358" s="2">
        <f t="shared" si="32"/>
        <v>99.990623681294366</v>
      </c>
      <c r="G358" t="str">
        <f t="shared" si="31"/>
        <v>C</v>
      </c>
      <c r="H358">
        <v>98</v>
      </c>
      <c r="I358" t="s">
        <v>448</v>
      </c>
      <c r="J358" t="s">
        <v>256</v>
      </c>
      <c r="K358">
        <v>312</v>
      </c>
      <c r="L358" s="2">
        <f t="shared" si="33"/>
        <v>2.7305121075457701E-3</v>
      </c>
      <c r="M358" s="2">
        <f t="shared" si="35"/>
        <v>113.43208918832734</v>
      </c>
      <c r="N358" t="str">
        <f t="shared" si="34"/>
        <v>C</v>
      </c>
    </row>
    <row r="359" spans="1:14" x14ac:dyDescent="0.25">
      <c r="A359">
        <v>254</v>
      </c>
      <c r="B359" t="s">
        <v>447</v>
      </c>
      <c r="C359" t="s">
        <v>275</v>
      </c>
      <c r="D359">
        <v>794</v>
      </c>
      <c r="E359" s="2">
        <f t="shared" si="30"/>
        <v>8.1703216113331284E-4</v>
      </c>
      <c r="F359" s="2">
        <f t="shared" si="32"/>
        <v>99.991440713455503</v>
      </c>
      <c r="G359" t="str">
        <f t="shared" si="31"/>
        <v>C</v>
      </c>
      <c r="H359">
        <v>167</v>
      </c>
      <c r="I359" t="s">
        <v>439</v>
      </c>
      <c r="J359" t="s">
        <v>9</v>
      </c>
      <c r="K359">
        <v>309</v>
      </c>
      <c r="L359" s="2">
        <f t="shared" si="33"/>
        <v>2.7042571834347533E-3</v>
      </c>
      <c r="M359" s="2">
        <f t="shared" si="35"/>
        <v>113.43479344551078</v>
      </c>
      <c r="N359" t="str">
        <f t="shared" si="34"/>
        <v>C</v>
      </c>
    </row>
    <row r="360" spans="1:14" x14ac:dyDescent="0.25">
      <c r="A360">
        <v>98</v>
      </c>
      <c r="B360" t="s">
        <v>448</v>
      </c>
      <c r="C360" t="s">
        <v>256</v>
      </c>
      <c r="D360">
        <v>785</v>
      </c>
      <c r="E360" s="2">
        <f t="shared" si="30"/>
        <v>8.0777109129678924E-4</v>
      </c>
      <c r="F360" s="2">
        <f t="shared" si="32"/>
        <v>99.992248484546806</v>
      </c>
      <c r="G360" t="str">
        <f t="shared" si="31"/>
        <v>C</v>
      </c>
      <c r="H360">
        <v>57</v>
      </c>
      <c r="I360" t="s">
        <v>437</v>
      </c>
      <c r="J360" t="s">
        <v>9</v>
      </c>
      <c r="K360">
        <v>308</v>
      </c>
      <c r="L360" s="2">
        <f t="shared" si="33"/>
        <v>2.6955055420644141E-3</v>
      </c>
      <c r="M360" s="2">
        <f t="shared" si="35"/>
        <v>113.43748895105284</v>
      </c>
      <c r="N360" t="str">
        <f t="shared" si="34"/>
        <v>C</v>
      </c>
    </row>
    <row r="361" spans="1:14" x14ac:dyDescent="0.25">
      <c r="A361">
        <v>294</v>
      </c>
      <c r="B361" t="s">
        <v>449</v>
      </c>
      <c r="C361" t="s">
        <v>9</v>
      </c>
      <c r="D361">
        <v>766</v>
      </c>
      <c r="E361" s="2">
        <f t="shared" si="30"/>
        <v>7.8821994386412818E-4</v>
      </c>
      <c r="F361" s="2">
        <f t="shared" si="32"/>
        <v>99.993036704490677</v>
      </c>
      <c r="G361" t="str">
        <f t="shared" si="31"/>
        <v>C</v>
      </c>
      <c r="H361">
        <v>271</v>
      </c>
      <c r="I361" t="s">
        <v>377</v>
      </c>
      <c r="J361" t="s">
        <v>166</v>
      </c>
      <c r="K361">
        <v>307</v>
      </c>
      <c r="L361" s="2">
        <f t="shared" si="33"/>
        <v>2.6867539006940749E-3</v>
      </c>
      <c r="M361" s="2">
        <f t="shared" si="35"/>
        <v>113.44017570495353</v>
      </c>
      <c r="N361" t="str">
        <f t="shared" si="34"/>
        <v>C</v>
      </c>
    </row>
    <row r="362" spans="1:14" x14ac:dyDescent="0.25">
      <c r="A362">
        <v>61</v>
      </c>
      <c r="B362" t="s">
        <v>450</v>
      </c>
      <c r="C362" t="s">
        <v>9</v>
      </c>
      <c r="D362">
        <v>765</v>
      </c>
      <c r="E362" s="2">
        <f t="shared" si="30"/>
        <v>7.8719093610451433E-4</v>
      </c>
      <c r="F362" s="2">
        <f t="shared" si="32"/>
        <v>99.993823895426786</v>
      </c>
      <c r="G362" t="str">
        <f t="shared" si="31"/>
        <v>C</v>
      </c>
      <c r="H362">
        <v>283</v>
      </c>
      <c r="I362" t="s">
        <v>402</v>
      </c>
      <c r="J362" t="s">
        <v>9</v>
      </c>
      <c r="K362">
        <v>302</v>
      </c>
      <c r="L362" s="2">
        <f t="shared" si="33"/>
        <v>2.6429956938423798E-3</v>
      </c>
      <c r="M362" s="2">
        <f t="shared" si="35"/>
        <v>113.44281870064738</v>
      </c>
      <c r="N362" t="str">
        <f t="shared" si="34"/>
        <v>C</v>
      </c>
    </row>
    <row r="363" spans="1:14" x14ac:dyDescent="0.25">
      <c r="A363">
        <v>267</v>
      </c>
      <c r="B363" t="s">
        <v>451</v>
      </c>
      <c r="C363" t="s">
        <v>9</v>
      </c>
      <c r="D363">
        <v>764</v>
      </c>
      <c r="E363" s="2">
        <f t="shared" si="30"/>
        <v>7.8616192834490058E-4</v>
      </c>
      <c r="F363" s="2">
        <f t="shared" si="32"/>
        <v>99.994610057355132</v>
      </c>
      <c r="G363" t="str">
        <f t="shared" si="31"/>
        <v>C</v>
      </c>
      <c r="H363">
        <v>114</v>
      </c>
      <c r="I363" t="s">
        <v>446</v>
      </c>
      <c r="J363" t="s">
        <v>9</v>
      </c>
      <c r="K363">
        <v>300</v>
      </c>
      <c r="L363" s="2">
        <f t="shared" si="33"/>
        <v>2.6254924111017023E-3</v>
      </c>
      <c r="M363" s="2">
        <f t="shared" si="35"/>
        <v>113.44544419305848</v>
      </c>
      <c r="N363" t="str">
        <f t="shared" si="34"/>
        <v>C</v>
      </c>
    </row>
    <row r="364" spans="1:14" x14ac:dyDescent="0.25">
      <c r="A364">
        <v>315</v>
      </c>
      <c r="B364" t="s">
        <v>452</v>
      </c>
      <c r="C364" t="s">
        <v>228</v>
      </c>
      <c r="D364">
        <v>716</v>
      </c>
      <c r="E364" s="2">
        <f t="shared" si="30"/>
        <v>7.3676955588344091E-4</v>
      </c>
      <c r="F364" s="2">
        <f t="shared" si="32"/>
        <v>99.995346826911018</v>
      </c>
      <c r="G364" t="str">
        <f t="shared" si="31"/>
        <v>C</v>
      </c>
      <c r="H364">
        <v>11</v>
      </c>
      <c r="I364" t="s">
        <v>465</v>
      </c>
      <c r="J364" t="s">
        <v>9</v>
      </c>
      <c r="K364">
        <v>272</v>
      </c>
      <c r="L364" s="2">
        <f t="shared" si="33"/>
        <v>2.3804464527322098E-3</v>
      </c>
      <c r="M364" s="2">
        <f t="shared" si="35"/>
        <v>113.44782463951121</v>
      </c>
      <c r="N364" t="str">
        <f t="shared" si="34"/>
        <v>C</v>
      </c>
    </row>
    <row r="365" spans="1:14" x14ac:dyDescent="0.25">
      <c r="A365">
        <v>305</v>
      </c>
      <c r="B365" t="s">
        <v>453</v>
      </c>
      <c r="C365" t="s">
        <v>11</v>
      </c>
      <c r="D365">
        <v>709</v>
      </c>
      <c r="E365" s="2">
        <f t="shared" si="30"/>
        <v>7.295665015661447E-4</v>
      </c>
      <c r="F365" s="2">
        <f t="shared" si="32"/>
        <v>99.996076393412579</v>
      </c>
      <c r="G365" t="str">
        <f t="shared" si="31"/>
        <v>C</v>
      </c>
      <c r="H365">
        <v>165</v>
      </c>
      <c r="I365" t="s">
        <v>121</v>
      </c>
      <c r="J365" t="s">
        <v>122</v>
      </c>
      <c r="K365">
        <v>-650</v>
      </c>
      <c r="L365" s="2">
        <f t="shared" si="33"/>
        <v>-5.688566890720355E-3</v>
      </c>
      <c r="M365" s="2">
        <f t="shared" si="35"/>
        <v>113.44213607262049</v>
      </c>
      <c r="N365" t="str">
        <f t="shared" si="34"/>
        <v>C</v>
      </c>
    </row>
    <row r="366" spans="1:14" x14ac:dyDescent="0.25">
      <c r="A366">
        <v>24</v>
      </c>
      <c r="B366" t="s">
        <v>454</v>
      </c>
      <c r="C366" t="s">
        <v>455</v>
      </c>
      <c r="D366">
        <v>661</v>
      </c>
      <c r="E366" s="2">
        <f t="shared" si="30"/>
        <v>6.8017412910468503E-4</v>
      </c>
      <c r="F366" s="2">
        <f t="shared" si="32"/>
        <v>99.996756567541681</v>
      </c>
      <c r="G366" t="str">
        <f t="shared" si="31"/>
        <v>C</v>
      </c>
      <c r="H366">
        <v>302</v>
      </c>
      <c r="I366" t="s">
        <v>320</v>
      </c>
      <c r="J366" t="s">
        <v>321</v>
      </c>
      <c r="K366">
        <v>-784</v>
      </c>
      <c r="L366" s="2">
        <f t="shared" si="33"/>
        <v>-6.861286834345782E-3</v>
      </c>
      <c r="M366" s="2">
        <f t="shared" si="35"/>
        <v>113.43527478578613</v>
      </c>
      <c r="N366" t="str">
        <f t="shared" si="34"/>
        <v>C</v>
      </c>
    </row>
    <row r="367" spans="1:14" x14ac:dyDescent="0.25">
      <c r="A367">
        <v>329</v>
      </c>
      <c r="B367" t="s">
        <v>456</v>
      </c>
      <c r="C367" t="s">
        <v>457</v>
      </c>
      <c r="D367">
        <v>584</v>
      </c>
      <c r="E367" s="2">
        <f t="shared" si="30"/>
        <v>6.0094053161442664E-4</v>
      </c>
      <c r="F367" s="2">
        <f t="shared" si="32"/>
        <v>99.997357508073293</v>
      </c>
      <c r="G367" t="str">
        <f t="shared" si="31"/>
        <v>C</v>
      </c>
      <c r="H367">
        <v>360</v>
      </c>
      <c r="I367" t="s">
        <v>167</v>
      </c>
      <c r="J367" t="s">
        <v>168</v>
      </c>
      <c r="K367">
        <v>-1509</v>
      </c>
      <c r="L367" s="2">
        <f t="shared" si="33"/>
        <v>-1.3206226827841561E-2</v>
      </c>
      <c r="M367" s="2">
        <f t="shared" si="35"/>
        <v>113.42206855895829</v>
      </c>
      <c r="N367" t="str">
        <f t="shared" si="34"/>
        <v>C</v>
      </c>
    </row>
    <row r="368" spans="1:14" x14ac:dyDescent="0.25">
      <c r="A368">
        <v>219</v>
      </c>
      <c r="B368" t="s">
        <v>458</v>
      </c>
      <c r="C368" t="s">
        <v>459</v>
      </c>
      <c r="D368">
        <v>537</v>
      </c>
      <c r="E368" s="2">
        <f t="shared" si="30"/>
        <v>5.525771669125806E-4</v>
      </c>
      <c r="F368" s="2">
        <f t="shared" si="32"/>
        <v>99.997910085240207</v>
      </c>
      <c r="G368" t="str">
        <f t="shared" si="31"/>
        <v>C</v>
      </c>
      <c r="H368">
        <v>161</v>
      </c>
      <c r="I368" t="s">
        <v>65</v>
      </c>
      <c r="J368" t="s">
        <v>44</v>
      </c>
      <c r="K368">
        <v>-5168</v>
      </c>
      <c r="L368" s="2">
        <f t="shared" si="33"/>
        <v>-4.5228482601911986E-2</v>
      </c>
      <c r="M368" s="2">
        <f t="shared" si="35"/>
        <v>113.37684007635637</v>
      </c>
      <c r="N368" t="str">
        <f t="shared" si="34"/>
        <v>C</v>
      </c>
    </row>
    <row r="369" spans="1:14" x14ac:dyDescent="0.25">
      <c r="A369">
        <v>277</v>
      </c>
      <c r="B369" t="s">
        <v>460</v>
      </c>
      <c r="C369" t="s">
        <v>9</v>
      </c>
      <c r="D369">
        <v>532</v>
      </c>
      <c r="E369" s="2">
        <f t="shared" si="30"/>
        <v>5.4743212811451199E-4</v>
      </c>
      <c r="F369" s="2">
        <f t="shared" si="32"/>
        <v>99.998457517368323</v>
      </c>
      <c r="G369" t="str">
        <f t="shared" si="31"/>
        <v>C</v>
      </c>
      <c r="H369">
        <v>166</v>
      </c>
      <c r="I369" t="s">
        <v>126</v>
      </c>
      <c r="J369" t="s">
        <v>42</v>
      </c>
      <c r="K369">
        <v>-5918</v>
      </c>
      <c r="L369" s="2">
        <f t="shared" si="33"/>
        <v>-5.1792213629666239E-2</v>
      </c>
      <c r="M369" s="2">
        <f t="shared" si="35"/>
        <v>113.32504786272671</v>
      </c>
      <c r="N369" t="str">
        <f t="shared" si="34"/>
        <v>C</v>
      </c>
    </row>
    <row r="370" spans="1:14" x14ac:dyDescent="0.25">
      <c r="A370">
        <v>47</v>
      </c>
      <c r="B370" t="s">
        <v>461</v>
      </c>
      <c r="C370" t="s">
        <v>462</v>
      </c>
      <c r="D370">
        <v>444</v>
      </c>
      <c r="E370" s="2">
        <f t="shared" si="30"/>
        <v>4.5687944526850245E-4</v>
      </c>
      <c r="F370" s="2">
        <f t="shared" si="32"/>
        <v>99.998914396813589</v>
      </c>
      <c r="G370" t="str">
        <f t="shared" si="31"/>
        <v>C</v>
      </c>
      <c r="H370">
        <v>191</v>
      </c>
      <c r="I370" t="s">
        <v>55</v>
      </c>
      <c r="J370" t="s">
        <v>9</v>
      </c>
      <c r="K370">
        <v>-12121</v>
      </c>
      <c r="L370" s="2">
        <f t="shared" si="33"/>
        <v>-0.1060786450498791</v>
      </c>
      <c r="M370" s="2">
        <f t="shared" si="35"/>
        <v>113.21896921767683</v>
      </c>
      <c r="N370" t="str">
        <f t="shared" si="34"/>
        <v>C</v>
      </c>
    </row>
    <row r="371" spans="1:14" x14ac:dyDescent="0.25">
      <c r="A371">
        <v>304</v>
      </c>
      <c r="B371" t="s">
        <v>463</v>
      </c>
      <c r="C371" t="s">
        <v>109</v>
      </c>
      <c r="D371">
        <v>416</v>
      </c>
      <c r="E371" s="2">
        <f t="shared" si="30"/>
        <v>4.2806722799931763E-4</v>
      </c>
      <c r="F371" s="2">
        <f t="shared" si="32"/>
        <v>99.99934246404159</v>
      </c>
      <c r="G371" t="str">
        <f t="shared" si="31"/>
        <v>C</v>
      </c>
      <c r="H371">
        <v>136</v>
      </c>
      <c r="I371" t="s">
        <v>125</v>
      </c>
      <c r="J371" t="s">
        <v>11</v>
      </c>
      <c r="K371">
        <v>-20345</v>
      </c>
      <c r="L371" s="2">
        <f t="shared" si="33"/>
        <v>-0.17805214367954711</v>
      </c>
      <c r="M371" s="2">
        <f t="shared" si="35"/>
        <v>113.04091707399728</v>
      </c>
      <c r="N371" t="str">
        <f t="shared" si="34"/>
        <v>C</v>
      </c>
    </row>
    <row r="372" spans="1:14" x14ac:dyDescent="0.25">
      <c r="A372">
        <v>101</v>
      </c>
      <c r="B372" t="s">
        <v>464</v>
      </c>
      <c r="C372" t="s">
        <v>386</v>
      </c>
      <c r="D372">
        <v>333</v>
      </c>
      <c r="E372" s="2">
        <f t="shared" si="30"/>
        <v>3.4265958395137682E-4</v>
      </c>
      <c r="F372" s="2">
        <f t="shared" si="32"/>
        <v>99.99968512362554</v>
      </c>
      <c r="G372" t="str">
        <f t="shared" si="31"/>
        <v>C</v>
      </c>
      <c r="H372">
        <v>230</v>
      </c>
      <c r="I372" t="s">
        <v>37</v>
      </c>
      <c r="J372" t="s">
        <v>9</v>
      </c>
      <c r="K372">
        <v>-133031</v>
      </c>
      <c r="L372" s="2">
        <f t="shared" si="33"/>
        <v>-1.1642396031375684</v>
      </c>
      <c r="M372" s="2">
        <f t="shared" si="35"/>
        <v>111.8766774708597</v>
      </c>
      <c r="N372" t="str">
        <f t="shared" si="34"/>
        <v>C</v>
      </c>
    </row>
    <row r="373" spans="1:14" x14ac:dyDescent="0.25">
      <c r="A373">
        <v>11</v>
      </c>
      <c r="B373" t="s">
        <v>465</v>
      </c>
      <c r="C373" t="s">
        <v>9</v>
      </c>
      <c r="D373">
        <v>306</v>
      </c>
      <c r="E373" s="2">
        <f t="shared" si="30"/>
        <v>3.1487637444180575E-4</v>
      </c>
      <c r="F373" s="2">
        <f t="shared" si="32"/>
        <v>99.999999999999986</v>
      </c>
      <c r="G373" t="str">
        <f t="shared" si="31"/>
        <v>C</v>
      </c>
      <c r="H373">
        <v>102</v>
      </c>
      <c r="I373" t="s">
        <v>35</v>
      </c>
      <c r="J373" t="s">
        <v>9</v>
      </c>
      <c r="K373">
        <v>-1357080</v>
      </c>
      <c r="L373" s="2">
        <f t="shared" si="33"/>
        <v>-11.87667747085966</v>
      </c>
      <c r="M373" s="2">
        <f t="shared" si="35"/>
        <v>100.00000000000004</v>
      </c>
      <c r="N373" t="str">
        <f t="shared" si="34"/>
        <v>C</v>
      </c>
    </row>
    <row r="374" spans="1:14" x14ac:dyDescent="0.25">
      <c r="D374" s="1">
        <f>SUM(D3:D373)</f>
        <v>97180997</v>
      </c>
      <c r="K374" s="1">
        <f>SUM(K3:K373)</f>
        <v>11426428</v>
      </c>
    </row>
  </sheetData>
  <sortState xmlns:xlrd2="http://schemas.microsoft.com/office/spreadsheetml/2017/richdata2" ref="H3:K373">
    <sortCondition descending="1" ref="K3:K373"/>
  </sortState>
  <mergeCells count="2">
    <mergeCell ref="A1:G1"/>
    <mergeCell ref="H1:N1"/>
  </mergeCells>
  <conditionalFormatting sqref="G3:G14">
    <cfRule type="cellIs" dxfId="38" priority="11" operator="equal">
      <formula>"A"</formula>
    </cfRule>
  </conditionalFormatting>
  <conditionalFormatting sqref="G68:G373">
    <cfRule type="cellIs" dxfId="37" priority="8" operator="equal">
      <formula>"C"</formula>
    </cfRule>
  </conditionalFormatting>
  <conditionalFormatting sqref="G15:G67">
    <cfRule type="cellIs" dxfId="36" priority="7" operator="equal">
      <formula>"B"</formula>
    </cfRule>
  </conditionalFormatting>
  <conditionalFormatting sqref="N3:N1048576">
    <cfRule type="cellIs" dxfId="35" priority="4" operator="equal">
      <formula>"C"</formula>
    </cfRule>
    <cfRule type="cellIs" dxfId="34" priority="5" operator="equal">
      <formula>"B"</formula>
    </cfRule>
    <cfRule type="cellIs" dxfId="33" priority="6" operator="equal">
      <formula>"A"</formula>
    </cfRule>
  </conditionalFormatting>
  <conditionalFormatting sqref="N2">
    <cfRule type="cellIs" dxfId="32" priority="1" operator="equal">
      <formula>"C"</formula>
    </cfRule>
    <cfRule type="cellIs" dxfId="31" priority="2" operator="equal">
      <formula>"B"</formula>
    </cfRule>
    <cfRule type="cellIs" dxfId="30" priority="3" operator="equal">
      <formula>"A"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92899-0CFA-429F-B0A0-4AC3AEB50C2B}">
  <dimension ref="A2:E27"/>
  <sheetViews>
    <sheetView tabSelected="1" zoomScaleNormal="100" workbookViewId="0">
      <selection activeCell="H21" sqref="H21"/>
    </sheetView>
  </sheetViews>
  <sheetFormatPr defaultRowHeight="15" x14ac:dyDescent="0.25"/>
  <cols>
    <col min="1" max="1" width="31.5703125" bestFit="1" customWidth="1"/>
    <col min="2" max="2" width="20" bestFit="1" customWidth="1"/>
    <col min="3" max="3" width="3" bestFit="1" customWidth="1"/>
    <col min="4" max="4" width="4" bestFit="1" customWidth="1"/>
    <col min="5" max="5" width="11.85546875" bestFit="1" customWidth="1"/>
  </cols>
  <sheetData>
    <row r="2" spans="1:5" x14ac:dyDescent="0.25">
      <c r="A2" s="3" t="s">
        <v>473</v>
      </c>
      <c r="B2" s="3" t="s">
        <v>476</v>
      </c>
      <c r="C2" s="4"/>
      <c r="D2" s="4"/>
      <c r="E2" s="4"/>
    </row>
    <row r="3" spans="1:5" x14ac:dyDescent="0.25">
      <c r="A3" s="3" t="s">
        <v>474</v>
      </c>
      <c r="B3" s="4" t="s">
        <v>469</v>
      </c>
      <c r="C3" s="4" t="s">
        <v>470</v>
      </c>
      <c r="D3" s="4" t="s">
        <v>471</v>
      </c>
      <c r="E3" s="4" t="s">
        <v>472</v>
      </c>
    </row>
    <row r="4" spans="1:5" x14ac:dyDescent="0.25">
      <c r="A4" s="5" t="s">
        <v>469</v>
      </c>
      <c r="B4" s="4">
        <v>7</v>
      </c>
      <c r="C4" s="4">
        <v>5</v>
      </c>
      <c r="D4" s="4"/>
      <c r="E4" s="4">
        <v>12</v>
      </c>
    </row>
    <row r="5" spans="1:5" x14ac:dyDescent="0.25">
      <c r="A5" s="5" t="s">
        <v>470</v>
      </c>
      <c r="B5" s="4"/>
      <c r="C5" s="4">
        <v>8</v>
      </c>
      <c r="D5" s="4">
        <v>45</v>
      </c>
      <c r="E5" s="4">
        <v>53</v>
      </c>
    </row>
    <row r="6" spans="1:5" x14ac:dyDescent="0.25">
      <c r="A6" s="5" t="s">
        <v>471</v>
      </c>
      <c r="B6" s="4"/>
      <c r="C6" s="4"/>
      <c r="D6" s="4">
        <v>306</v>
      </c>
      <c r="E6" s="4">
        <v>306</v>
      </c>
    </row>
    <row r="7" spans="1:5" x14ac:dyDescent="0.25">
      <c r="A7" s="5" t="s">
        <v>472</v>
      </c>
      <c r="B7" s="4">
        <v>7</v>
      </c>
      <c r="C7" s="4">
        <v>13</v>
      </c>
      <c r="D7" s="4">
        <v>351</v>
      </c>
      <c r="E7" s="4">
        <v>371</v>
      </c>
    </row>
    <row r="8" spans="1:5" x14ac:dyDescent="0.25">
      <c r="A8" s="7"/>
    </row>
    <row r="9" spans="1:5" x14ac:dyDescent="0.25">
      <c r="A9" s="12" t="s">
        <v>477</v>
      </c>
      <c r="B9" s="12"/>
      <c r="C9" s="12"/>
      <c r="D9" s="12"/>
      <c r="E9" s="12"/>
    </row>
    <row r="10" spans="1:5" x14ac:dyDescent="0.25">
      <c r="A10" s="3" t="s">
        <v>473</v>
      </c>
      <c r="B10" s="3" t="s">
        <v>479</v>
      </c>
      <c r="C10" s="4"/>
      <c r="D10" s="4"/>
      <c r="E10" s="4"/>
    </row>
    <row r="11" spans="1:5" x14ac:dyDescent="0.25">
      <c r="A11" s="3" t="s">
        <v>478</v>
      </c>
      <c r="B11" s="4" t="s">
        <v>469</v>
      </c>
      <c r="C11" s="4" t="s">
        <v>470</v>
      </c>
      <c r="D11" s="4" t="s">
        <v>471</v>
      </c>
      <c r="E11" s="4" t="s">
        <v>472</v>
      </c>
    </row>
    <row r="12" spans="1:5" x14ac:dyDescent="0.25">
      <c r="A12" s="5" t="s">
        <v>469</v>
      </c>
      <c r="B12" s="4">
        <v>7</v>
      </c>
      <c r="C12" s="4">
        <v>5</v>
      </c>
      <c r="D12" s="4"/>
      <c r="E12" s="4">
        <v>12</v>
      </c>
    </row>
    <row r="13" spans="1:5" x14ac:dyDescent="0.25">
      <c r="A13" s="6" t="s">
        <v>16</v>
      </c>
      <c r="B13" s="4">
        <v>1</v>
      </c>
      <c r="C13" s="4"/>
      <c r="D13" s="4"/>
      <c r="E13" s="4">
        <v>1</v>
      </c>
    </row>
    <row r="14" spans="1:5" x14ac:dyDescent="0.25">
      <c r="A14" s="6" t="s">
        <v>13</v>
      </c>
      <c r="B14" s="4">
        <v>1</v>
      </c>
      <c r="C14" s="4"/>
      <c r="D14" s="4"/>
      <c r="E14" s="4">
        <v>1</v>
      </c>
    </row>
    <row r="15" spans="1:5" x14ac:dyDescent="0.25">
      <c r="A15" s="6" t="s">
        <v>10</v>
      </c>
      <c r="B15" s="4">
        <v>1</v>
      </c>
      <c r="C15" s="4"/>
      <c r="D15" s="4"/>
      <c r="E15" s="4">
        <v>1</v>
      </c>
    </row>
    <row r="16" spans="1:5" x14ac:dyDescent="0.25">
      <c r="A16" s="6" t="s">
        <v>12</v>
      </c>
      <c r="B16" s="4">
        <v>1</v>
      </c>
      <c r="C16" s="4"/>
      <c r="D16" s="4"/>
      <c r="E16" s="4">
        <v>1</v>
      </c>
    </row>
    <row r="17" spans="1:5" x14ac:dyDescent="0.25">
      <c r="A17" s="6" t="s">
        <v>15</v>
      </c>
      <c r="B17" s="4">
        <v>1</v>
      </c>
      <c r="C17" s="4"/>
      <c r="D17" s="4"/>
      <c r="E17" s="4">
        <v>1</v>
      </c>
    </row>
    <row r="18" spans="1:5" x14ac:dyDescent="0.25">
      <c r="A18" s="6" t="s">
        <v>17</v>
      </c>
      <c r="B18" s="4"/>
      <c r="C18" s="4">
        <v>1</v>
      </c>
      <c r="D18" s="4"/>
      <c r="E18" s="4">
        <v>1</v>
      </c>
    </row>
    <row r="19" spans="1:5" x14ac:dyDescent="0.25">
      <c r="A19" s="6" t="s">
        <v>20</v>
      </c>
      <c r="B19" s="4"/>
      <c r="C19" s="4">
        <v>1</v>
      </c>
      <c r="D19" s="4"/>
      <c r="E19" s="4">
        <v>1</v>
      </c>
    </row>
    <row r="20" spans="1:5" x14ac:dyDescent="0.25">
      <c r="A20" s="6" t="s">
        <v>21</v>
      </c>
      <c r="B20" s="4"/>
      <c r="C20" s="4">
        <v>1</v>
      </c>
      <c r="D20" s="4"/>
      <c r="E20" s="4">
        <v>1</v>
      </c>
    </row>
    <row r="21" spans="1:5" x14ac:dyDescent="0.25">
      <c r="A21" s="6" t="s">
        <v>14</v>
      </c>
      <c r="B21" s="4">
        <v>1</v>
      </c>
      <c r="C21" s="4"/>
      <c r="D21" s="4"/>
      <c r="E21" s="4">
        <v>1</v>
      </c>
    </row>
    <row r="22" spans="1:5" x14ac:dyDescent="0.25">
      <c r="A22" s="6" t="s">
        <v>8</v>
      </c>
      <c r="B22" s="4">
        <v>1</v>
      </c>
      <c r="C22" s="4"/>
      <c r="D22" s="4"/>
      <c r="E22" s="4">
        <v>1</v>
      </c>
    </row>
    <row r="23" spans="1:5" x14ac:dyDescent="0.25">
      <c r="A23" s="6" t="s">
        <v>18</v>
      </c>
      <c r="B23" s="4"/>
      <c r="C23" s="4">
        <v>1</v>
      </c>
      <c r="D23" s="4"/>
      <c r="E23" s="4">
        <v>1</v>
      </c>
    </row>
    <row r="24" spans="1:5" x14ac:dyDescent="0.25">
      <c r="A24" s="6" t="s">
        <v>22</v>
      </c>
      <c r="B24" s="4"/>
      <c r="C24" s="4">
        <v>1</v>
      </c>
      <c r="D24" s="4"/>
      <c r="E24" s="4">
        <v>1</v>
      </c>
    </row>
    <row r="25" spans="1:5" x14ac:dyDescent="0.25">
      <c r="A25" s="5" t="s">
        <v>470</v>
      </c>
      <c r="B25" s="4"/>
      <c r="C25" s="4">
        <v>8</v>
      </c>
      <c r="D25" s="4">
        <v>45</v>
      </c>
      <c r="E25" s="4">
        <v>53</v>
      </c>
    </row>
    <row r="26" spans="1:5" x14ac:dyDescent="0.25">
      <c r="A26" s="5" t="s">
        <v>471</v>
      </c>
      <c r="B26" s="4"/>
      <c r="C26" s="4"/>
      <c r="D26" s="4">
        <v>306</v>
      </c>
      <c r="E26" s="4">
        <v>306</v>
      </c>
    </row>
    <row r="27" spans="1:5" x14ac:dyDescent="0.25">
      <c r="A27" s="5" t="s">
        <v>472</v>
      </c>
      <c r="B27" s="4">
        <v>7</v>
      </c>
      <c r="C27" s="4">
        <v>13</v>
      </c>
      <c r="D27" s="4">
        <v>351</v>
      </c>
      <c r="E27" s="4">
        <v>371</v>
      </c>
    </row>
  </sheetData>
  <mergeCells count="1">
    <mergeCell ref="A9:E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Таблица</vt:lpstr>
      <vt:lpstr>Активы и соб.капитал</vt:lpstr>
      <vt:lpstr>Сводная таблица (матрица)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Кира Крабу</dc:creator>
  <cp:lastModifiedBy>user</cp:lastModifiedBy>
  <dcterms:created xsi:type="dcterms:W3CDTF">2015-06-05T18:19:34Z</dcterms:created>
  <dcterms:modified xsi:type="dcterms:W3CDTF">2023-05-15T15:35:23Z</dcterms:modified>
</cp:coreProperties>
</file>