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11_PaperWork\"/>
    </mc:Choice>
  </mc:AlternateContent>
  <xr:revisionPtr revIDLastSave="0" documentId="13_ncr:1_{CFB8E135-C12A-4F4C-8D45-8706F59EBC4C}" xr6:coauthVersionLast="45" xr6:coauthVersionMax="45" xr10:uidLastSave="{00000000-0000-0000-0000-000000000000}"/>
  <bookViews>
    <workbookView xWindow="-30" yWindow="0" windowWidth="20490" windowHeight="13665" xr2:uid="{00000000-000D-0000-FFFF-FFFF00000000}"/>
  </bookViews>
  <sheets>
    <sheet name="INFORMACION REQUERIDA" sheetId="1" r:id="rId1"/>
    <sheet name="MEMORANDU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" l="1"/>
  <c r="C19" i="2" l="1"/>
  <c r="B46" i="1"/>
  <c r="I37" i="1"/>
  <c r="I36" i="1"/>
  <c r="F37" i="1"/>
  <c r="F36" i="1"/>
  <c r="C33" i="2" s="1"/>
  <c r="C37" i="1"/>
  <c r="G35" i="2" s="1"/>
  <c r="C36" i="1"/>
  <c r="J39" i="2"/>
  <c r="E39" i="2"/>
  <c r="A39" i="2"/>
  <c r="J36" i="2"/>
  <c r="C36" i="2"/>
  <c r="E35" i="2"/>
  <c r="C35" i="2"/>
  <c r="A35" i="2"/>
  <c r="J34" i="2"/>
  <c r="C34" i="2"/>
  <c r="G33" i="2"/>
  <c r="E33" i="2"/>
  <c r="A33" i="2"/>
  <c r="J32" i="2"/>
  <c r="C32" i="2"/>
  <c r="G31" i="2"/>
  <c r="E31" i="2"/>
  <c r="C31" i="2"/>
  <c r="A31" i="2"/>
  <c r="J30" i="2"/>
  <c r="C30" i="2"/>
  <c r="G29" i="2"/>
  <c r="E29" i="2"/>
  <c r="C29" i="2"/>
  <c r="A29" i="2"/>
  <c r="J28" i="2"/>
  <c r="C28" i="2"/>
  <c r="G27" i="2"/>
  <c r="E27" i="2"/>
  <c r="C27" i="2"/>
  <c r="A27" i="2"/>
  <c r="J26" i="2"/>
  <c r="C26" i="2"/>
  <c r="G25" i="2"/>
  <c r="E25" i="2"/>
  <c r="C25" i="2"/>
  <c r="A25" i="2"/>
  <c r="K16" i="2"/>
  <c r="C14" i="2"/>
  <c r="H12" i="2"/>
  <c r="A12" i="2"/>
  <c r="I5" i="2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AZ2" i="1"/>
</calcChain>
</file>

<file path=xl/sharedStrings.xml><?xml version="1.0" encoding="utf-8"?>
<sst xmlns="http://schemas.openxmlformats.org/spreadsheetml/2006/main" count="172" uniqueCount="129">
  <si>
    <t>Selecciona el programa de la siguiente lista…</t>
  </si>
  <si>
    <t>Selecciona el título…</t>
  </si>
  <si>
    <t>Selecciona el periodo…</t>
  </si>
  <si>
    <t>Columna1</t>
  </si>
  <si>
    <t>(DBT)</t>
  </si>
  <si>
    <t xml:space="preserve">Doctorado en Biotecnología </t>
  </si>
  <si>
    <t>(Dr.)</t>
  </si>
  <si>
    <t>Junio 2020</t>
  </si>
  <si>
    <t>Selecciona la función:</t>
  </si>
  <si>
    <t>Asesor</t>
  </si>
  <si>
    <t>INFORMACIÓN REQUERIDA PARA EXAMEN DE GRADO</t>
  </si>
  <si>
    <t>(DCC)</t>
  </si>
  <si>
    <t>Doctorado en Ciencias Computacionales</t>
  </si>
  <si>
    <t>(Dra.)</t>
  </si>
  <si>
    <t>Diciembre 2020</t>
  </si>
  <si>
    <t>Asesor Principal</t>
  </si>
  <si>
    <t>Co-asesor</t>
  </si>
  <si>
    <t>Presidente</t>
  </si>
  <si>
    <t xml:space="preserve">Fecha: </t>
  </si>
  <si>
    <t>(DCI)</t>
  </si>
  <si>
    <t>Doctorado en Ciencias de Ingeniería</t>
  </si>
  <si>
    <t>(MSc.)</t>
  </si>
  <si>
    <t>Junio 2021</t>
  </si>
  <si>
    <t>Sinodal</t>
  </si>
  <si>
    <t>Secretario</t>
  </si>
  <si>
    <t>(DTC)</t>
  </si>
  <si>
    <t>Doctorado en Tecnologías de Información y Comunicaciones</t>
  </si>
  <si>
    <t>(MC)</t>
  </si>
  <si>
    <t>Diciembre 2021</t>
  </si>
  <si>
    <t>Miembro del Comité</t>
  </si>
  <si>
    <t xml:space="preserve"> Vocal</t>
  </si>
  <si>
    <t>Programa:</t>
  </si>
  <si>
    <t>(MNT) Maestría en Nanotecnología</t>
  </si>
  <si>
    <t xml:space="preserve">Matrícula: </t>
  </si>
  <si>
    <t>(MAC)</t>
  </si>
  <si>
    <t>Maestría en Ingeniería y Administración de la Construcción</t>
  </si>
  <si>
    <t>(MA)</t>
  </si>
  <si>
    <t>Junio 2022</t>
  </si>
  <si>
    <t>Director del Programa</t>
  </si>
  <si>
    <t>(MBI)</t>
  </si>
  <si>
    <t>Maestría en Ciencias con especialidad en Biotecnología</t>
  </si>
  <si>
    <t>(Ing.)</t>
  </si>
  <si>
    <t>Diciembre 2022</t>
  </si>
  <si>
    <t>DATOS GENERALES DEL ALUMNO</t>
  </si>
  <si>
    <t>(MCC)</t>
  </si>
  <si>
    <t>Maestría en Ciencias de la Computación</t>
  </si>
  <si>
    <t>(Lic.)</t>
  </si>
  <si>
    <t>(MCI)</t>
  </si>
  <si>
    <t>Maestría en Ciencias de la Ingeniería</t>
  </si>
  <si>
    <t>Nombre (s):</t>
  </si>
  <si>
    <t xml:space="preserve">Celular: </t>
  </si>
  <si>
    <t>(MCP)</t>
  </si>
  <si>
    <t>Maestría en Ciencias con especialidad en Sistemas de Calidad y Productividad</t>
  </si>
  <si>
    <t>Apellidos:</t>
  </si>
  <si>
    <t xml:space="preserve">Teléfono: </t>
  </si>
  <si>
    <t>(MEM)</t>
  </si>
  <si>
    <t>Maestría en Gestión de la Ingeniería</t>
  </si>
  <si>
    <t>Correo-E:</t>
  </si>
  <si>
    <t>(Incluir clave lada)</t>
  </si>
  <si>
    <t>(MIE)</t>
  </si>
  <si>
    <t>Maestría en Ciencias con especialidad en Ingeniería Energética</t>
  </si>
  <si>
    <t>(Personal)</t>
  </si>
  <si>
    <t>(MNT)</t>
  </si>
  <si>
    <t>Maestría en Nanotecnología</t>
  </si>
  <si>
    <t>(MSE)</t>
  </si>
  <si>
    <t>Maestría en Ciencias con especialidad en Ingeniería Electrónica</t>
  </si>
  <si>
    <t>INFORMACIÓN DE LA TESIS</t>
  </si>
  <si>
    <t>(MSM)</t>
  </si>
  <si>
    <t>Maestría en Ciencias con especialidad en Sistemas de Manufactura</t>
  </si>
  <si>
    <t>Título Tesis:</t>
  </si>
  <si>
    <t>Objetivo:</t>
  </si>
  <si>
    <t>Datos Comité de Tesis</t>
  </si>
  <si>
    <t>Función comité de tesis</t>
  </si>
  <si>
    <r>
      <t xml:space="preserve">Nombre completo </t>
    </r>
    <r>
      <rPr>
        <b/>
        <sz val="9"/>
        <color rgb="FFFF0000"/>
        <rFont val="Arial"/>
        <family val="2"/>
      </rPr>
      <t>(escribir el nombre como esta en el acta de nacimiento)</t>
    </r>
  </si>
  <si>
    <t>Nómina</t>
  </si>
  <si>
    <t>Título</t>
  </si>
  <si>
    <r>
      <t xml:space="preserve">Universidad o Nombre - Institución                   </t>
    </r>
    <r>
      <rPr>
        <b/>
        <sz val="9"/>
        <color rgb="FFFF0000"/>
        <rFont val="Arial"/>
        <family val="2"/>
      </rPr>
      <t>(nombre completo y solo una Universidad o Institución)</t>
    </r>
  </si>
  <si>
    <t>Función Jurado evaluador</t>
  </si>
  <si>
    <t>Dora Iliana Medina Medina</t>
  </si>
  <si>
    <t>L03039668</t>
  </si>
  <si>
    <t>(si es personal del ITESM)</t>
  </si>
  <si>
    <t>Datos del examen de grado</t>
  </si>
  <si>
    <t>Fecha:</t>
  </si>
  <si>
    <t>02 de diciembre del 2020</t>
  </si>
  <si>
    <t>Periodo de graduación:</t>
  </si>
  <si>
    <t>Hora (huso horario):</t>
  </si>
  <si>
    <t>Dirección ZOOM:</t>
  </si>
  <si>
    <t>Observaciones</t>
  </si>
  <si>
    <t>MEMORANDUM PARA ELABORACIÓN DE ACTA DE EXAMEN</t>
  </si>
  <si>
    <t>De:</t>
  </si>
  <si>
    <t>Cargo Director de Programa</t>
  </si>
  <si>
    <t>Escuela de Ingeniería y Ciencias</t>
  </si>
  <si>
    <t>Para:</t>
  </si>
  <si>
    <t>Dirección de Servicios Escolares</t>
  </si>
  <si>
    <t>Depto. de Expedición y Registro de Títulos</t>
  </si>
  <si>
    <t>Solicito de la manera más atenta la elaboración del acta de examen de grado del alumno(a):</t>
  </si>
  <si>
    <t>Matrícula:</t>
  </si>
  <si>
    <t>del programa:</t>
  </si>
  <si>
    <t>de la Escuela:</t>
  </si>
  <si>
    <r>
      <rPr>
        <sz val="10"/>
        <rFont val="Arial"/>
        <family val="2"/>
      </rPr>
      <t xml:space="preserve">para el </t>
    </r>
    <r>
      <rPr>
        <b/>
        <sz val="10"/>
        <rFont val="Arial"/>
        <family val="2"/>
      </rPr>
      <t>periodo:</t>
    </r>
  </si>
  <si>
    <t>Título de la tesis:</t>
  </si>
  <si>
    <t>JURADO CALIFICADOR:</t>
  </si>
  <si>
    <t>Nombre completo</t>
  </si>
  <si>
    <t>Universidad</t>
  </si>
  <si>
    <t>Jurado</t>
  </si>
  <si>
    <t>Fecha del examen:</t>
  </si>
  <si>
    <t>Hora del examen:</t>
  </si>
  <si>
    <t>A T E N T A M E N T E,</t>
  </si>
  <si>
    <t xml:space="preserve">Dra. Dora Iliana Medina Medina </t>
  </si>
  <si>
    <t>Directora de Posgrados en Nanotecnología</t>
  </si>
  <si>
    <t xml:space="preserve">Folio Acta: </t>
  </si>
  <si>
    <t>Campus Estado de México</t>
  </si>
  <si>
    <t>26 de noviembre del 2020</t>
  </si>
  <si>
    <t>A01212611</t>
  </si>
  <si>
    <t>Antonio Osamu</t>
  </si>
  <si>
    <t>Katagiri Tanaka</t>
  </si>
  <si>
    <t>+52 55 2300 9176</t>
  </si>
  <si>
    <t>+52 442 241 3390</t>
  </si>
  <si>
    <t>Fabrication of graphitic-carbon suspended nanowires through mechano-electrospinning of photo-crosslinkable polymers</t>
  </si>
  <si>
    <t>Formulate polymer/solvent combinations that have the greatest potential to replace or modify the SU-8/PEO formulation for the fabrication of microscopic polymer fibers that may be converted to conductive suspended carbon nano-wires.
The intention behind the dissertation is to implement rheology analyses of different polymer solutions to determine if they can be easily electrospun at low voltages and then fabricate nano-wires with them. The thesis work arises from the need to test a greater variety of polymers with the goal to design a polymer solution to fabricate carbon nano-wires with better conductivity than the current SU-8 polymeric nano-fibers.</t>
  </si>
  <si>
    <t>Héctor Alán Aguirre Soto</t>
  </si>
  <si>
    <t>Jaime Bonilla Ríos</t>
  </si>
  <si>
    <t>Marc Madou</t>
  </si>
  <si>
    <t>Instituto Tecnológico y de Estudios Superiores de Monterey</t>
  </si>
  <si>
    <t>University of California</t>
  </si>
  <si>
    <t>14:30 (CST)</t>
  </si>
  <si>
    <t>https://itesm.zoom.us/j/4179658924</t>
  </si>
  <si>
    <t>Dr. Dora Iliana Medina Medina</t>
  </si>
  <si>
    <t>osamu.katagiri.mx@tutanota.com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</si>
</sst>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F800]dddd\,\ mmmm\ dd\,\ yyyy"/>
    <numFmt numFmtId="165" formatCode="[$-80A]dddd\,\ dd&quot; de &quot;mmmm&quot; de &quot;yyyy"/>
  </numFmts>
  <fonts count="20">
    <font>
      <sz val="10"/>
      <color rgb="FF000000"/>
      <name val="Arial"/>
    </font>
    <font>
      <b/>
      <sz val="12"/>
      <name val="Arial"/>
      <family val="2"/>
    </font>
    <font>
      <sz val="8"/>
      <color rgb="FF000000"/>
      <name val="Verdana"/>
      <family val="2"/>
    </font>
    <font>
      <b/>
      <sz val="10"/>
      <name val="Arial"/>
      <family val="2"/>
    </font>
    <font>
      <sz val="10"/>
      <name val="Arimo"/>
    </font>
    <font>
      <sz val="10"/>
      <name val="Arial"/>
      <family val="2"/>
    </font>
    <font>
      <b/>
      <sz val="10"/>
      <name val="Arial Narrow"/>
      <family val="2"/>
    </font>
    <font>
      <b/>
      <sz val="9"/>
      <name val="Arimo"/>
    </font>
    <font>
      <sz val="8"/>
      <name val="Arimo"/>
    </font>
    <font>
      <sz val="10"/>
      <name val="Arial"/>
      <family val="2"/>
    </font>
    <font>
      <b/>
      <sz val="11"/>
      <color rgb="FF0000FF"/>
      <name val="Arial"/>
      <family val="2"/>
    </font>
    <font>
      <b/>
      <sz val="10"/>
      <color rgb="FF0000FF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0000FF"/>
      </left>
      <right/>
      <top style="thin">
        <color rgb="FF0000FF"/>
      </top>
      <bottom style="thin">
        <color rgb="FF0000FF"/>
      </bottom>
      <diagonal/>
    </border>
    <border>
      <left/>
      <right/>
      <top style="thin">
        <color rgb="FF0000FF"/>
      </top>
      <bottom style="thin">
        <color rgb="FF0000FF"/>
      </bottom>
      <diagonal/>
    </border>
    <border>
      <left/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/>
      <top style="thin">
        <color rgb="FFFFFFFF"/>
      </top>
      <bottom/>
      <diagonal/>
    </border>
    <border>
      <left/>
      <right/>
      <top style="thin">
        <color rgb="FF0000FF"/>
      </top>
      <bottom/>
      <diagonal/>
    </border>
    <border>
      <left style="thin">
        <color rgb="FF0000FF"/>
      </left>
      <right/>
      <top style="thin">
        <color rgb="FF0000FF"/>
      </top>
      <bottom/>
      <diagonal/>
    </border>
    <border>
      <left/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/>
      <top/>
      <bottom/>
      <diagonal/>
    </border>
    <border>
      <left/>
      <right style="thin">
        <color rgb="FF0000FF"/>
      </right>
      <top/>
      <bottom/>
      <diagonal/>
    </border>
    <border>
      <left style="thin">
        <color rgb="FF0000FF"/>
      </left>
      <right/>
      <top/>
      <bottom style="thin">
        <color rgb="FF0000FF"/>
      </bottom>
      <diagonal/>
    </border>
    <border>
      <left/>
      <right/>
      <top/>
      <bottom style="thin">
        <color rgb="FF0000FF"/>
      </bottom>
      <diagonal/>
    </border>
    <border>
      <left/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 style="thin">
        <color rgb="FF0000FF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3" fillId="0" borderId="0" xfId="0" applyFont="1" applyAlignment="1">
      <alignment horizontal="left" vertical="center"/>
    </xf>
    <xf numFmtId="0" fontId="7" fillId="0" borderId="5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5" fillId="0" borderId="0" xfId="0" applyFont="1"/>
    <xf numFmtId="0" fontId="2" fillId="2" borderId="6" xfId="0" applyFont="1" applyFill="1" applyBorder="1" applyAlignment="1"/>
    <xf numFmtId="0" fontId="8" fillId="0" borderId="0" xfId="0" applyFont="1" applyAlignment="1">
      <alignment vertical="top" wrapText="1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2" fillId="0" borderId="0" xfId="0" applyFont="1" applyAlignment="1">
      <alignment horizontal="left" vertical="top"/>
    </xf>
    <xf numFmtId="0" fontId="9" fillId="0" borderId="0" xfId="0" applyFont="1" applyAlignment="1"/>
    <xf numFmtId="0" fontId="13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3" fillId="0" borderId="0" xfId="0" applyFont="1" applyAlignment="1"/>
    <xf numFmtId="0" fontId="9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3" fillId="0" borderId="0" xfId="0" applyFont="1" applyAlignment="1">
      <alignment horizont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15" fontId="9" fillId="0" borderId="0" xfId="0" applyNumberFormat="1" applyFont="1" applyAlignment="1"/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3" fillId="0" borderId="0" xfId="0" applyFont="1" applyAlignment="1">
      <alignment vertical="center"/>
    </xf>
    <xf numFmtId="164" fontId="9" fillId="0" borderId="5" xfId="0" applyNumberFormat="1" applyFont="1" applyBorder="1" applyAlignment="1">
      <alignment horizontal="left" vertical="center"/>
    </xf>
    <xf numFmtId="165" fontId="9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20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14" fillId="0" borderId="16" xfId="0" applyFont="1" applyBorder="1" applyAlignment="1">
      <alignment horizontal="center"/>
    </xf>
    <xf numFmtId="0" fontId="9" fillId="0" borderId="16" xfId="0" applyFont="1" applyBorder="1" applyAlignment="1">
      <alignment horizontal="left"/>
    </xf>
    <xf numFmtId="0" fontId="17" fillId="4" borderId="24" xfId="0" applyFont="1" applyFill="1" applyBorder="1" applyAlignment="1">
      <alignment horizontal="center"/>
    </xf>
    <xf numFmtId="0" fontId="17" fillId="4" borderId="24" xfId="0" applyFont="1" applyFill="1" applyBorder="1" applyAlignment="1"/>
    <xf numFmtId="0" fontId="3" fillId="4" borderId="24" xfId="0" applyFont="1" applyFill="1" applyBorder="1" applyAlignment="1"/>
    <xf numFmtId="0" fontId="9" fillId="4" borderId="24" xfId="0" applyFont="1" applyFill="1" applyBorder="1" applyAlignment="1"/>
    <xf numFmtId="0" fontId="18" fillId="4" borderId="28" xfId="0" applyFont="1" applyFill="1" applyBorder="1" applyAlignment="1">
      <alignment horizontal="center"/>
    </xf>
    <xf numFmtId="0" fontId="18" fillId="4" borderId="24" xfId="0" applyFont="1" applyFill="1" applyBorder="1" applyAlignment="1"/>
    <xf numFmtId="0" fontId="18" fillId="4" borderId="28" xfId="0" applyFont="1" applyFill="1" applyBorder="1" applyAlignment="1">
      <alignment horizontal="center" wrapText="1"/>
    </xf>
    <xf numFmtId="0" fontId="18" fillId="0" borderId="16" xfId="0" applyFont="1" applyBorder="1" applyAlignment="1">
      <alignment horizontal="center"/>
    </xf>
    <xf numFmtId="0" fontId="18" fillId="4" borderId="32" xfId="0" applyFont="1" applyFill="1" applyBorder="1" applyAlignment="1">
      <alignment horizontal="center"/>
    </xf>
    <xf numFmtId="20" fontId="9" fillId="0" borderId="0" xfId="0" applyNumberFormat="1" applyFont="1" applyAlignment="1">
      <alignment horizontal="left"/>
    </xf>
    <xf numFmtId="0" fontId="5" fillId="0" borderId="5" xfId="0" applyFont="1" applyBorder="1" applyAlignment="1">
      <alignment horizontal="center" vertical="center" wrapText="1"/>
    </xf>
    <xf numFmtId="20" fontId="5" fillId="0" borderId="5" xfId="0" applyNumberFormat="1" applyFont="1" applyBorder="1" applyAlignment="1">
      <alignment horizontal="left" vertical="center"/>
    </xf>
    <xf numFmtId="0" fontId="5" fillId="0" borderId="5" xfId="0" applyFont="1" applyBorder="1" applyAlignment="1">
      <alignment vertical="center"/>
    </xf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>
      <alignment horizontal="right" vertical="center" wrapText="1"/>
    </xf>
    <xf numFmtId="0" fontId="9" fillId="0" borderId="2" xfId="0" applyFont="1" applyBorder="1" applyAlignment="1">
      <alignment horizontal="left" vertical="center" wrapText="1"/>
    </xf>
    <xf numFmtId="0" fontId="5" fillId="0" borderId="4" xfId="0" applyFont="1" applyBorder="1"/>
    <xf numFmtId="0" fontId="5" fillId="0" borderId="3" xfId="0" applyFont="1" applyBorder="1"/>
    <xf numFmtId="0" fontId="5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15" fontId="4" fillId="0" borderId="2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49" fontId="4" fillId="0" borderId="2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wrapText="1"/>
    </xf>
    <xf numFmtId="0" fontId="3" fillId="0" borderId="1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top"/>
    </xf>
    <xf numFmtId="0" fontId="4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8" fillId="0" borderId="16" xfId="0" applyFont="1" applyBorder="1" applyAlignment="1">
      <alignment horizontal="left"/>
    </xf>
    <xf numFmtId="0" fontId="5" fillId="0" borderId="16" xfId="0" applyFont="1" applyBorder="1"/>
    <xf numFmtId="0" fontId="3" fillId="0" borderId="18" xfId="0" applyFont="1" applyBorder="1" applyAlignment="1">
      <alignment horizontal="center"/>
    </xf>
    <xf numFmtId="0" fontId="5" fillId="0" borderId="18" xfId="0" applyFont="1" applyBorder="1"/>
    <xf numFmtId="0" fontId="18" fillId="4" borderId="29" xfId="0" applyFont="1" applyFill="1" applyBorder="1" applyAlignment="1">
      <alignment horizontal="center"/>
    </xf>
    <xf numFmtId="0" fontId="5" fillId="0" borderId="30" xfId="0" applyFont="1" applyBorder="1"/>
    <xf numFmtId="0" fontId="5" fillId="0" borderId="31" xfId="0" applyFont="1" applyBorder="1"/>
    <xf numFmtId="0" fontId="9" fillId="0" borderId="0" xfId="0" applyFont="1" applyAlignment="1">
      <alignment horizontal="left"/>
    </xf>
    <xf numFmtId="0" fontId="17" fillId="4" borderId="25" xfId="0" applyFont="1" applyFill="1" applyBorder="1" applyAlignment="1">
      <alignment horizontal="center"/>
    </xf>
    <xf numFmtId="0" fontId="5" fillId="0" borderId="26" xfId="0" applyFont="1" applyBorder="1"/>
    <xf numFmtId="0" fontId="5" fillId="0" borderId="27" xfId="0" applyFont="1" applyBorder="1"/>
    <xf numFmtId="15" fontId="9" fillId="0" borderId="0" xfId="0" applyNumberFormat="1" applyFont="1" applyAlignment="1">
      <alignment horizontal="center"/>
    </xf>
    <xf numFmtId="0" fontId="3" fillId="0" borderId="17" xfId="0" applyFont="1" applyBorder="1" applyAlignment="1">
      <alignment horizontal="left" vertical="center"/>
    </xf>
    <xf numFmtId="0" fontId="5" fillId="0" borderId="19" xfId="0" applyFont="1" applyBorder="1"/>
    <xf numFmtId="0" fontId="5" fillId="0" borderId="22" xfId="0" applyFont="1" applyBorder="1"/>
    <xf numFmtId="0" fontId="5" fillId="0" borderId="23" xfId="0" applyFont="1" applyBorder="1"/>
    <xf numFmtId="49" fontId="14" fillId="0" borderId="16" xfId="0" applyNumberFormat="1" applyFont="1" applyBorder="1" applyAlignment="1">
      <alignment horizontal="center"/>
    </xf>
    <xf numFmtId="20" fontId="3" fillId="0" borderId="0" xfId="0" applyNumberFormat="1" applyFont="1" applyAlignment="1">
      <alignment horizontal="center"/>
    </xf>
    <xf numFmtId="0" fontId="9" fillId="0" borderId="16" xfId="0" applyFont="1" applyBorder="1" applyAlignment="1">
      <alignment horizontal="center"/>
    </xf>
    <xf numFmtId="15" fontId="9" fillId="0" borderId="16" xfId="0" applyNumberFormat="1" applyFont="1" applyBorder="1" applyAlignment="1">
      <alignment horizontal="center"/>
    </xf>
    <xf numFmtId="20" fontId="9" fillId="0" borderId="16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9" fillId="0" borderId="17" xfId="0" applyFont="1" applyBorder="1" applyAlignment="1">
      <alignment vertical="center" wrapText="1"/>
    </xf>
    <xf numFmtId="0" fontId="5" fillId="0" borderId="20" xfId="0" applyFont="1" applyBorder="1"/>
    <xf numFmtId="0" fontId="5" fillId="0" borderId="21" xfId="0" applyFont="1" applyBorder="1"/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16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4F81BD"/>
          <bgColor rgb="FF4F81BD"/>
        </patternFill>
      </fill>
    </dxf>
  </dxfs>
  <tableStyles count="1">
    <tableStyle name="INFORMACION REQUERIDA-style" pivot="0" count="4" xr9:uid="{00000000-0011-0000-FFFF-FFFF00000000}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0</xdr:row>
      <xdr:rowOff>47625</xdr:rowOff>
    </xdr:from>
    <xdr:ext cx="1724025" cy="5238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Q1:BQ6">
  <tableColumns count="1">
    <tableColumn id="1" xr3:uid="{00000000-0010-0000-0000-000001000000}" name="Columna1"/>
  </tableColumns>
  <tableStyleInfo name="INFORMACION REQUERIDA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V100"/>
  <sheetViews>
    <sheetView showGridLines="0" tabSelected="1" workbookViewId="0">
      <selection activeCell="G12" sqref="G12"/>
    </sheetView>
  </sheetViews>
  <sheetFormatPr defaultColWidth="14.42578125" defaultRowHeight="15" customHeight="1"/>
  <cols>
    <col min="1" max="1" width="8.85546875" customWidth="1"/>
    <col min="2" max="2" width="16.7109375" customWidth="1"/>
    <col min="3" max="4" width="37.28515625" customWidth="1"/>
    <col min="5" max="5" width="4.42578125" customWidth="1"/>
    <col min="6" max="6" width="11.140625" customWidth="1"/>
    <col min="7" max="7" width="8.7109375" customWidth="1"/>
    <col min="8" max="8" width="3.7109375" customWidth="1"/>
    <col min="9" max="11" width="8.7109375" customWidth="1"/>
    <col min="12" max="12" width="3.7109375" customWidth="1"/>
    <col min="13" max="14" width="8.7109375" customWidth="1"/>
    <col min="15" max="15" width="3.42578125" customWidth="1"/>
    <col min="16" max="16" width="9.140625" customWidth="1"/>
    <col min="17" max="50" width="9.140625" hidden="1" customWidth="1"/>
    <col min="51" max="51" width="75.7109375" hidden="1" customWidth="1"/>
    <col min="52" max="68" width="10" hidden="1" customWidth="1"/>
    <col min="69" max="69" width="11" hidden="1" customWidth="1"/>
    <col min="70" max="74" width="10" hidden="1" customWidth="1"/>
  </cols>
  <sheetData>
    <row r="1" spans="2:74" ht="32.25" customHeight="1">
      <c r="C1" s="1"/>
      <c r="D1" s="1"/>
      <c r="E1" s="1"/>
      <c r="AZ1" s="2" t="s">
        <v>0</v>
      </c>
      <c r="BI1" s="2" t="s">
        <v>1</v>
      </c>
      <c r="BN1" s="2" t="s">
        <v>2</v>
      </c>
      <c r="BQ1" s="3" t="s">
        <v>3</v>
      </c>
    </row>
    <row r="2" spans="2:74" ht="12.75" customHeight="1">
      <c r="C2" s="1"/>
      <c r="D2" s="1"/>
      <c r="E2" s="1"/>
      <c r="AX2" s="4" t="s">
        <v>4</v>
      </c>
      <c r="AY2" s="2" t="s">
        <v>5</v>
      </c>
      <c r="AZ2" s="2" t="str">
        <f t="shared" ref="AZ2:AZ15" si="0">CONCATENATE(AX2," ",AY2)</f>
        <v xml:space="preserve">(DBT) Doctorado en Biotecnología </v>
      </c>
      <c r="BI2" s="2" t="s">
        <v>6</v>
      </c>
      <c r="BN2" s="5" t="s">
        <v>7</v>
      </c>
      <c r="BQ2" s="6" t="s">
        <v>8</v>
      </c>
      <c r="BS2" s="7" t="s">
        <v>8</v>
      </c>
      <c r="BT2" s="2" t="s">
        <v>9</v>
      </c>
      <c r="BV2" s="7" t="s">
        <v>8</v>
      </c>
    </row>
    <row r="3" spans="2:74" ht="12.75" customHeight="1">
      <c r="C3" s="1" t="s">
        <v>10</v>
      </c>
      <c r="D3" s="1"/>
      <c r="E3" s="1"/>
      <c r="AX3" s="4" t="s">
        <v>11</v>
      </c>
      <c r="AY3" s="2" t="s">
        <v>12</v>
      </c>
      <c r="AZ3" s="2" t="str">
        <f t="shared" si="0"/>
        <v>(DCC) Doctorado en Ciencias Computacionales</v>
      </c>
      <c r="BI3" s="2" t="s">
        <v>13</v>
      </c>
      <c r="BN3" s="5" t="s">
        <v>14</v>
      </c>
      <c r="BQ3" s="3" t="s">
        <v>9</v>
      </c>
      <c r="BS3" s="8" t="s">
        <v>15</v>
      </c>
      <c r="BT3" s="2" t="s">
        <v>16</v>
      </c>
      <c r="BV3" s="8" t="s">
        <v>17</v>
      </c>
    </row>
    <row r="4" spans="2:74" ht="24.75" customHeight="1">
      <c r="I4" s="9"/>
      <c r="J4" s="9"/>
      <c r="K4" s="9" t="s">
        <v>18</v>
      </c>
      <c r="L4" s="86" t="s">
        <v>112</v>
      </c>
      <c r="M4" s="74"/>
      <c r="N4" s="73"/>
      <c r="O4" s="10"/>
      <c r="P4" s="10"/>
      <c r="AX4" s="4" t="s">
        <v>19</v>
      </c>
      <c r="AY4" s="2" t="s">
        <v>20</v>
      </c>
      <c r="AZ4" s="2" t="str">
        <f t="shared" si="0"/>
        <v>(DCI) Doctorado en Ciencias de Ingeniería</v>
      </c>
      <c r="BI4" s="2" t="s">
        <v>21</v>
      </c>
      <c r="BN4" s="5" t="s">
        <v>22</v>
      </c>
      <c r="BQ4" s="3" t="s">
        <v>16</v>
      </c>
      <c r="BS4" s="7" t="s">
        <v>16</v>
      </c>
      <c r="BT4" s="2" t="s">
        <v>23</v>
      </c>
      <c r="BV4" s="7" t="s">
        <v>24</v>
      </c>
    </row>
    <row r="5" spans="2:74" ht="22.5" customHeight="1">
      <c r="B5" s="10"/>
      <c r="C5" s="10"/>
      <c r="D5" s="10"/>
      <c r="E5" s="10"/>
      <c r="F5" s="11"/>
      <c r="G5" s="10"/>
      <c r="H5" s="11"/>
      <c r="I5" s="11"/>
      <c r="J5" s="11"/>
      <c r="K5" s="11"/>
      <c r="L5" s="11"/>
      <c r="M5" s="11"/>
      <c r="O5" s="10"/>
      <c r="P5" s="10"/>
      <c r="AX5" s="4" t="s">
        <v>25</v>
      </c>
      <c r="AY5" s="2" t="s">
        <v>26</v>
      </c>
      <c r="AZ5" s="2" t="str">
        <f t="shared" si="0"/>
        <v>(DTC) Doctorado en Tecnologías de Información y Comunicaciones</v>
      </c>
      <c r="BI5" s="2" t="s">
        <v>27</v>
      </c>
      <c r="BN5" s="5" t="s">
        <v>28</v>
      </c>
      <c r="BQ5" s="3" t="s">
        <v>23</v>
      </c>
      <c r="BS5" s="8" t="s">
        <v>29</v>
      </c>
      <c r="BV5" s="8" t="s">
        <v>30</v>
      </c>
    </row>
    <row r="6" spans="2:74" ht="24.75" customHeight="1">
      <c r="B6" s="12" t="s">
        <v>31</v>
      </c>
      <c r="C6" s="13" t="s">
        <v>32</v>
      </c>
      <c r="D6" s="14"/>
      <c r="I6" s="9"/>
      <c r="J6" s="9"/>
      <c r="K6" s="9" t="s">
        <v>33</v>
      </c>
      <c r="L6" s="90" t="s">
        <v>113</v>
      </c>
      <c r="M6" s="74"/>
      <c r="N6" s="73"/>
      <c r="O6" s="10"/>
      <c r="P6" s="10"/>
      <c r="AX6" s="4" t="s">
        <v>34</v>
      </c>
      <c r="AY6" s="2" t="s">
        <v>35</v>
      </c>
      <c r="AZ6" s="2" t="str">
        <f t="shared" si="0"/>
        <v>(MAC) Maestría en Ingeniería y Administración de la Construcción</v>
      </c>
      <c r="BI6" s="2" t="s">
        <v>36</v>
      </c>
      <c r="BN6" s="5" t="s">
        <v>37</v>
      </c>
      <c r="BQ6" s="15"/>
      <c r="BS6" s="16" t="s">
        <v>38</v>
      </c>
    </row>
    <row r="7" spans="2:74" ht="27.75" customHeight="1">
      <c r="B7" s="12"/>
      <c r="C7" s="17"/>
      <c r="D7" s="17"/>
      <c r="F7" s="18"/>
      <c r="H7" s="18"/>
      <c r="I7" s="18"/>
      <c r="J7" s="18"/>
      <c r="K7" s="18"/>
      <c r="L7" s="18"/>
      <c r="M7" s="18"/>
      <c r="O7" s="10"/>
      <c r="P7" s="10"/>
      <c r="AX7" s="4" t="s">
        <v>39</v>
      </c>
      <c r="AY7" s="2" t="s">
        <v>40</v>
      </c>
      <c r="AZ7" s="2" t="str">
        <f t="shared" si="0"/>
        <v>(MBI) Maestría en Ciencias con especialidad en Biotecnología</v>
      </c>
      <c r="BI7" s="2" t="s">
        <v>41</v>
      </c>
      <c r="BN7" s="5" t="s">
        <v>42</v>
      </c>
    </row>
    <row r="8" spans="2:74" ht="15" customHeight="1">
      <c r="B8" s="89" t="s">
        <v>43</v>
      </c>
      <c r="C8" s="70"/>
      <c r="D8" s="19"/>
      <c r="F8" s="18"/>
      <c r="H8" s="18"/>
      <c r="I8" s="18"/>
      <c r="J8" s="18"/>
      <c r="K8" s="18"/>
      <c r="L8" s="18"/>
      <c r="M8" s="18"/>
      <c r="AX8" s="4" t="s">
        <v>44</v>
      </c>
      <c r="AY8" s="2" t="s">
        <v>45</v>
      </c>
      <c r="AZ8" s="2" t="str">
        <f t="shared" si="0"/>
        <v>(MCC) Maestría en Ciencias de la Computación</v>
      </c>
      <c r="BI8" s="2" t="s">
        <v>46</v>
      </c>
      <c r="BN8" s="5"/>
    </row>
    <row r="9" spans="2:74" ht="4.5" customHeight="1">
      <c r="B9" s="20"/>
      <c r="C9" s="20"/>
      <c r="D9" s="20"/>
      <c r="F9" s="18"/>
      <c r="H9" s="18"/>
      <c r="I9" s="18"/>
      <c r="J9" s="18"/>
      <c r="K9" s="18"/>
      <c r="L9" s="18"/>
      <c r="M9" s="18"/>
      <c r="AX9" s="4" t="s">
        <v>47</v>
      </c>
      <c r="AY9" s="2" t="s">
        <v>48</v>
      </c>
      <c r="AZ9" s="2" t="str">
        <f t="shared" si="0"/>
        <v>(MCI) Maestría en Ciencias de la Ingeniería</v>
      </c>
      <c r="BN9" s="5"/>
    </row>
    <row r="10" spans="2:74" ht="24.75" customHeight="1">
      <c r="B10" s="12" t="s">
        <v>49</v>
      </c>
      <c r="C10" s="94" t="s">
        <v>114</v>
      </c>
      <c r="D10" s="73"/>
      <c r="J10" s="9"/>
      <c r="K10" s="9" t="s">
        <v>50</v>
      </c>
      <c r="L10" s="90" t="s">
        <v>116</v>
      </c>
      <c r="M10" s="74"/>
      <c r="N10" s="73"/>
      <c r="AX10" s="4" t="s">
        <v>51</v>
      </c>
      <c r="AY10" s="2" t="s">
        <v>52</v>
      </c>
      <c r="AZ10" s="2" t="str">
        <f t="shared" si="0"/>
        <v>(MCP) Maestría en Ciencias con especialidad en Sistemas de Calidad y Productividad</v>
      </c>
    </row>
    <row r="11" spans="2:74" ht="24.75" customHeight="1">
      <c r="B11" s="12" t="s">
        <v>53</v>
      </c>
      <c r="C11" s="94" t="s">
        <v>115</v>
      </c>
      <c r="D11" s="73"/>
      <c r="J11" s="9"/>
      <c r="K11" s="9" t="s">
        <v>54</v>
      </c>
      <c r="L11" s="90" t="s">
        <v>117</v>
      </c>
      <c r="M11" s="74"/>
      <c r="N11" s="73"/>
      <c r="AX11" s="4" t="s">
        <v>55</v>
      </c>
      <c r="AY11" s="2" t="s">
        <v>56</v>
      </c>
      <c r="AZ11" s="2" t="str">
        <f t="shared" si="0"/>
        <v>(MEM) Maestría en Gestión de la Ingeniería</v>
      </c>
    </row>
    <row r="12" spans="2:74" ht="24.75" customHeight="1">
      <c r="B12" s="12" t="s">
        <v>57</v>
      </c>
      <c r="C12" s="94" t="s">
        <v>128</v>
      </c>
      <c r="D12" s="73"/>
      <c r="L12" s="93" t="s">
        <v>58</v>
      </c>
      <c r="M12" s="79"/>
      <c r="N12" s="79"/>
      <c r="AX12" s="4" t="s">
        <v>59</v>
      </c>
      <c r="AY12" s="2" t="s">
        <v>60</v>
      </c>
      <c r="AZ12" s="2" t="str">
        <f t="shared" si="0"/>
        <v>(MIE) Maestría en Ciencias con especialidad en Ingeniería Energética</v>
      </c>
    </row>
    <row r="13" spans="2:74" ht="24.75" customHeight="1">
      <c r="B13" s="21" t="s">
        <v>61</v>
      </c>
      <c r="C13" s="22"/>
      <c r="D13" s="22"/>
      <c r="E13" s="23"/>
      <c r="AX13" s="4" t="s">
        <v>62</v>
      </c>
      <c r="AY13" s="2" t="s">
        <v>63</v>
      </c>
      <c r="AZ13" s="2" t="str">
        <f t="shared" si="0"/>
        <v>(MNT) Maestría en Nanotecnología</v>
      </c>
    </row>
    <row r="14" spans="2:74" ht="9.75" customHeight="1">
      <c r="B14" s="24"/>
      <c r="C14" s="22"/>
      <c r="D14" s="22"/>
      <c r="E14" s="25"/>
      <c r="AX14" s="4" t="s">
        <v>64</v>
      </c>
      <c r="AY14" s="2" t="s">
        <v>65</v>
      </c>
      <c r="AZ14" s="2" t="str">
        <f t="shared" si="0"/>
        <v>(MSE) Maestría en Ciencias con especialidad en Ingeniería Electrónica</v>
      </c>
    </row>
    <row r="15" spans="2:74" ht="17.25" customHeight="1">
      <c r="B15" s="89" t="s">
        <v>66</v>
      </c>
      <c r="C15" s="70"/>
      <c r="D15" s="19"/>
      <c r="N15" s="22"/>
      <c r="O15" s="22"/>
      <c r="AX15" s="4" t="s">
        <v>67</v>
      </c>
      <c r="AY15" s="2" t="s">
        <v>68</v>
      </c>
      <c r="AZ15" s="2" t="str">
        <f t="shared" si="0"/>
        <v>(MSM) Maestría en Ciencias con especialidad en Sistemas de Manufactura</v>
      </c>
    </row>
    <row r="16" spans="2:74" ht="3.75" customHeight="1">
      <c r="AX16" s="4"/>
      <c r="AY16" s="2"/>
      <c r="AZ16" s="2"/>
    </row>
    <row r="17" spans="2:52" ht="58.5" customHeight="1">
      <c r="B17" s="26" t="s">
        <v>69</v>
      </c>
      <c r="C17" s="77" t="s">
        <v>118</v>
      </c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3"/>
      <c r="O17" s="22"/>
      <c r="P17" s="27"/>
      <c r="AX17" s="4"/>
      <c r="AY17" s="2"/>
      <c r="AZ17" s="2"/>
    </row>
    <row r="18" spans="2:52" ht="8.25" customHeight="1">
      <c r="C18" s="24"/>
      <c r="D18" s="24"/>
      <c r="AZ18" s="2"/>
    </row>
    <row r="19" spans="2:52" ht="14.25" customHeight="1">
      <c r="B19" s="28" t="s">
        <v>70</v>
      </c>
      <c r="C19" s="87" t="s">
        <v>119</v>
      </c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80"/>
    </row>
    <row r="20" spans="2:52" ht="14.25" customHeight="1">
      <c r="B20" s="29"/>
      <c r="C20" s="81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82"/>
      <c r="O20" s="30"/>
      <c r="P20" s="30"/>
    </row>
    <row r="21" spans="2:52" ht="12.75" customHeight="1">
      <c r="C21" s="81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82"/>
    </row>
    <row r="22" spans="2:52" ht="12.75" customHeight="1">
      <c r="B22" s="22"/>
      <c r="C22" s="81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82"/>
      <c r="O22" s="22"/>
      <c r="P22" s="22"/>
      <c r="Q22" s="22"/>
      <c r="R22" s="22"/>
      <c r="S22" s="22"/>
      <c r="T22" s="22"/>
    </row>
    <row r="23" spans="2:52" ht="12.75" customHeight="1">
      <c r="B23" s="31"/>
      <c r="C23" s="81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82"/>
      <c r="O23" s="32"/>
      <c r="P23" s="32"/>
      <c r="Q23" s="22"/>
      <c r="R23" s="22"/>
      <c r="S23" s="22"/>
      <c r="T23" s="22"/>
    </row>
    <row r="24" spans="2:52" ht="12.75" customHeight="1">
      <c r="B24" s="22"/>
      <c r="C24" s="81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82"/>
      <c r="O24" s="32"/>
      <c r="P24" s="32"/>
      <c r="Q24" s="22"/>
      <c r="R24" s="22"/>
      <c r="S24" s="22"/>
      <c r="T24" s="22"/>
    </row>
    <row r="25" spans="2:52" ht="12.75" customHeight="1">
      <c r="B25" s="22"/>
      <c r="C25" s="81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82"/>
      <c r="O25" s="32"/>
      <c r="P25" s="32"/>
      <c r="Q25" s="22"/>
      <c r="R25" s="22"/>
      <c r="S25" s="22"/>
      <c r="T25" s="22"/>
    </row>
    <row r="26" spans="2:52" ht="12.75" customHeight="1">
      <c r="B26" s="22"/>
      <c r="C26" s="81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82"/>
      <c r="O26" s="32"/>
      <c r="P26" s="32"/>
      <c r="Q26" s="22"/>
      <c r="R26" s="22"/>
      <c r="S26" s="22"/>
      <c r="T26" s="22"/>
    </row>
    <row r="27" spans="2:52" ht="9" customHeight="1">
      <c r="B27" s="22"/>
      <c r="C27" s="81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82"/>
      <c r="O27" s="22"/>
      <c r="P27" s="22"/>
      <c r="Q27" s="22"/>
      <c r="R27" s="22"/>
      <c r="S27" s="22"/>
      <c r="T27" s="22"/>
    </row>
    <row r="28" spans="2:52" ht="14.25" customHeight="1">
      <c r="B28" s="31"/>
      <c r="C28" s="81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82"/>
      <c r="O28" s="22"/>
      <c r="P28" s="22"/>
      <c r="Q28" s="22"/>
      <c r="R28" s="22"/>
      <c r="S28" s="22"/>
      <c r="T28" s="22"/>
    </row>
    <row r="29" spans="2:52" ht="14.25" customHeight="1">
      <c r="B29" s="31"/>
      <c r="C29" s="83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5"/>
      <c r="O29" s="22"/>
      <c r="P29" s="22"/>
      <c r="Q29" s="22"/>
      <c r="R29" s="22"/>
      <c r="S29" s="22"/>
      <c r="T29" s="22"/>
    </row>
    <row r="30" spans="2:52" ht="24.75" customHeight="1">
      <c r="B30" s="33" t="s">
        <v>71</v>
      </c>
      <c r="C30" s="22"/>
      <c r="D30" s="22"/>
      <c r="E30" s="22"/>
      <c r="P30" s="22"/>
      <c r="Q30" s="22"/>
      <c r="R30" s="22"/>
      <c r="S30" s="22"/>
      <c r="T30" s="22"/>
    </row>
    <row r="31" spans="2:52" ht="60" customHeight="1">
      <c r="B31" s="34" t="s">
        <v>72</v>
      </c>
      <c r="C31" s="95" t="s">
        <v>73</v>
      </c>
      <c r="D31" s="70"/>
      <c r="E31" s="22"/>
      <c r="F31" s="28" t="s">
        <v>74</v>
      </c>
      <c r="G31" s="28" t="s">
        <v>75</v>
      </c>
      <c r="H31" s="28"/>
      <c r="I31" s="91" t="s">
        <v>76</v>
      </c>
      <c r="J31" s="84"/>
      <c r="K31" s="84"/>
      <c r="L31" s="28"/>
      <c r="M31" s="92" t="s">
        <v>77</v>
      </c>
      <c r="N31" s="84"/>
      <c r="P31" s="22"/>
      <c r="Q31" s="22"/>
      <c r="R31" s="22"/>
      <c r="S31" s="22"/>
      <c r="T31" s="22"/>
    </row>
    <row r="32" spans="2:52" ht="25.5" customHeight="1">
      <c r="B32" s="35" t="s">
        <v>9</v>
      </c>
      <c r="C32" s="75" t="s">
        <v>120</v>
      </c>
      <c r="D32" s="73"/>
      <c r="E32" s="22"/>
      <c r="F32" s="66"/>
      <c r="G32" s="37" t="s">
        <v>6</v>
      </c>
      <c r="H32" s="38"/>
      <c r="I32" s="77" t="s">
        <v>123</v>
      </c>
      <c r="J32" s="74"/>
      <c r="K32" s="73"/>
      <c r="L32" s="38"/>
      <c r="M32" s="72" t="s">
        <v>17</v>
      </c>
      <c r="N32" s="73"/>
      <c r="P32" s="22"/>
      <c r="Q32" s="22"/>
      <c r="R32" s="22"/>
      <c r="S32" s="22"/>
      <c r="T32" s="22"/>
    </row>
    <row r="33" spans="2:20" ht="25.5" customHeight="1">
      <c r="B33" s="35" t="s">
        <v>16</v>
      </c>
      <c r="C33" s="75" t="s">
        <v>78</v>
      </c>
      <c r="D33" s="73"/>
      <c r="E33" s="22"/>
      <c r="F33" s="66" t="s">
        <v>79</v>
      </c>
      <c r="G33" s="37" t="s">
        <v>13</v>
      </c>
      <c r="H33" s="38"/>
      <c r="I33" s="77" t="s">
        <v>123</v>
      </c>
      <c r="J33" s="74"/>
      <c r="K33" s="73"/>
      <c r="L33" s="38"/>
      <c r="M33" s="72" t="s">
        <v>24</v>
      </c>
      <c r="N33" s="73"/>
      <c r="P33" s="22"/>
      <c r="Q33" s="22"/>
      <c r="R33" s="22"/>
      <c r="S33" s="22"/>
      <c r="T33" s="22"/>
    </row>
    <row r="34" spans="2:20" ht="25.5" customHeight="1">
      <c r="B34" s="35" t="s">
        <v>23</v>
      </c>
      <c r="C34" s="75" t="s">
        <v>121</v>
      </c>
      <c r="D34" s="73"/>
      <c r="E34" s="22"/>
      <c r="F34" s="36"/>
      <c r="G34" s="37" t="s">
        <v>6</v>
      </c>
      <c r="H34" s="38"/>
      <c r="I34" s="77" t="s">
        <v>123</v>
      </c>
      <c r="J34" s="74"/>
      <c r="K34" s="73"/>
      <c r="L34" s="38"/>
      <c r="M34" s="72" t="s">
        <v>30</v>
      </c>
      <c r="N34" s="73"/>
      <c r="P34" s="22"/>
      <c r="Q34" s="22"/>
      <c r="R34" s="22"/>
      <c r="S34" s="22"/>
      <c r="T34" s="22"/>
    </row>
    <row r="35" spans="2:20" ht="25.5" customHeight="1">
      <c r="B35" s="35" t="s">
        <v>23</v>
      </c>
      <c r="C35" s="75" t="s">
        <v>122</v>
      </c>
      <c r="D35" s="73"/>
      <c r="E35" s="22"/>
      <c r="F35" s="36" t="str">
        <f>"-"</f>
        <v>-</v>
      </c>
      <c r="G35" s="37" t="s">
        <v>6</v>
      </c>
      <c r="H35" s="38"/>
      <c r="I35" s="77" t="s">
        <v>124</v>
      </c>
      <c r="J35" s="74"/>
      <c r="K35" s="73"/>
      <c r="L35" s="38"/>
      <c r="M35" s="72" t="s">
        <v>30</v>
      </c>
      <c r="N35" s="73"/>
      <c r="P35" s="22"/>
      <c r="Q35" s="22"/>
      <c r="R35" s="22"/>
      <c r="S35" s="22"/>
      <c r="T35" s="22"/>
    </row>
    <row r="36" spans="2:20" ht="25.5" customHeight="1">
      <c r="B36" s="35" t="s">
        <v>8</v>
      </c>
      <c r="C36" s="76" t="str">
        <f>"-"</f>
        <v>-</v>
      </c>
      <c r="D36" s="73"/>
      <c r="E36" s="22"/>
      <c r="F36" s="36" t="str">
        <f>"-"</f>
        <v>-</v>
      </c>
      <c r="G36" s="37" t="s">
        <v>1</v>
      </c>
      <c r="H36" s="38"/>
      <c r="I36" s="72" t="str">
        <f>"-"</f>
        <v>-</v>
      </c>
      <c r="J36" s="74"/>
      <c r="K36" s="73"/>
      <c r="L36" s="38"/>
      <c r="M36" s="72" t="s">
        <v>8</v>
      </c>
      <c r="N36" s="73"/>
      <c r="P36" s="22"/>
      <c r="Q36" s="22"/>
      <c r="R36" s="22"/>
      <c r="S36" s="22"/>
      <c r="T36" s="22"/>
    </row>
    <row r="37" spans="2:20" ht="25.5" customHeight="1">
      <c r="B37" s="35" t="s">
        <v>8</v>
      </c>
      <c r="C37" s="76" t="str">
        <f>"-"</f>
        <v>-</v>
      </c>
      <c r="D37" s="73"/>
      <c r="E37" s="22"/>
      <c r="F37" s="36" t="str">
        <f>"-"</f>
        <v>-</v>
      </c>
      <c r="G37" s="37" t="s">
        <v>1</v>
      </c>
      <c r="H37" s="38"/>
      <c r="I37" s="72" t="str">
        <f>"-"</f>
        <v>-</v>
      </c>
      <c r="J37" s="74"/>
      <c r="K37" s="73"/>
      <c r="L37" s="38"/>
      <c r="M37" s="72" t="s">
        <v>8</v>
      </c>
      <c r="N37" s="73"/>
      <c r="P37" s="22"/>
      <c r="Q37" s="22"/>
      <c r="R37" s="22"/>
      <c r="S37" s="22"/>
      <c r="T37" s="22"/>
    </row>
    <row r="38" spans="2:20" ht="21" customHeight="1">
      <c r="B38" s="69"/>
      <c r="C38" s="70"/>
      <c r="D38" s="22"/>
      <c r="E38" s="39"/>
      <c r="F38" s="40" t="s">
        <v>80</v>
      </c>
      <c r="G38" s="41"/>
      <c r="H38" s="41"/>
      <c r="I38" s="41"/>
      <c r="J38" s="41"/>
      <c r="K38" s="41"/>
      <c r="L38" s="41"/>
      <c r="M38" s="41"/>
      <c r="N38" s="42"/>
      <c r="P38" s="22"/>
      <c r="Q38" s="22"/>
      <c r="R38" s="22"/>
      <c r="S38" s="22"/>
      <c r="T38" s="22"/>
    </row>
    <row r="39" spans="2:20" ht="12.75" customHeight="1">
      <c r="B39" s="43" t="s">
        <v>81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5"/>
      <c r="Q39" s="22"/>
      <c r="R39" s="22"/>
      <c r="S39" s="22"/>
      <c r="T39" s="22"/>
    </row>
    <row r="40" spans="2:20" ht="12.75" customHeight="1"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5"/>
      <c r="Q40" s="22"/>
      <c r="R40" s="22"/>
      <c r="S40" s="22"/>
      <c r="T40" s="22"/>
    </row>
    <row r="41" spans="2:20" ht="27.75" customHeight="1">
      <c r="B41" s="43" t="s">
        <v>82</v>
      </c>
      <c r="C41" s="44" t="s">
        <v>83</v>
      </c>
      <c r="D41" s="45"/>
      <c r="E41" s="22"/>
      <c r="F41" s="71" t="s">
        <v>84</v>
      </c>
      <c r="G41" s="70"/>
      <c r="H41" s="46"/>
      <c r="I41" s="88" t="s">
        <v>14</v>
      </c>
      <c r="J41" s="73"/>
      <c r="K41" s="46"/>
      <c r="L41" s="46"/>
      <c r="M41" s="46"/>
      <c r="O41" s="22"/>
      <c r="P41" s="25"/>
      <c r="Q41" s="22"/>
      <c r="R41" s="22"/>
      <c r="S41" s="22"/>
      <c r="T41" s="22"/>
    </row>
    <row r="42" spans="2:20" ht="27.75" customHeight="1">
      <c r="B42" s="47" t="s">
        <v>85</v>
      </c>
      <c r="C42" s="67" t="s">
        <v>125</v>
      </c>
      <c r="D42" s="48"/>
      <c r="E42" s="49"/>
      <c r="P42" s="49"/>
      <c r="Q42" s="22"/>
      <c r="R42" s="22"/>
      <c r="S42" s="22"/>
      <c r="T42" s="22"/>
    </row>
    <row r="43" spans="2:20" ht="27.75" customHeight="1">
      <c r="B43" s="12" t="s">
        <v>86</v>
      </c>
      <c r="C43" s="68" t="s">
        <v>126</v>
      </c>
      <c r="D43" s="29"/>
      <c r="E43" s="22"/>
      <c r="P43" s="25"/>
      <c r="Q43" s="22"/>
      <c r="R43" s="22"/>
      <c r="S43" s="22"/>
      <c r="T43" s="22"/>
    </row>
    <row r="44" spans="2:20" ht="12.75" customHeight="1">
      <c r="B44" s="22"/>
      <c r="C44" s="22"/>
      <c r="D44" s="22"/>
      <c r="E44" s="22"/>
      <c r="P44" s="22"/>
      <c r="Q44" s="22"/>
      <c r="R44" s="22"/>
      <c r="S44" s="22"/>
      <c r="T44" s="22"/>
    </row>
    <row r="45" spans="2:20" ht="12.75" customHeight="1">
      <c r="B45" s="31" t="s">
        <v>87</v>
      </c>
      <c r="C45" s="22"/>
      <c r="D45" s="22"/>
      <c r="E45" s="22"/>
      <c r="P45" s="22"/>
      <c r="Q45" s="22"/>
      <c r="R45" s="22"/>
      <c r="S45" s="22"/>
      <c r="T45" s="22"/>
    </row>
    <row r="46" spans="2:20" ht="12.75" customHeight="1">
      <c r="B46" s="78" t="str">
        <f>"-"</f>
        <v>-</v>
      </c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80"/>
      <c r="P46" s="22"/>
      <c r="Q46" s="22"/>
      <c r="R46" s="22"/>
      <c r="S46" s="22"/>
      <c r="T46" s="22"/>
    </row>
    <row r="47" spans="2:20" ht="12.75" customHeight="1">
      <c r="B47" s="81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82"/>
      <c r="O47" s="32"/>
      <c r="P47" s="49"/>
      <c r="Q47" s="22"/>
      <c r="R47" s="22"/>
      <c r="S47" s="22"/>
      <c r="T47" s="22"/>
    </row>
    <row r="48" spans="2:20" ht="12.75" customHeight="1">
      <c r="B48" s="81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82"/>
      <c r="O48" s="32"/>
      <c r="P48" s="49"/>
      <c r="Q48" s="22"/>
      <c r="R48" s="22"/>
      <c r="S48" s="22"/>
      <c r="T48" s="22"/>
    </row>
    <row r="49" spans="2:20" ht="12.75" customHeight="1">
      <c r="B49" s="81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82"/>
      <c r="O49" s="32"/>
      <c r="P49" s="49"/>
      <c r="Q49" s="22"/>
      <c r="R49" s="22"/>
      <c r="S49" s="22"/>
      <c r="T49" s="22"/>
    </row>
    <row r="50" spans="2:20" ht="12.75" customHeight="1">
      <c r="B50" s="81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82"/>
      <c r="O50" s="32"/>
      <c r="P50" s="22"/>
      <c r="Q50" s="22"/>
      <c r="R50" s="22"/>
      <c r="S50" s="22"/>
      <c r="T50" s="22"/>
    </row>
    <row r="51" spans="2:20" ht="12.75" customHeight="1">
      <c r="B51" s="81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82"/>
      <c r="O51" s="32"/>
      <c r="P51" s="22"/>
      <c r="Q51" s="22"/>
      <c r="R51" s="22"/>
      <c r="S51" s="22"/>
      <c r="T51" s="22"/>
    </row>
    <row r="52" spans="2:20" ht="12.75" customHeight="1">
      <c r="B52" s="81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82"/>
      <c r="O52" s="32"/>
      <c r="P52" s="22"/>
      <c r="Q52" s="22"/>
      <c r="R52" s="22"/>
      <c r="S52" s="22"/>
      <c r="T52" s="22"/>
    </row>
    <row r="53" spans="2:20" ht="12.75" customHeight="1">
      <c r="B53" s="81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82"/>
      <c r="O53" s="32"/>
      <c r="P53" s="22"/>
      <c r="Q53" s="22"/>
      <c r="R53" s="22"/>
      <c r="S53" s="22"/>
      <c r="T53" s="22"/>
    </row>
    <row r="54" spans="2:20" ht="12.75" customHeight="1">
      <c r="B54" s="81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82"/>
      <c r="O54" s="32"/>
      <c r="P54" s="22"/>
      <c r="Q54" s="22"/>
      <c r="R54" s="22"/>
      <c r="S54" s="22"/>
      <c r="T54" s="22"/>
    </row>
    <row r="55" spans="2:20" ht="12.75" customHeight="1">
      <c r="B55" s="81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82"/>
      <c r="O55" s="32"/>
      <c r="P55" s="22"/>
      <c r="Q55" s="22"/>
      <c r="R55" s="22"/>
      <c r="S55" s="22"/>
      <c r="T55" s="22"/>
    </row>
    <row r="56" spans="2:20" ht="12.75" customHeigh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5"/>
      <c r="O56" s="32"/>
      <c r="P56" s="22"/>
      <c r="Q56" s="22"/>
      <c r="R56" s="22"/>
      <c r="S56" s="22"/>
      <c r="T56" s="22"/>
    </row>
    <row r="57" spans="2:20" ht="12.75" customHeight="1"/>
    <row r="58" spans="2:20" ht="12.75" customHeight="1"/>
    <row r="59" spans="2:20" ht="12.75" customHeight="1"/>
    <row r="60" spans="2:20" ht="12.75" customHeight="1"/>
    <row r="61" spans="2:20" ht="12.75" customHeight="1"/>
    <row r="62" spans="2:20" ht="12.75" customHeight="1"/>
    <row r="63" spans="2:20" ht="12.75" customHeight="1"/>
    <row r="64" spans="2:20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mergeCells count="37">
    <mergeCell ref="C32:D32"/>
    <mergeCell ref="C10:D10"/>
    <mergeCell ref="C11:D11"/>
    <mergeCell ref="C12:D12"/>
    <mergeCell ref="C31:D31"/>
    <mergeCell ref="L11:N11"/>
    <mergeCell ref="L10:N10"/>
    <mergeCell ref="I31:K31"/>
    <mergeCell ref="M31:N31"/>
    <mergeCell ref="L6:N6"/>
    <mergeCell ref="L12:N12"/>
    <mergeCell ref="M32:N32"/>
    <mergeCell ref="I32:K32"/>
    <mergeCell ref="B46:N56"/>
    <mergeCell ref="L4:N4"/>
    <mergeCell ref="C33:D33"/>
    <mergeCell ref="C17:N17"/>
    <mergeCell ref="C19:N29"/>
    <mergeCell ref="I36:K36"/>
    <mergeCell ref="I41:J41"/>
    <mergeCell ref="I33:K33"/>
    <mergeCell ref="B15:C15"/>
    <mergeCell ref="B8:C8"/>
    <mergeCell ref="I35:K35"/>
    <mergeCell ref="I34:K34"/>
    <mergeCell ref="M33:N33"/>
    <mergeCell ref="M36:N36"/>
    <mergeCell ref="B38:C38"/>
    <mergeCell ref="F41:G41"/>
    <mergeCell ref="M34:N34"/>
    <mergeCell ref="M35:N35"/>
    <mergeCell ref="M37:N37"/>
    <mergeCell ref="I37:K37"/>
    <mergeCell ref="C34:D34"/>
    <mergeCell ref="C35:D35"/>
    <mergeCell ref="C36:D36"/>
    <mergeCell ref="C37:D37"/>
  </mergeCells>
  <dataValidations count="6">
    <dataValidation type="list" allowBlank="1" showInputMessage="1" showErrorMessage="1" prompt=" - Selecciona de la lista el programa en el cual estás inscrito" sqref="C6" xr:uid="{00000000-0002-0000-0000-000000000000}">
      <formula1>$AZ$1:$AZ$15</formula1>
    </dataValidation>
    <dataValidation type="list" allowBlank="1" showInputMessage="1" showErrorMessage="1" prompt=" - " sqref="I41" xr:uid="{00000000-0002-0000-0000-000001000000}">
      <formula1>$BN$1:$BN$7</formula1>
    </dataValidation>
    <dataValidation type="list" allowBlank="1" showInputMessage="1" showErrorMessage="1" prompt=" - Selecciona de la lista el programa en el cual estás inscrito" sqref="D6" xr:uid="{00000000-0002-0000-0000-000002000000}">
      <formula1>$AZ$1:$AZ$18</formula1>
    </dataValidation>
    <dataValidation type="list" allowBlank="1" showInputMessage="1" showErrorMessage="1" prompt=" - Selecciona el grado máximo de estudios" sqref="G32:G37" xr:uid="{00000000-0002-0000-0000-000003000000}">
      <formula1>$BI$1:$BI$8</formula1>
    </dataValidation>
    <dataValidation type="list" allowBlank="1" showInputMessage="1" showErrorMessage="1" prompt=" - " sqref="M32:M37" xr:uid="{00000000-0002-0000-0000-000004000000}">
      <formula1>$BV$2:$BV$5</formula1>
    </dataValidation>
    <dataValidation type="list" allowBlank="1" showInputMessage="1" showErrorMessage="1" prompt=" - Selecciona la función que desempeña este profesor dentro del comité de tesis" sqref="B32:B37" xr:uid="{00000000-0002-0000-0000-000005000000}">
      <formula1>$BQ$2:$BQ$5</formula1>
    </dataValidation>
  </dataValidations>
  <pageMargins left="0.7" right="0.7" top="0.75" bottom="0.75" header="0" footer="0"/>
  <pageSetup orientation="landscape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"/>
  <sheetViews>
    <sheetView showGridLines="0" workbookViewId="0">
      <selection activeCell="A2" sqref="A2:K2"/>
    </sheetView>
  </sheetViews>
  <sheetFormatPr defaultColWidth="14.42578125" defaultRowHeight="15" customHeight="1"/>
  <cols>
    <col min="1" max="1" width="11.42578125" customWidth="1"/>
    <col min="2" max="2" width="2.42578125" customWidth="1"/>
    <col min="3" max="3" width="9.140625" customWidth="1"/>
    <col min="4" max="4" width="3" customWidth="1"/>
    <col min="5" max="5" width="17.7109375" customWidth="1"/>
    <col min="6" max="6" width="2.42578125" customWidth="1"/>
    <col min="7" max="7" width="11.42578125" customWidth="1"/>
    <col min="8" max="8" width="2.7109375" customWidth="1"/>
    <col min="9" max="9" width="3.5703125" customWidth="1"/>
    <col min="10" max="10" width="15.85546875" customWidth="1"/>
    <col min="11" max="11" width="19.7109375" customWidth="1"/>
    <col min="12" max="12" width="0.42578125" customWidth="1"/>
    <col min="13" max="13" width="9.140625" hidden="1" customWidth="1"/>
  </cols>
  <sheetData>
    <row r="1" spans="1:13" ht="12.75" customHeight="1"/>
    <row r="2" spans="1:13" ht="15.75" customHeight="1">
      <c r="A2" s="122" t="s">
        <v>88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3" ht="15.75" customHeight="1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</row>
    <row r="4" spans="1:13" ht="12.75" customHeight="1"/>
    <row r="5" spans="1:13" ht="12.75" customHeight="1">
      <c r="A5" s="51" t="s">
        <v>89</v>
      </c>
      <c r="B5" s="69" t="s">
        <v>127</v>
      </c>
      <c r="C5" s="70"/>
      <c r="D5" s="70"/>
      <c r="E5" s="70"/>
      <c r="H5" s="52" t="s">
        <v>82</v>
      </c>
      <c r="I5" s="107" t="str">
        <f>IF('INFORMACION REQUERIDA'!L4=0,"",'INFORMACION REQUERIDA'!L4)</f>
        <v>26 de noviembre del 2020</v>
      </c>
      <c r="J5" s="70"/>
      <c r="K5" s="70"/>
    </row>
    <row r="6" spans="1:13" ht="11.25" customHeight="1">
      <c r="A6" s="53"/>
      <c r="B6" s="103" t="s">
        <v>90</v>
      </c>
      <c r="C6" s="70"/>
      <c r="D6" s="70"/>
      <c r="E6" s="70"/>
      <c r="F6" s="70"/>
      <c r="G6" s="70"/>
      <c r="H6" s="70"/>
      <c r="I6" s="70"/>
      <c r="J6" s="70"/>
    </row>
    <row r="7" spans="1:13" ht="13.5" customHeight="1">
      <c r="A7" s="53"/>
      <c r="B7" s="22" t="s">
        <v>91</v>
      </c>
      <c r="C7" s="22"/>
      <c r="D7" s="22"/>
      <c r="E7" s="22"/>
    </row>
    <row r="8" spans="1:13" ht="21.75" customHeight="1">
      <c r="A8" s="51" t="s">
        <v>92</v>
      </c>
      <c r="B8" t="s">
        <v>93</v>
      </c>
    </row>
    <row r="9" spans="1:13" ht="12.75" customHeight="1">
      <c r="B9" t="s">
        <v>94</v>
      </c>
    </row>
    <row r="10" spans="1:13" ht="30.75" customHeight="1">
      <c r="A10" s="22" t="s">
        <v>95</v>
      </c>
      <c r="B10" s="22"/>
      <c r="C10" s="22"/>
      <c r="D10" s="22"/>
      <c r="E10" s="22"/>
      <c r="F10" s="22"/>
    </row>
    <row r="11" spans="1:13" ht="18" customHeight="1"/>
    <row r="12" spans="1:13" ht="14.25" customHeight="1">
      <c r="A12" s="124" t="str">
        <f>CONCATENATE('INFORMACION REQUERIDA'!C10," ",'INFORMACION REQUERIDA'!C11)</f>
        <v>Antonio Osamu Katagiri Tanaka</v>
      </c>
      <c r="B12" s="97"/>
      <c r="C12" s="97"/>
      <c r="D12" s="97"/>
      <c r="E12" s="97"/>
      <c r="G12" s="31" t="s">
        <v>96</v>
      </c>
      <c r="H12" s="112" t="str">
        <f>IF('INFORMACION REQUERIDA'!L6="","",'INFORMACION REQUERIDA'!L6)</f>
        <v>A01212611</v>
      </c>
      <c r="I12" s="97"/>
      <c r="J12" s="97"/>
      <c r="K12" s="97"/>
    </row>
    <row r="13" spans="1:13" ht="12.75" customHeight="1">
      <c r="C13" s="22"/>
      <c r="D13" s="22"/>
      <c r="E13" s="22"/>
      <c r="F13" s="22"/>
      <c r="G13" s="22"/>
      <c r="H13" s="22"/>
      <c r="I13" s="22"/>
      <c r="J13" s="22"/>
      <c r="K13" s="22"/>
    </row>
    <row r="14" spans="1:13" ht="17.25" customHeight="1">
      <c r="A14" s="31" t="s">
        <v>97</v>
      </c>
      <c r="B14" s="22"/>
      <c r="C14" s="114" t="str">
        <f>IF('INFORMACION REQUERIDA'!C6="","",'INFORMACION REQUERIDA'!C6)</f>
        <v>(MNT) Maestría en Nanotecnología</v>
      </c>
      <c r="D14" s="97"/>
      <c r="E14" s="97"/>
      <c r="F14" s="97"/>
      <c r="G14" s="97"/>
      <c r="H14" s="97"/>
      <c r="I14" s="97"/>
      <c r="J14" s="97"/>
      <c r="K14" s="97"/>
    </row>
    <row r="15" spans="1:13" ht="9.75" customHeight="1">
      <c r="A15" s="123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22"/>
      <c r="M15" s="22"/>
    </row>
    <row r="16" spans="1:13" ht="21" customHeight="1">
      <c r="A16" s="31" t="s">
        <v>98</v>
      </c>
      <c r="B16" s="27"/>
      <c r="C16" s="55" t="s">
        <v>91</v>
      </c>
      <c r="D16" s="54"/>
      <c r="E16" s="54"/>
      <c r="F16" s="54"/>
      <c r="G16" s="54"/>
      <c r="H16" s="54"/>
      <c r="I16" s="27"/>
      <c r="J16" s="31" t="s">
        <v>99</v>
      </c>
      <c r="K16" s="114" t="str">
        <f>IF('INFORMACION REQUERIDA'!I41=0,"",'INFORMACION REQUERIDA'!I41)</f>
        <v>Diciembre 2020</v>
      </c>
      <c r="L16" s="97"/>
      <c r="M16" s="97"/>
    </row>
    <row r="17" spans="1:13" ht="12.75" customHeight="1"/>
    <row r="18" spans="1:13" ht="12.75" customHeight="1"/>
    <row r="19" spans="1:13" ht="12.75" customHeight="1">
      <c r="A19" s="118" t="s">
        <v>100</v>
      </c>
      <c r="B19" s="70"/>
      <c r="C19" s="119" t="str">
        <f>IF('INFORMACION REQUERIDA'!C17:N17="","",'INFORMACION REQUERIDA'!C17:N17)</f>
        <v>Fabrication of graphitic-carbon suspended nanowires through mechano-electrospinning of photo-crosslinkable polymers</v>
      </c>
      <c r="D19" s="99"/>
      <c r="E19" s="99"/>
      <c r="F19" s="99"/>
      <c r="G19" s="99"/>
      <c r="H19" s="99"/>
      <c r="I19" s="99"/>
      <c r="J19" s="99"/>
      <c r="K19" s="109"/>
    </row>
    <row r="20" spans="1:13" ht="12.75" customHeight="1">
      <c r="A20" s="70"/>
      <c r="B20" s="70"/>
      <c r="C20" s="120"/>
      <c r="D20" s="70"/>
      <c r="E20" s="70"/>
      <c r="F20" s="70"/>
      <c r="G20" s="70"/>
      <c r="H20" s="70"/>
      <c r="I20" s="70"/>
      <c r="J20" s="70"/>
      <c r="K20" s="121"/>
    </row>
    <row r="21" spans="1:13" ht="12.75" customHeight="1">
      <c r="C21" s="110"/>
      <c r="D21" s="97"/>
      <c r="E21" s="97"/>
      <c r="F21" s="97"/>
      <c r="G21" s="97"/>
      <c r="H21" s="97"/>
      <c r="I21" s="97"/>
      <c r="J21" s="97"/>
      <c r="K21" s="111"/>
    </row>
    <row r="22" spans="1:13" ht="18.75" customHeight="1"/>
    <row r="23" spans="1:13" ht="14.25" customHeight="1">
      <c r="A23" s="69" t="s">
        <v>101</v>
      </c>
      <c r="B23" s="70"/>
      <c r="C23" s="70"/>
      <c r="G23" s="31"/>
      <c r="H23" s="22"/>
      <c r="I23" s="22"/>
      <c r="J23" s="22"/>
      <c r="K23" s="22"/>
    </row>
    <row r="24" spans="1:13" ht="22.5" customHeight="1">
      <c r="A24" s="31"/>
      <c r="B24" s="22"/>
      <c r="C24" s="56" t="s">
        <v>74</v>
      </c>
      <c r="E24" s="56" t="s">
        <v>75</v>
      </c>
      <c r="F24" s="57"/>
      <c r="G24" s="104" t="s">
        <v>102</v>
      </c>
      <c r="H24" s="105"/>
      <c r="I24" s="105"/>
      <c r="J24" s="105"/>
      <c r="K24" s="106"/>
    </row>
    <row r="25" spans="1:13" ht="19.5" customHeight="1">
      <c r="A25" s="58" t="str">
        <f>IF('INFORMACION REQUERIDA'!B32="Selecciona la función:","",'INFORMACION REQUERIDA'!B32)</f>
        <v>Asesor</v>
      </c>
      <c r="B25" s="59"/>
      <c r="C25" s="60" t="str">
        <f>IF('INFORMACION REQUERIDA'!F32=0,"",'INFORMACION REQUERIDA'!F32)</f>
        <v/>
      </c>
      <c r="D25" s="61"/>
      <c r="E25" s="62" t="str">
        <f>IF('INFORMACION REQUERIDA'!G32="Selecciona el título…","",'INFORMACION REQUERIDA'!G32)</f>
        <v>(Dr.)</v>
      </c>
      <c r="F25" s="61"/>
      <c r="G25" s="100" t="str">
        <f>IF('INFORMACION REQUERIDA'!C32=0,"",'INFORMACION REQUERIDA'!C32)</f>
        <v>Héctor Alán Aguirre Soto</v>
      </c>
      <c r="H25" s="101"/>
      <c r="I25" s="101"/>
      <c r="J25" s="101"/>
      <c r="K25" s="102"/>
    </row>
    <row r="26" spans="1:13" ht="19.5" customHeight="1">
      <c r="A26" s="31" t="s">
        <v>103</v>
      </c>
      <c r="B26" s="22"/>
      <c r="C26" s="96" t="str">
        <f>IF('INFORMACION REQUERIDA'!I32=0,"",'INFORMACION REQUERIDA'!I32)</f>
        <v>Instituto Tecnológico y de Estudios Superiores de Monterey</v>
      </c>
      <c r="D26" s="97"/>
      <c r="E26" s="97"/>
      <c r="F26" s="97"/>
      <c r="G26" s="97"/>
      <c r="H26" s="98" t="s">
        <v>104</v>
      </c>
      <c r="I26" s="99"/>
      <c r="J26" s="63" t="str">
        <f>IF('INFORMACION REQUERIDA'!M32="Selecciona la función:","",'INFORMACION REQUERIDA'!M32)</f>
        <v>Presidente</v>
      </c>
      <c r="K26" s="63"/>
      <c r="L26" s="22"/>
      <c r="M26" s="22"/>
    </row>
    <row r="27" spans="1:13" ht="24.75" customHeight="1">
      <c r="A27" s="58" t="str">
        <f>IF('INFORMACION REQUERIDA'!B33="Selecciona la función:","",'INFORMACION REQUERIDA'!B33)</f>
        <v>Co-asesor</v>
      </c>
      <c r="B27" s="59"/>
      <c r="C27" s="64" t="str">
        <f>IF('INFORMACION REQUERIDA'!F33=0,"",'INFORMACION REQUERIDA'!F33)</f>
        <v>L03039668</v>
      </c>
      <c r="D27" s="61"/>
      <c r="E27" s="62" t="str">
        <f>IF('INFORMACION REQUERIDA'!G33="Selecciona el título…","",'INFORMACION REQUERIDA'!G33)</f>
        <v>(Dra.)</v>
      </c>
      <c r="F27" s="61"/>
      <c r="G27" s="100" t="str">
        <f>IF('INFORMACION REQUERIDA'!C33=0,"",'INFORMACION REQUERIDA'!C33)</f>
        <v>Dora Iliana Medina Medina</v>
      </c>
      <c r="H27" s="101"/>
      <c r="I27" s="101"/>
      <c r="J27" s="101"/>
      <c r="K27" s="102"/>
    </row>
    <row r="28" spans="1:13" ht="19.5" customHeight="1">
      <c r="A28" s="31" t="s">
        <v>103</v>
      </c>
      <c r="B28" s="22"/>
      <c r="C28" s="96" t="str">
        <f>IF('INFORMACION REQUERIDA'!I33=0,"",'INFORMACION REQUERIDA'!I33)</f>
        <v>Instituto Tecnológico y de Estudios Superiores de Monterey</v>
      </c>
      <c r="D28" s="97"/>
      <c r="E28" s="97"/>
      <c r="F28" s="97"/>
      <c r="G28" s="97"/>
      <c r="H28" s="98" t="s">
        <v>104</v>
      </c>
      <c r="I28" s="99"/>
      <c r="J28" s="63" t="str">
        <f>IF('INFORMACION REQUERIDA'!M33="Selecciona la función:","",'INFORMACION REQUERIDA'!M33)</f>
        <v>Secretario</v>
      </c>
      <c r="K28" s="63"/>
      <c r="L28" s="22"/>
      <c r="M28" s="22"/>
    </row>
    <row r="29" spans="1:13" ht="24.75" customHeight="1">
      <c r="A29" s="58" t="str">
        <f>IF('INFORMACION REQUERIDA'!B34="Selecciona la función:","",'INFORMACION REQUERIDA'!B34)</f>
        <v>Sinodal</v>
      </c>
      <c r="B29" s="59"/>
      <c r="C29" s="64" t="str">
        <f>IF('INFORMACION REQUERIDA'!F34=0,"",'INFORMACION REQUERIDA'!F34)</f>
        <v/>
      </c>
      <c r="D29" s="61"/>
      <c r="E29" s="62" t="str">
        <f>IF('INFORMACION REQUERIDA'!G34="Selecciona el título…","",'INFORMACION REQUERIDA'!G34)</f>
        <v>(Dr.)</v>
      </c>
      <c r="F29" s="61"/>
      <c r="G29" s="100" t="str">
        <f>IF('INFORMACION REQUERIDA'!C34=0,"",'INFORMACION REQUERIDA'!C34)</f>
        <v>Jaime Bonilla Ríos</v>
      </c>
      <c r="H29" s="101"/>
      <c r="I29" s="101"/>
      <c r="J29" s="101"/>
      <c r="K29" s="102"/>
    </row>
    <row r="30" spans="1:13" ht="19.5" customHeight="1">
      <c r="A30" s="31" t="s">
        <v>103</v>
      </c>
      <c r="B30" s="22"/>
      <c r="C30" s="96" t="str">
        <f>IF('INFORMACION REQUERIDA'!I34=0,"",'INFORMACION REQUERIDA'!I34)</f>
        <v>Instituto Tecnológico y de Estudios Superiores de Monterey</v>
      </c>
      <c r="D30" s="97"/>
      <c r="E30" s="97"/>
      <c r="F30" s="97"/>
      <c r="G30" s="97"/>
      <c r="H30" s="98" t="s">
        <v>104</v>
      </c>
      <c r="I30" s="99"/>
      <c r="J30" s="63" t="str">
        <f>IF('INFORMACION REQUERIDA'!M34="Selecciona la función:","",'INFORMACION REQUERIDA'!M34)</f>
        <v xml:space="preserve"> Vocal</v>
      </c>
      <c r="K30" s="63"/>
      <c r="L30" s="22"/>
      <c r="M30" s="22"/>
    </row>
    <row r="31" spans="1:13" ht="24.75" customHeight="1">
      <c r="A31" s="58" t="str">
        <f>IF('INFORMACION REQUERIDA'!B35="Selecciona la función:","",'INFORMACION REQUERIDA'!B35)</f>
        <v>Sinodal</v>
      </c>
      <c r="B31" s="59"/>
      <c r="C31" s="60" t="str">
        <f>IF('INFORMACION REQUERIDA'!F35=0,"",'INFORMACION REQUERIDA'!F35)</f>
        <v>-</v>
      </c>
      <c r="D31" s="61"/>
      <c r="E31" s="62" t="str">
        <f>IF('INFORMACION REQUERIDA'!G35="Selecciona el título…","",'INFORMACION REQUERIDA'!G35)</f>
        <v>(Dr.)</v>
      </c>
      <c r="F31" s="61"/>
      <c r="G31" s="100" t="str">
        <f>IF('INFORMACION REQUERIDA'!C35=0,"",'INFORMACION REQUERIDA'!C35)</f>
        <v>Marc Madou</v>
      </c>
      <c r="H31" s="101"/>
      <c r="I31" s="101"/>
      <c r="J31" s="101"/>
      <c r="K31" s="102"/>
    </row>
    <row r="32" spans="1:13" ht="19.5" customHeight="1">
      <c r="A32" s="31" t="s">
        <v>103</v>
      </c>
      <c r="B32" s="22"/>
      <c r="C32" s="96" t="str">
        <f>IF('INFORMACION REQUERIDA'!I35=0,"",'INFORMACION REQUERIDA'!I35)</f>
        <v>University of California</v>
      </c>
      <c r="D32" s="97"/>
      <c r="E32" s="97"/>
      <c r="F32" s="97"/>
      <c r="G32" s="97"/>
      <c r="H32" s="98" t="s">
        <v>104</v>
      </c>
      <c r="I32" s="99"/>
      <c r="J32" s="63" t="str">
        <f>IF('INFORMACION REQUERIDA'!M35="Selecciona la función:","",'INFORMACION REQUERIDA'!M35)</f>
        <v xml:space="preserve"> Vocal</v>
      </c>
      <c r="K32" s="63"/>
      <c r="L32" s="22"/>
      <c r="M32" s="22"/>
    </row>
    <row r="33" spans="1:13" ht="24.75" customHeight="1">
      <c r="A33" s="58" t="str">
        <f>IF('INFORMACION REQUERIDA'!B36="Selecciona la función:","",'INFORMACION REQUERIDA'!B36)</f>
        <v/>
      </c>
      <c r="B33" s="59"/>
      <c r="C33" s="60" t="str">
        <f>IF('INFORMACION REQUERIDA'!F36=0,"",'INFORMACION REQUERIDA'!F36)</f>
        <v>-</v>
      </c>
      <c r="D33" s="61"/>
      <c r="E33" s="62" t="str">
        <f>IF('INFORMACION REQUERIDA'!G36="Selecciona el título…","",'INFORMACION REQUERIDA'!G36)</f>
        <v/>
      </c>
      <c r="F33" s="61"/>
      <c r="G33" s="100" t="str">
        <f>IF('INFORMACION REQUERIDA'!C36=0,"",'INFORMACION REQUERIDA'!C36)</f>
        <v>-</v>
      </c>
      <c r="H33" s="101"/>
      <c r="I33" s="101"/>
      <c r="J33" s="101"/>
      <c r="K33" s="102"/>
    </row>
    <row r="34" spans="1:13" ht="19.5" customHeight="1">
      <c r="A34" s="31" t="s">
        <v>103</v>
      </c>
      <c r="B34" s="22"/>
      <c r="C34" s="96" t="str">
        <f>IF('INFORMACION REQUERIDA'!I36=0,"",'INFORMACION REQUERIDA'!I36)</f>
        <v>-</v>
      </c>
      <c r="D34" s="97"/>
      <c r="E34" s="97"/>
      <c r="F34" s="97"/>
      <c r="G34" s="97"/>
      <c r="H34" s="98" t="s">
        <v>104</v>
      </c>
      <c r="I34" s="99"/>
      <c r="J34" s="63" t="str">
        <f>IF('INFORMACION REQUERIDA'!M36="Selecciona la función:","",'INFORMACION REQUERIDA'!M36)</f>
        <v/>
      </c>
      <c r="K34" s="63"/>
      <c r="L34" s="22"/>
      <c r="M34" s="22"/>
    </row>
    <row r="35" spans="1:13" ht="24.75" customHeight="1">
      <c r="A35" s="58" t="str">
        <f>IF('INFORMACION REQUERIDA'!B37="Selecciona la función:","",'INFORMACION REQUERIDA'!B37)</f>
        <v/>
      </c>
      <c r="B35" s="59"/>
      <c r="C35" s="60" t="str">
        <f>IF('INFORMACION REQUERIDA'!F37=0,"",'INFORMACION REQUERIDA'!F37)</f>
        <v>-</v>
      </c>
      <c r="D35" s="61"/>
      <c r="E35" s="62" t="str">
        <f>IF('INFORMACION REQUERIDA'!G37="Selecciona el título…","",'INFORMACION REQUERIDA'!G37)</f>
        <v/>
      </c>
      <c r="F35" s="61"/>
      <c r="G35" s="100" t="str">
        <f>IF('INFORMACION REQUERIDA'!C37=0,"",'INFORMACION REQUERIDA'!C37)</f>
        <v>-</v>
      </c>
      <c r="H35" s="101"/>
      <c r="I35" s="101"/>
      <c r="J35" s="101"/>
      <c r="K35" s="102"/>
    </row>
    <row r="36" spans="1:13" ht="19.5" customHeight="1">
      <c r="A36" s="31" t="s">
        <v>103</v>
      </c>
      <c r="B36" s="22"/>
      <c r="C36" s="96" t="str">
        <f>IF('INFORMACION REQUERIDA'!I37=0,"",'INFORMACION REQUERIDA'!I37)</f>
        <v>-</v>
      </c>
      <c r="D36" s="97"/>
      <c r="E36" s="97"/>
      <c r="F36" s="97"/>
      <c r="G36" s="97"/>
      <c r="H36" s="98" t="s">
        <v>104</v>
      </c>
      <c r="I36" s="99"/>
      <c r="J36" s="63" t="str">
        <f>IF('INFORMACION REQUERIDA'!M37="Selecciona la función:","",'INFORMACION REQUERIDA'!M37)</f>
        <v/>
      </c>
      <c r="K36" s="63"/>
      <c r="L36" s="22"/>
      <c r="M36" s="22"/>
    </row>
    <row r="37" spans="1:13" ht="29.25" customHeight="1"/>
    <row r="38" spans="1:13" ht="12.75" customHeight="1">
      <c r="A38" s="95" t="s">
        <v>105</v>
      </c>
      <c r="B38" s="70"/>
      <c r="C38" s="70"/>
      <c r="E38" s="95" t="s">
        <v>86</v>
      </c>
      <c r="F38" s="70"/>
      <c r="G38" s="70"/>
      <c r="J38" s="113" t="s">
        <v>106</v>
      </c>
      <c r="K38" s="70"/>
    </row>
    <row r="39" spans="1:13" ht="18" customHeight="1">
      <c r="A39" s="115" t="str">
        <f>IF('INFORMACION REQUERIDA'!C41=0,"",'INFORMACION REQUERIDA'!C41)</f>
        <v>02 de diciembre del 2020</v>
      </c>
      <c r="B39" s="97"/>
      <c r="C39" s="97"/>
      <c r="E39" s="114" t="str">
        <f>IF('INFORMACION REQUERIDA'!C43=0,"",'INFORMACION REQUERIDA'!C43)</f>
        <v>https://itesm.zoom.us/j/4179658924</v>
      </c>
      <c r="F39" s="97"/>
      <c r="G39" s="97"/>
      <c r="H39" s="97"/>
      <c r="J39" s="116" t="str">
        <f>IF('INFORMACION REQUERIDA'!C42=0,"",'INFORMACION REQUERIDA'!C42)</f>
        <v>14:30 (CST)</v>
      </c>
      <c r="K39" s="97"/>
    </row>
    <row r="40" spans="1:13" ht="12.75" customHeight="1">
      <c r="G40" s="28"/>
      <c r="H40" s="28"/>
      <c r="I40" s="28"/>
      <c r="J40" s="65"/>
      <c r="K40" s="53"/>
    </row>
    <row r="41" spans="1:13" ht="12.75" customHeight="1">
      <c r="G41" s="28"/>
      <c r="H41" s="28"/>
      <c r="I41" s="28"/>
      <c r="J41" s="65"/>
      <c r="K41" s="53"/>
    </row>
    <row r="42" spans="1:13" ht="12.75" customHeight="1">
      <c r="G42" s="31"/>
      <c r="H42" s="25"/>
      <c r="I42" s="25"/>
      <c r="J42" s="25"/>
      <c r="K42" s="25"/>
    </row>
    <row r="43" spans="1:13" ht="12.75" customHeight="1"/>
    <row r="44" spans="1:13" ht="12.75" customHeight="1">
      <c r="G44" s="31"/>
      <c r="H44" s="25"/>
      <c r="I44" s="25"/>
      <c r="J44" s="25"/>
      <c r="K44" s="25"/>
    </row>
    <row r="45" spans="1:13" ht="12.75" customHeight="1">
      <c r="A45" s="117" t="s">
        <v>107</v>
      </c>
      <c r="B45" s="70"/>
      <c r="C45" s="70"/>
      <c r="D45" s="70"/>
      <c r="E45" s="70"/>
      <c r="F45" s="70"/>
      <c r="G45" s="70"/>
      <c r="H45" s="70"/>
      <c r="I45" s="70"/>
      <c r="J45" s="70"/>
      <c r="K45" s="70"/>
    </row>
    <row r="46" spans="1:13" ht="9" customHeight="1"/>
    <row r="47" spans="1:13" ht="12.75" customHeight="1">
      <c r="A47" s="22"/>
      <c r="B47" s="22"/>
      <c r="C47" s="22"/>
      <c r="D47" s="22"/>
      <c r="E47" s="22"/>
      <c r="F47" s="22"/>
      <c r="G47" s="22"/>
      <c r="H47" s="22"/>
      <c r="I47" s="22"/>
    </row>
    <row r="48" spans="1:13" ht="12.75" customHeight="1">
      <c r="A48" s="117" t="s">
        <v>108</v>
      </c>
      <c r="B48" s="70"/>
      <c r="C48" s="70"/>
      <c r="D48" s="70"/>
      <c r="E48" s="70"/>
      <c r="F48" s="70"/>
      <c r="G48" s="70"/>
      <c r="H48" s="70"/>
      <c r="I48" s="70"/>
      <c r="J48" s="70"/>
      <c r="K48" s="70"/>
    </row>
    <row r="49" spans="1:12" ht="12.75" customHeight="1">
      <c r="A49" s="22" t="s">
        <v>109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</row>
    <row r="50" spans="1:12" ht="12.75" customHeight="1">
      <c r="A50" s="22" t="s">
        <v>91</v>
      </c>
      <c r="B50" s="22"/>
      <c r="C50" s="22"/>
      <c r="D50" s="22"/>
      <c r="E50" s="22"/>
      <c r="F50" s="22"/>
      <c r="G50" s="22"/>
      <c r="H50" s="22"/>
      <c r="I50" s="22"/>
      <c r="J50" s="108" t="s">
        <v>110</v>
      </c>
      <c r="K50" s="109"/>
      <c r="L50" s="49"/>
    </row>
    <row r="51" spans="1:12" ht="12.75" customHeight="1">
      <c r="A51" s="53" t="s">
        <v>111</v>
      </c>
      <c r="B51" s="49"/>
      <c r="C51" s="49"/>
      <c r="D51" s="49"/>
      <c r="E51" s="49"/>
      <c r="F51" s="49"/>
      <c r="G51" s="49"/>
      <c r="H51" s="49"/>
      <c r="I51" s="49"/>
      <c r="J51" s="110"/>
      <c r="K51" s="111"/>
      <c r="L51" s="12"/>
    </row>
    <row r="52" spans="1:12" ht="12.75" customHeight="1">
      <c r="J52" s="12"/>
      <c r="K52" s="12"/>
      <c r="L52" s="12"/>
    </row>
    <row r="53" spans="1:12" ht="12.75" customHeight="1"/>
    <row r="54" spans="1:12" ht="12.75" customHeight="1"/>
    <row r="55" spans="1:12" ht="12.75" customHeight="1"/>
    <row r="56" spans="1:12" ht="12.75" customHeight="1"/>
    <row r="57" spans="1:12" ht="12.75" customHeight="1"/>
    <row r="58" spans="1:12" ht="12.75" customHeight="1"/>
    <row r="59" spans="1:12" ht="12.75" customHeight="1"/>
    <row r="60" spans="1:12" ht="12.75" customHeight="1"/>
    <row r="61" spans="1:12" ht="12.75" customHeight="1"/>
    <row r="62" spans="1:12" ht="12.75" customHeight="1"/>
    <row r="63" spans="1:12" ht="12.75" customHeight="1"/>
    <row r="64" spans="1:12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mergeCells count="40">
    <mergeCell ref="A2:K2"/>
    <mergeCell ref="A15:K15"/>
    <mergeCell ref="A12:E12"/>
    <mergeCell ref="G25:K25"/>
    <mergeCell ref="C14:K14"/>
    <mergeCell ref="K16:M16"/>
    <mergeCell ref="A39:C39"/>
    <mergeCell ref="E38:G38"/>
    <mergeCell ref="J39:K39"/>
    <mergeCell ref="A45:K45"/>
    <mergeCell ref="A48:K48"/>
    <mergeCell ref="A38:C38"/>
    <mergeCell ref="J50:K51"/>
    <mergeCell ref="H12:K12"/>
    <mergeCell ref="J38:K38"/>
    <mergeCell ref="H26:I26"/>
    <mergeCell ref="E39:H39"/>
    <mergeCell ref="H32:I32"/>
    <mergeCell ref="C19:K21"/>
    <mergeCell ref="G27:K27"/>
    <mergeCell ref="C26:G26"/>
    <mergeCell ref="B5:E5"/>
    <mergeCell ref="B6:J6"/>
    <mergeCell ref="G24:K24"/>
    <mergeCell ref="A23:C23"/>
    <mergeCell ref="H30:I30"/>
    <mergeCell ref="C30:G30"/>
    <mergeCell ref="H28:I28"/>
    <mergeCell ref="I5:K5"/>
    <mergeCell ref="A19:B20"/>
    <mergeCell ref="C34:G34"/>
    <mergeCell ref="H34:I34"/>
    <mergeCell ref="C36:G36"/>
    <mergeCell ref="H36:I36"/>
    <mergeCell ref="C28:G28"/>
    <mergeCell ref="G35:K35"/>
    <mergeCell ref="G29:K29"/>
    <mergeCell ref="G33:K33"/>
    <mergeCell ref="G31:K31"/>
    <mergeCell ref="C32:G3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INFORMACION REQUERIDA</vt:lpstr>
      <vt:lpstr>MEMORANDUM</vt:lpstr>
    </vt:vector>
  </TitlesOfParts>
  <Company>ITESM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Cortés Soriano</dc:creator>
  <cp:lastModifiedBy>Osamu Katagiri-Tanaka</cp:lastModifiedBy>
  <cp:lastPrinted>2020-09-18T22:18:43Z</cp:lastPrinted>
  <dcterms:created xsi:type="dcterms:W3CDTF">2008-04-25T16:57:09Z</dcterms:created>
  <dcterms:modified xsi:type="dcterms:W3CDTF">2020-11-27T05:01:11Z</dcterms:modified>
</cp:coreProperties>
</file>