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 Jansen\Downloads\"/>
    </mc:Choice>
  </mc:AlternateContent>
  <xr:revisionPtr revIDLastSave="0" documentId="13_ncr:1_{5E0509F6-39C9-4567-92D5-CCEC2863E4E1}" xr6:coauthVersionLast="45" xr6:coauthVersionMax="45" xr10:uidLastSave="{00000000-0000-0000-0000-000000000000}"/>
  <bookViews>
    <workbookView xWindow="-98" yWindow="-98" windowWidth="28996" windowHeight="15796" tabRatio="706" xr2:uid="{00000000-000D-0000-FFFF-FFFF00000000}"/>
  </bookViews>
  <sheets>
    <sheet name="Literature DB" sheetId="1" r:id="rId1"/>
    <sheet name="Literature Summary" sheetId="7" r:id="rId2"/>
    <sheet name="Methodology" sheetId="8" state="hidden" r:id="rId3"/>
    <sheet name="Theoretical Frameworks" sheetId="5" r:id="rId4"/>
    <sheet name="Measures &amp; Scales" sheetId="6" r:id="rId5"/>
    <sheet name="Interview &amp; Survey Questions" sheetId="9" r:id="rId6"/>
    <sheet name="Setting" sheetId="4" state="hidden" r:id="rId7"/>
    <sheet name="Knowledge_Type" sheetId="3" state="hidden" r:id="rId8"/>
    <sheet name="Item_Types" sheetId="2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7" l="1"/>
  <c r="G19" i="7"/>
  <c r="G20" i="7"/>
  <c r="G17" i="7"/>
  <c r="G11" i="7"/>
  <c r="G12" i="7"/>
  <c r="G13" i="7"/>
  <c r="G10" i="7"/>
  <c r="G4" i="7"/>
  <c r="G5" i="7"/>
  <c r="G6" i="7"/>
  <c r="G3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8" i="7"/>
  <c r="C5" i="7"/>
  <c r="C4" i="7"/>
  <c r="C3" i="7"/>
  <c r="H20" i="7" l="1"/>
  <c r="H4" i="7"/>
  <c r="H17" i="7"/>
  <c r="H19" i="7"/>
  <c r="H18" i="7"/>
  <c r="H12" i="7"/>
  <c r="D21" i="7"/>
  <c r="D42" i="7"/>
  <c r="D34" i="7"/>
  <c r="D40" i="7"/>
  <c r="D32" i="7"/>
  <c r="D24" i="7"/>
  <c r="D16" i="7"/>
  <c r="G7" i="7"/>
  <c r="D39" i="7"/>
  <c r="D31" i="7"/>
  <c r="D23" i="7"/>
  <c r="D15" i="7"/>
  <c r="H6" i="7"/>
  <c r="D38" i="7"/>
  <c r="D30" i="7"/>
  <c r="D22" i="7"/>
  <c r="D14" i="7"/>
  <c r="H5" i="7"/>
  <c r="C44" i="7"/>
  <c r="D36" i="7"/>
  <c r="D28" i="7"/>
  <c r="D20" i="7"/>
  <c r="D12" i="7"/>
  <c r="D29" i="7"/>
  <c r="D13" i="7"/>
  <c r="D43" i="7"/>
  <c r="D35" i="7"/>
  <c r="D27" i="7"/>
  <c r="D19" i="7"/>
  <c r="D11" i="7"/>
  <c r="D18" i="7"/>
  <c r="D10" i="7"/>
  <c r="D37" i="7"/>
  <c r="D26" i="7"/>
  <c r="D41" i="7"/>
  <c r="D33" i="7"/>
  <c r="D25" i="7"/>
  <c r="D17" i="7"/>
  <c r="D9" i="7"/>
  <c r="G14" i="7"/>
  <c r="H11" i="7"/>
  <c r="D8" i="7"/>
  <c r="H3" i="7"/>
  <c r="H10" i="7"/>
  <c r="H13" i="7"/>
  <c r="H7" i="7" l="1"/>
  <c r="D44" i="7"/>
  <c r="H14" i="7"/>
</calcChain>
</file>

<file path=xl/sharedStrings.xml><?xml version="1.0" encoding="utf-8"?>
<sst xmlns="http://schemas.openxmlformats.org/spreadsheetml/2006/main" count="160" uniqueCount="95">
  <si>
    <t>Author</t>
  </si>
  <si>
    <t>Title</t>
  </si>
  <si>
    <t>Category 1</t>
  </si>
  <si>
    <t>Category 3</t>
  </si>
  <si>
    <t>Category 2</t>
  </si>
  <si>
    <t>Year</t>
  </si>
  <si>
    <t>Key argument(s)</t>
  </si>
  <si>
    <t>My notes</t>
  </si>
  <si>
    <t>Knowledge type</t>
  </si>
  <si>
    <t>Context</t>
  </si>
  <si>
    <t>Artwork</t>
  </si>
  <si>
    <t>Audio Recording</t>
  </si>
  <si>
    <t>Bill</t>
  </si>
  <si>
    <t>Blogpost</t>
  </si>
  <si>
    <t>Book</t>
  </si>
  <si>
    <t>Book Section</t>
  </si>
  <si>
    <t>Case</t>
  </si>
  <si>
    <t>Computer Program</t>
  </si>
  <si>
    <t>Conference Paper</t>
  </si>
  <si>
    <t>Dictionary Entry</t>
  </si>
  <si>
    <t>Document</t>
  </si>
  <si>
    <t>Email</t>
  </si>
  <si>
    <t>Encyclopedia Article</t>
  </si>
  <si>
    <t>Film</t>
  </si>
  <si>
    <t>Forum Post</t>
  </si>
  <si>
    <t>Hearing</t>
  </si>
  <si>
    <t>Instant Message</t>
  </si>
  <si>
    <t>Interview</t>
  </si>
  <si>
    <t>Journal Article</t>
  </si>
  <si>
    <t>Letter</t>
  </si>
  <si>
    <t>Magazine Article</t>
  </si>
  <si>
    <t>Manuscript</t>
  </si>
  <si>
    <t>Map</t>
  </si>
  <si>
    <t>Newspaper Article</t>
  </si>
  <si>
    <t>Note</t>
  </si>
  <si>
    <t>Patent</t>
  </si>
  <si>
    <t>Podcast</t>
  </si>
  <si>
    <t>Presentation</t>
  </si>
  <si>
    <t>Radio Broadcast</t>
  </si>
  <si>
    <t>Report</t>
  </si>
  <si>
    <t>Statute</t>
  </si>
  <si>
    <t>Thesis</t>
  </si>
  <si>
    <t>TV Broadcast</t>
  </si>
  <si>
    <t>Video Recording</t>
  </si>
  <si>
    <t>Webpage</t>
  </si>
  <si>
    <t>Other</t>
  </si>
  <si>
    <t>Methodology</t>
  </si>
  <si>
    <t>Theoretical</t>
  </si>
  <si>
    <t>Empirical</t>
  </si>
  <si>
    <t>Mixed</t>
  </si>
  <si>
    <t>Academic</t>
  </si>
  <si>
    <t>Practitioner</t>
  </si>
  <si>
    <t>Publication setting</t>
  </si>
  <si>
    <t>Document type</t>
  </si>
  <si>
    <t>Key quotes</t>
  </si>
  <si>
    <t>https://grad.coach</t>
  </si>
  <si>
    <t>Oldest</t>
  </si>
  <si>
    <t>Newest</t>
  </si>
  <si>
    <t>Average</t>
  </si>
  <si>
    <t>Document Types</t>
  </si>
  <si>
    <t>Count</t>
  </si>
  <si>
    <t>Percentage</t>
  </si>
  <si>
    <t>Qualitative</t>
  </si>
  <si>
    <t>Quantitative</t>
  </si>
  <si>
    <t>N/A</t>
  </si>
  <si>
    <t>Knowledge Type</t>
  </si>
  <si>
    <t>Totals:</t>
  </si>
  <si>
    <t>Personalised, 1-on-1 Dissertation &amp; Thesis Coaching</t>
  </si>
  <si>
    <t>Example author</t>
  </si>
  <si>
    <t>E.g. said that X impacts Y by influencing Z.</t>
  </si>
  <si>
    <t>US psychology students</t>
  </si>
  <si>
    <t>Trust antecedents</t>
  </si>
  <si>
    <t>Competence</t>
  </si>
  <si>
    <t>Propensity to trust</t>
  </si>
  <si>
    <t>The drivers of ABC</t>
  </si>
  <si>
    <t>"Trust is driven by…"</t>
  </si>
  <si>
    <t>This aligns with the research of Dover (1995), but is at odds with Johnson (2000). This might be due to…</t>
  </si>
  <si>
    <t>Need Help Finding The Right Literature?</t>
  </si>
  <si>
    <t xml:space="preserve">Grad Coach's literature review kickstarter service sources and summarises the key literature in your topic for you, saving </t>
  </si>
  <si>
    <t>https://bit.ly/litreview-help</t>
  </si>
  <si>
    <t>you time and ensuring you're drawing on high-quality academic sources. To learn more, visit the link below:</t>
  </si>
  <si>
    <t>This is an empty tab for you to paste in potential interview and/or survey questions for future reference.</t>
  </si>
  <si>
    <t>Interview &amp; Survey Questions</t>
  </si>
  <si>
    <t>Measures &amp; Scales</t>
  </si>
  <si>
    <t>This is an empty tab for you to paste in copies of measures and scales from the existing literature to inform your methodology.</t>
  </si>
  <si>
    <t>Theoretical Frameworks</t>
  </si>
  <si>
    <t>This is an empty tab for you to paste in copies of theoretical frameworks from the existing literature to inform your own potential framework design.</t>
  </si>
  <si>
    <t>Below are some examples.</t>
  </si>
  <si>
    <t>Some examples are included below.</t>
  </si>
  <si>
    <t>Source: http://therapymeetsnumbers.com/made-to-measure-gad-7/</t>
  </si>
  <si>
    <t>Source: http://www.inspire-grid.eu/index.php/about-inspire-grid/theo-frame/</t>
  </si>
  <si>
    <t>Source: https://www.scribbr.com/dissertation/theoretical-framework-example/</t>
  </si>
  <si>
    <t>Source: https://wpforms.com/beginners-guide-what-is-a-likert-scale-and-how-to-use-it/</t>
  </si>
  <si>
    <t>Source: https://www.researchgate.net/figure/10-The-Matrix-of-Research-Questions-and-Interview-Questions_tbl6_265811194</t>
  </si>
  <si>
    <t>An example is provided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</si>
</sst>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2" fillId="0" borderId="2" applyNumberFormat="0" applyFill="0" applyAlignment="0" applyProtection="0"/>
  </cellStyleXfs>
  <cellXfs count="19">
    <xf numFmtId="0" fontId="0" fillId="0" borderId="0" xfId="0"/>
    <xf numFmtId="0" fontId="0" fillId="2" borderId="0" xfId="0" applyFill="1" applyProtection="1">
      <protection locked="0"/>
    </xf>
    <xf numFmtId="0" fontId="1" fillId="2" borderId="1" xfId="1" applyFill="1" applyProtection="1">
      <protection locked="0"/>
    </xf>
    <xf numFmtId="0" fontId="0" fillId="2" borderId="0" xfId="0" applyFill="1" applyProtection="1"/>
    <xf numFmtId="0" fontId="2" fillId="2" borderId="0" xfId="0" applyFont="1" applyFill="1" applyProtection="1"/>
    <xf numFmtId="0" fontId="3" fillId="2" borderId="0" xfId="2" applyFill="1" applyProtection="1"/>
    <xf numFmtId="0" fontId="1" fillId="2" borderId="1" xfId="1" applyFill="1" applyProtection="1"/>
    <xf numFmtId="0" fontId="0" fillId="2" borderId="0" xfId="0" applyFill="1"/>
    <xf numFmtId="0" fontId="1" fillId="2" borderId="1" xfId="1" applyFill="1"/>
    <xf numFmtId="9" fontId="0" fillId="2" borderId="0" xfId="3" applyFont="1" applyFill="1"/>
    <xf numFmtId="0" fontId="2" fillId="2" borderId="2" xfId="4" applyFill="1"/>
    <xf numFmtId="9" fontId="2" fillId="2" borderId="2" xfId="4" applyNumberFormat="1" applyFill="1"/>
    <xf numFmtId="0" fontId="0" fillId="3" borderId="0" xfId="0" applyFill="1"/>
    <xf numFmtId="0" fontId="0" fillId="3" borderId="0" xfId="0" applyFill="1" applyProtection="1">
      <protection locked="0"/>
    </xf>
    <xf numFmtId="0" fontId="6" fillId="3" borderId="0" xfId="0" applyFont="1" applyFill="1" applyProtection="1">
      <protection locked="0"/>
    </xf>
    <xf numFmtId="0" fontId="8" fillId="3" borderId="0" xfId="2" applyFont="1" applyFill="1" applyProtection="1">
      <protection locked="0"/>
    </xf>
    <xf numFmtId="0" fontId="9" fillId="3" borderId="0" xfId="0" applyFont="1" applyFill="1" applyProtection="1">
      <protection locked="0"/>
    </xf>
    <xf numFmtId="0" fontId="5" fillId="3" borderId="0" xfId="0" applyFont="1" applyFill="1" applyProtection="1">
      <protection locked="0"/>
    </xf>
    <xf numFmtId="0" fontId="7" fillId="2" borderId="0" xfId="0" applyFont="1" applyFill="1"/>
  </cellXfs>
  <cellStyles count="5">
    <cellStyle name="Heading 3" xfId="1" builtinId="18"/>
    <cellStyle name="Hyperlink" xfId="2" builtinId="8"/>
    <cellStyle name="Normal" xfId="0" builtinId="0"/>
    <cellStyle name="Percent" xfId="3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</xdr:colOff>
      <xdr:row>1</xdr:row>
      <xdr:rowOff>23813</xdr:rowOff>
    </xdr:from>
    <xdr:to>
      <xdr:col>3</xdr:col>
      <xdr:colOff>732549</xdr:colOff>
      <xdr:row>2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C7A9A6-27E7-4E09-8DD9-EA29A9EF6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" y="76201"/>
          <a:ext cx="2537537" cy="3095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14288</xdr:colOff>
      <xdr:row>5</xdr:row>
      <xdr:rowOff>133350</xdr:rowOff>
    </xdr:from>
    <xdr:to>
      <xdr:col>8</xdr:col>
      <xdr:colOff>71438</xdr:colOff>
      <xdr:row>24</xdr:row>
      <xdr:rowOff>142875</xdr:rowOff>
    </xdr:to>
    <xdr:pic>
      <xdr:nvPicPr>
        <xdr:cNvPr id="5" name="Picture 4" descr="Theoretical Framework | INSPIRE-Grid Project">
          <a:extLst>
            <a:ext uri="{FF2B5EF4-FFF2-40B4-BE49-F238E27FC236}">
              <a16:creationId xmlns:a16="http://schemas.microsoft.com/office/drawing/2014/main" id="{E16F63BA-8086-4AD6-B309-36A13F2AE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085850"/>
          <a:ext cx="4591050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385763</xdr:colOff>
      <xdr:row>4</xdr:row>
      <xdr:rowOff>123826</xdr:rowOff>
    </xdr:from>
    <xdr:to>
      <xdr:col>16</xdr:col>
      <xdr:colOff>604838</xdr:colOff>
      <xdr:row>25</xdr:row>
      <xdr:rowOff>161926</xdr:rowOff>
    </xdr:to>
    <xdr:pic>
      <xdr:nvPicPr>
        <xdr:cNvPr id="6" name="Picture 5" descr="Sample Theoretical Framework of a Dissertation or Thesis">
          <a:extLst>
            <a:ext uri="{FF2B5EF4-FFF2-40B4-BE49-F238E27FC236}">
              <a16:creationId xmlns:a16="http://schemas.microsoft.com/office/drawing/2014/main" id="{00BED5FA-B2DF-441C-B4C0-D38DA7BF8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6" y="895351"/>
          <a:ext cx="5400675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130306</xdr:colOff>
      <xdr:row>5</xdr:row>
      <xdr:rowOff>138114</xdr:rowOff>
    </xdr:from>
    <xdr:to>
      <xdr:col>8</xdr:col>
      <xdr:colOff>452436</xdr:colOff>
      <xdr:row>27</xdr:row>
      <xdr:rowOff>171451</xdr:rowOff>
    </xdr:to>
    <xdr:pic>
      <xdr:nvPicPr>
        <xdr:cNvPr id="2" name="Picture 1" descr="Made to measure: GAD-7 - Therapy Meets Numbers">
          <a:extLst>
            <a:ext uri="{FF2B5EF4-FFF2-40B4-BE49-F238E27FC236}">
              <a16:creationId xmlns:a16="http://schemas.microsoft.com/office/drawing/2014/main" id="{F61C686A-3615-4DA0-A60E-F0C35398C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6" y="1090614"/>
          <a:ext cx="4994143" cy="4014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4763</xdr:colOff>
      <xdr:row>5</xdr:row>
      <xdr:rowOff>176213</xdr:rowOff>
    </xdr:from>
    <xdr:to>
      <xdr:col>19</xdr:col>
      <xdr:colOff>180975</xdr:colOff>
      <xdr:row>19</xdr:row>
      <xdr:rowOff>51073</xdr:rowOff>
    </xdr:to>
    <xdr:pic>
      <xdr:nvPicPr>
        <xdr:cNvPr id="3" name="Picture 2" descr="likert scale example">
          <a:extLst>
            <a:ext uri="{FF2B5EF4-FFF2-40B4-BE49-F238E27FC236}">
              <a16:creationId xmlns:a16="http://schemas.microsoft.com/office/drawing/2014/main" id="{3A0A4434-F8E9-48F1-BEA8-3A26665BD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6" y="1128713"/>
          <a:ext cx="6653212" cy="2408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6</xdr:row>
      <xdr:rowOff>42864</xdr:rowOff>
    </xdr:from>
    <xdr:to>
      <xdr:col>8</xdr:col>
      <xdr:colOff>28575</xdr:colOff>
      <xdr:row>28</xdr:row>
      <xdr:rowOff>95010</xdr:rowOff>
    </xdr:to>
    <xdr:pic>
      <xdr:nvPicPr>
        <xdr:cNvPr id="2" name="Picture 1" descr="10 The Matrix of Research Questions and Interview Questions ...">
          <a:extLst>
            <a:ext uri="{FF2B5EF4-FFF2-40B4-BE49-F238E27FC236}">
              <a16:creationId xmlns:a16="http://schemas.microsoft.com/office/drawing/2014/main" id="{C851E21E-A613-4BCC-AF85-241E0F94D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1" y="1176339"/>
          <a:ext cx="4529137" cy="4033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it.ly/litreview-help" TargetMode="External"/><Relationship Id="rId1" Type="http://schemas.openxmlformats.org/officeDocument/2006/relationships/hyperlink" Target="https://grad.coach/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pane ySplit="5" topLeftCell="A6" activePane="bottomLeft" state="frozen"/>
      <selection pane="bottomLeft" activeCell="B6" sqref="B6"/>
    </sheetView>
  </sheetViews>
  <sheetFormatPr defaultColWidth="8.86328125" defaultRowHeight="14.25" x14ac:dyDescent="0.45"/>
  <cols>
    <col min="1" max="1" width="1.86328125" style="7" customWidth="1"/>
    <col min="2" max="2" width="17.1328125" style="1" customWidth="1"/>
    <col min="3" max="3" width="8.86328125" style="1"/>
    <col min="4" max="4" width="17.796875" style="1" customWidth="1"/>
    <col min="5" max="5" width="15.33203125" style="1" customWidth="1"/>
    <col min="6" max="6" width="10.53125" style="1" bestFit="1" customWidth="1"/>
    <col min="7" max="7" width="15.46484375" style="1" bestFit="1" customWidth="1"/>
    <col min="8" max="8" width="13.73046875" style="1" bestFit="1" customWidth="1"/>
    <col min="9" max="9" width="16.6640625" style="1" bestFit="1" customWidth="1"/>
    <col min="10" max="10" width="20.796875" style="1" bestFit="1" customWidth="1"/>
    <col min="11" max="11" width="34.06640625" style="1" bestFit="1" customWidth="1"/>
    <col min="12" max="12" width="19.33203125" style="1" bestFit="1" customWidth="1"/>
    <col min="13" max="13" width="12.46484375" style="1" bestFit="1" customWidth="1"/>
    <col min="14" max="14" width="17.19921875" style="1" bestFit="1" customWidth="1"/>
    <col min="15" max="16384" width="8.86328125" style="1"/>
  </cols>
  <sheetData>
    <row r="1" spans="1:15" ht="12" customHeight="1" x14ac:dyDescent="0.4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45">
      <c r="B2" s="3"/>
      <c r="C2" s="3"/>
      <c r="D2" s="3"/>
      <c r="E2" s="4" t="s">
        <v>67</v>
      </c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45">
      <c r="B3" s="3"/>
      <c r="C3" s="3"/>
      <c r="D3" s="3"/>
      <c r="E3" s="5" t="s">
        <v>55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4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s="2" customFormat="1" ht="14.65" thickBot="1" x14ac:dyDescent="0.5">
      <c r="A5" s="7"/>
      <c r="B5" s="6" t="s">
        <v>0</v>
      </c>
      <c r="C5" s="6" t="s">
        <v>5</v>
      </c>
      <c r="D5" s="6" t="s">
        <v>1</v>
      </c>
      <c r="E5" s="6" t="s">
        <v>2</v>
      </c>
      <c r="F5" s="6" t="s">
        <v>4</v>
      </c>
      <c r="G5" s="6" t="s">
        <v>3</v>
      </c>
      <c r="H5" s="6" t="s">
        <v>53</v>
      </c>
      <c r="I5" s="6" t="s">
        <v>52</v>
      </c>
      <c r="J5" s="6" t="s">
        <v>8</v>
      </c>
      <c r="K5" s="6" t="s">
        <v>6</v>
      </c>
      <c r="L5" s="6" t="s">
        <v>9</v>
      </c>
      <c r="M5" s="6" t="s">
        <v>46</v>
      </c>
      <c r="N5" s="6" t="s">
        <v>54</v>
      </c>
      <c r="O5" s="6" t="s">
        <v>7</v>
      </c>
    </row>
    <row r="6" spans="1:15" x14ac:dyDescent="0.45">
      <c r="B6" s="1" t="s">
        <v>68</v>
      </c>
      <c r="C6" s="1">
        <v>2016</v>
      </c>
      <c r="D6" s="1" t="s">
        <v>74</v>
      </c>
      <c r="E6" s="1" t="s">
        <v>71</v>
      </c>
      <c r="F6" s="1" t="s">
        <v>72</v>
      </c>
      <c r="G6" s="1" t="s">
        <v>73</v>
      </c>
      <c r="H6" s="1" t="s">
        <v>11</v>
      </c>
      <c r="I6" s="1" t="s">
        <v>50</v>
      </c>
      <c r="J6" s="1" t="s">
        <v>48</v>
      </c>
      <c r="K6" s="1" t="s">
        <v>69</v>
      </c>
      <c r="L6" s="1" t="s">
        <v>70</v>
      </c>
      <c r="M6" s="1" t="s">
        <v>62</v>
      </c>
      <c r="N6" s="1" t="s">
        <v>75</v>
      </c>
      <c r="O6" s="1" t="s">
        <v>76</v>
      </c>
    </row>
    <row r="10" spans="1:15" x14ac:dyDescent="0.45">
      <c r="B10" s="12"/>
      <c r="C10" s="13"/>
      <c r="D10" s="13"/>
      <c r="E10" s="13"/>
      <c r="F10" s="13"/>
      <c r="G10" s="13"/>
      <c r="H10" s="13"/>
      <c r="I10" s="13"/>
      <c r="J10" s="13"/>
    </row>
    <row r="11" spans="1:15" ht="18" x14ac:dyDescent="0.55000000000000004">
      <c r="A11" s="1"/>
      <c r="B11" s="12"/>
      <c r="C11" s="16" t="s">
        <v>77</v>
      </c>
      <c r="D11" s="13"/>
      <c r="E11" s="13"/>
      <c r="F11" s="13"/>
      <c r="G11" s="13"/>
      <c r="H11" s="13"/>
      <c r="I11" s="13"/>
      <c r="J11" s="13"/>
    </row>
    <row r="12" spans="1:15" x14ac:dyDescent="0.45">
      <c r="A12" s="1"/>
      <c r="B12" s="12"/>
      <c r="C12" s="14"/>
      <c r="D12" s="13"/>
      <c r="E12" s="13"/>
      <c r="F12" s="13"/>
      <c r="G12" s="13"/>
      <c r="H12" s="13"/>
      <c r="I12" s="13"/>
      <c r="J12" s="13"/>
    </row>
    <row r="13" spans="1:15" x14ac:dyDescent="0.45">
      <c r="A13" s="1"/>
      <c r="B13" s="12"/>
      <c r="C13" s="17" t="s">
        <v>78</v>
      </c>
      <c r="D13" s="13"/>
      <c r="E13" s="13"/>
      <c r="F13" s="13"/>
      <c r="G13" s="13"/>
      <c r="H13" s="13"/>
      <c r="I13" s="13"/>
      <c r="J13" s="13"/>
    </row>
    <row r="14" spans="1:15" x14ac:dyDescent="0.45">
      <c r="A14" s="1"/>
      <c r="B14" s="12"/>
      <c r="C14" s="17" t="s">
        <v>80</v>
      </c>
      <c r="D14" s="13"/>
      <c r="E14" s="13"/>
      <c r="F14" s="13"/>
      <c r="G14" s="13"/>
      <c r="H14" s="13"/>
      <c r="I14" s="13"/>
      <c r="J14" s="13"/>
    </row>
    <row r="15" spans="1:15" x14ac:dyDescent="0.45">
      <c r="A15" s="1"/>
      <c r="B15" s="12"/>
      <c r="C15" s="13"/>
      <c r="D15" s="13"/>
      <c r="E15" s="13"/>
      <c r="F15" s="13"/>
      <c r="G15" s="13"/>
      <c r="H15" s="13"/>
      <c r="I15" s="13"/>
      <c r="J15" s="13"/>
    </row>
    <row r="16" spans="1:15" ht="18" x14ac:dyDescent="0.55000000000000004">
      <c r="A16" s="1"/>
      <c r="B16" s="12"/>
      <c r="C16" s="15" t="s">
        <v>79</v>
      </c>
      <c r="D16" s="13"/>
      <c r="E16" s="13"/>
      <c r="F16" s="13"/>
      <c r="G16" s="13"/>
      <c r="H16" s="13"/>
      <c r="I16" s="13"/>
      <c r="J16" s="13"/>
    </row>
    <row r="17" spans="2:10" x14ac:dyDescent="0.45">
      <c r="B17" s="12"/>
      <c r="C17" s="13"/>
      <c r="D17" s="13"/>
      <c r="E17" s="13"/>
      <c r="F17" s="13"/>
      <c r="G17" s="13"/>
      <c r="H17" s="13"/>
      <c r="I17" s="13"/>
      <c r="J17" s="13"/>
    </row>
  </sheetData>
  <sheetProtection autoFilter="0"/>
  <hyperlinks>
    <hyperlink ref="E3" r:id="rId1" xr:uid="{00000000-0004-0000-0000-000000000000}"/>
    <hyperlink ref="C16" r:id="rId2" xr:uid="{AD53466F-D378-43B3-A6D2-C88B7593A81B}"/>
  </hyperlinks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Item_Types!$A$1:$A$36</xm:f>
          </x14:formula1>
          <xm:sqref>I1003:I1005 I10:I17 H6:H9 H18:H1005</xm:sqref>
        </x14:dataValidation>
        <x14:dataValidation type="list" allowBlank="1" showInputMessage="1" showErrorMessage="1" xr:uid="{00000000-0002-0000-0000-000001000000}">
          <x14:formula1>
            <xm:f>Knowledge_Type!$A$1:$A$4</xm:f>
          </x14:formula1>
          <xm:sqref>J6:J1005</xm:sqref>
        </x14:dataValidation>
        <x14:dataValidation type="list" allowBlank="1" showInputMessage="1" showErrorMessage="1" xr:uid="{00000000-0002-0000-0000-000002000000}">
          <x14:formula1>
            <xm:f>Setting!$A$1:$A$4</xm:f>
          </x14:formula1>
          <xm:sqref>I6:I1002</xm:sqref>
        </x14:dataValidation>
        <x14:dataValidation type="list" allowBlank="1" showInputMessage="1" showErrorMessage="1" xr:uid="{00000000-0002-0000-0000-000003000000}">
          <x14:formula1>
            <xm:f>Methodology!$A$1:$A$4</xm:f>
          </x14:formula1>
          <xm:sqref>M6:M1002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45"/>
  <sheetViews>
    <sheetView workbookViewId="0">
      <selection activeCell="H27" sqref="H27"/>
    </sheetView>
  </sheetViews>
  <sheetFormatPr defaultColWidth="8.86328125" defaultRowHeight="14.25" x14ac:dyDescent="0.45"/>
  <cols>
    <col min="1" max="1" width="2.33203125" style="7" customWidth="1"/>
    <col min="2" max="2" width="17.53125" style="7" bestFit="1" customWidth="1"/>
    <col min="3" max="3" width="5.86328125" style="7" bestFit="1" customWidth="1"/>
    <col min="4" max="4" width="10.1328125" style="7" bestFit="1" customWidth="1"/>
    <col min="5" max="5" width="2.796875" style="7" customWidth="1"/>
    <col min="6" max="6" width="16.6640625" style="7" bestFit="1" customWidth="1"/>
    <col min="7" max="7" width="5.86328125" style="7" bestFit="1" customWidth="1"/>
    <col min="8" max="8" width="10.1328125" style="7" bestFit="1" customWidth="1"/>
    <col min="9" max="16384" width="8.86328125" style="7"/>
  </cols>
  <sheetData>
    <row r="2" spans="2:8" ht="14.65" thickBot="1" x14ac:dyDescent="0.5">
      <c r="B2" s="8" t="s">
        <v>5</v>
      </c>
      <c r="C2" s="8"/>
      <c r="F2" s="8" t="s">
        <v>52</v>
      </c>
      <c r="G2" s="8" t="s">
        <v>60</v>
      </c>
      <c r="H2" s="8" t="s">
        <v>61</v>
      </c>
    </row>
    <row r="3" spans="2:8" x14ac:dyDescent="0.45">
      <c r="B3" s="7" t="s">
        <v>56</v>
      </c>
      <c r="C3" s="7">
        <f>MIN('Literature DB'!C:C)</f>
        <v>2016</v>
      </c>
      <c r="F3" s="7" t="s">
        <v>50</v>
      </c>
      <c r="G3" s="7">
        <f>COUNTIF('Literature DB'!I:I,'Literature Summary'!F3)</f>
        <v>1</v>
      </c>
      <c r="H3" s="9">
        <f>G3/SUM($G$3:$G$6)</f>
        <v>1</v>
      </c>
    </row>
    <row r="4" spans="2:8" x14ac:dyDescent="0.45">
      <c r="B4" s="7" t="s">
        <v>57</v>
      </c>
      <c r="C4" s="7">
        <f>MAX('Literature DB'!C:C)</f>
        <v>2016</v>
      </c>
      <c r="F4" s="7" t="s">
        <v>51</v>
      </c>
      <c r="G4" s="7">
        <f>COUNTIF('Literature DB'!I:I,'Literature Summary'!F4)</f>
        <v>0</v>
      </c>
      <c r="H4" s="9">
        <f t="shared" ref="H4:H6" si="0">G4/SUM($G$3:$G$6)</f>
        <v>0</v>
      </c>
    </row>
    <row r="5" spans="2:8" x14ac:dyDescent="0.45">
      <c r="B5" s="7" t="s">
        <v>58</v>
      </c>
      <c r="C5" s="7">
        <f>AVERAGE('Literature DB'!C:C)</f>
        <v>2016</v>
      </c>
      <c r="F5" s="7" t="s">
        <v>49</v>
      </c>
      <c r="G5" s="7">
        <f>COUNTIF('Literature DB'!I:I,'Literature Summary'!F5)</f>
        <v>0</v>
      </c>
      <c r="H5" s="9">
        <f t="shared" si="0"/>
        <v>0</v>
      </c>
    </row>
    <row r="6" spans="2:8" x14ac:dyDescent="0.45">
      <c r="F6" s="7" t="s">
        <v>45</v>
      </c>
      <c r="G6" s="7">
        <f>COUNTIF('Literature DB'!I:I,'Literature Summary'!F6)</f>
        <v>0</v>
      </c>
      <c r="H6" s="9">
        <f t="shared" si="0"/>
        <v>0</v>
      </c>
    </row>
    <row r="7" spans="2:8" ht="14.65" thickBot="1" x14ac:dyDescent="0.5">
      <c r="B7" s="8" t="s">
        <v>59</v>
      </c>
      <c r="C7" s="8" t="s">
        <v>60</v>
      </c>
      <c r="D7" s="8" t="s">
        <v>61</v>
      </c>
      <c r="F7" s="10" t="s">
        <v>66</v>
      </c>
      <c r="G7" s="10">
        <f>SUM(G3:G6)</f>
        <v>1</v>
      </c>
      <c r="H7" s="11">
        <f>SUM(H3:H6)</f>
        <v>1</v>
      </c>
    </row>
    <row r="8" spans="2:8" x14ac:dyDescent="0.45">
      <c r="B8" s="7" t="s">
        <v>10</v>
      </c>
      <c r="C8" s="7">
        <f>COUNTIF('Literature DB'!H:H,'Literature Summary'!B8)</f>
        <v>0</v>
      </c>
      <c r="D8" s="9">
        <f>C8/SUM($C$8:$C$43)</f>
        <v>0</v>
      </c>
    </row>
    <row r="9" spans="2:8" ht="14.65" thickBot="1" x14ac:dyDescent="0.5">
      <c r="B9" s="7" t="s">
        <v>11</v>
      </c>
      <c r="C9" s="7">
        <f>COUNTIF('Literature DB'!H:H,'Literature Summary'!B9)</f>
        <v>1</v>
      </c>
      <c r="D9" s="9">
        <f t="shared" ref="D9:D43" si="1">C9/SUM($C$8:$C$43)</f>
        <v>1</v>
      </c>
      <c r="F9" s="8" t="s">
        <v>65</v>
      </c>
      <c r="G9" s="8" t="s">
        <v>60</v>
      </c>
      <c r="H9" s="8" t="s">
        <v>61</v>
      </c>
    </row>
    <row r="10" spans="2:8" x14ac:dyDescent="0.45">
      <c r="B10" s="7" t="s">
        <v>12</v>
      </c>
      <c r="C10" s="7">
        <f>COUNTIF('Literature DB'!H:H,'Literature Summary'!B10)</f>
        <v>0</v>
      </c>
      <c r="D10" s="9">
        <f t="shared" si="1"/>
        <v>0</v>
      </c>
      <c r="F10" s="7" t="s">
        <v>47</v>
      </c>
      <c r="G10" s="7">
        <f>COUNTIF('Literature DB'!J:J,'Literature Summary'!F10)</f>
        <v>0</v>
      </c>
      <c r="H10" s="7">
        <f>G10/SUM($G$10:$G$13)</f>
        <v>0</v>
      </c>
    </row>
    <row r="11" spans="2:8" x14ac:dyDescent="0.45">
      <c r="B11" s="7" t="s">
        <v>13</v>
      </c>
      <c r="C11" s="7">
        <f>COUNTIF('Literature DB'!H:H,'Literature Summary'!B11)</f>
        <v>0</v>
      </c>
      <c r="D11" s="9">
        <f t="shared" si="1"/>
        <v>0</v>
      </c>
      <c r="F11" s="7" t="s">
        <v>48</v>
      </c>
      <c r="G11" s="7">
        <f>COUNTIF('Literature DB'!J:J,'Literature Summary'!F11)</f>
        <v>1</v>
      </c>
      <c r="H11" s="7">
        <f>G11/SUM($G$10:$G$13)</f>
        <v>1</v>
      </c>
    </row>
    <row r="12" spans="2:8" x14ac:dyDescent="0.45">
      <c r="B12" s="7" t="s">
        <v>14</v>
      </c>
      <c r="C12" s="7">
        <f>COUNTIF('Literature DB'!H:H,'Literature Summary'!B12)</f>
        <v>0</v>
      </c>
      <c r="D12" s="9">
        <f t="shared" si="1"/>
        <v>0</v>
      </c>
      <c r="F12" s="7" t="s">
        <v>49</v>
      </c>
      <c r="G12" s="7">
        <f>COUNTIF('Literature DB'!J:J,'Literature Summary'!F12)</f>
        <v>0</v>
      </c>
      <c r="H12" s="7">
        <f>G12/SUM($G$10:$G$13)</f>
        <v>0</v>
      </c>
    </row>
    <row r="13" spans="2:8" x14ac:dyDescent="0.45">
      <c r="B13" s="7" t="s">
        <v>15</v>
      </c>
      <c r="C13" s="7">
        <f>COUNTIF('Literature DB'!H:H,'Literature Summary'!B13)</f>
        <v>0</v>
      </c>
      <c r="D13" s="9">
        <f t="shared" si="1"/>
        <v>0</v>
      </c>
      <c r="F13" s="7" t="s">
        <v>45</v>
      </c>
      <c r="G13" s="7">
        <f>COUNTIF('Literature DB'!J:J,'Literature Summary'!F13)</f>
        <v>0</v>
      </c>
      <c r="H13" s="7">
        <f>G13/SUM($G$10:$G$13)</f>
        <v>0</v>
      </c>
    </row>
    <row r="14" spans="2:8" ht="14.65" thickBot="1" x14ac:dyDescent="0.5">
      <c r="B14" s="7" t="s">
        <v>16</v>
      </c>
      <c r="C14" s="7">
        <f>COUNTIF('Literature DB'!H:H,'Literature Summary'!B14)</f>
        <v>0</v>
      </c>
      <c r="D14" s="9">
        <f t="shared" si="1"/>
        <v>0</v>
      </c>
      <c r="F14" s="10" t="s">
        <v>66</v>
      </c>
      <c r="G14" s="10">
        <f>SUM(G10:G13)</f>
        <v>1</v>
      </c>
      <c r="H14" s="11">
        <f>SUM(H10:H13)</f>
        <v>1</v>
      </c>
    </row>
    <row r="15" spans="2:8" ht="14.65" thickTop="1" x14ac:dyDescent="0.45">
      <c r="B15" s="7" t="s">
        <v>17</v>
      </c>
      <c r="C15" s="7">
        <f>COUNTIF('Literature DB'!H:H,'Literature Summary'!B15)</f>
        <v>0</v>
      </c>
      <c r="D15" s="9">
        <f t="shared" si="1"/>
        <v>0</v>
      </c>
    </row>
    <row r="16" spans="2:8" ht="14.65" thickBot="1" x14ac:dyDescent="0.5">
      <c r="B16" s="7" t="s">
        <v>18</v>
      </c>
      <c r="C16" s="7">
        <f>COUNTIF('Literature DB'!H:H,'Literature Summary'!B16)</f>
        <v>0</v>
      </c>
      <c r="D16" s="9">
        <f t="shared" si="1"/>
        <v>0</v>
      </c>
      <c r="F16" s="6" t="s">
        <v>46</v>
      </c>
      <c r="G16" s="8"/>
      <c r="H16" s="8"/>
    </row>
    <row r="17" spans="2:8" x14ac:dyDescent="0.45">
      <c r="B17" s="7" t="s">
        <v>19</v>
      </c>
      <c r="C17" s="7">
        <f>COUNTIF('Literature DB'!H:H,'Literature Summary'!B17)</f>
        <v>0</v>
      </c>
      <c r="D17" s="9">
        <f t="shared" si="1"/>
        <v>0</v>
      </c>
      <c r="F17" s="7" t="s">
        <v>62</v>
      </c>
      <c r="G17" s="7">
        <f>COUNTIF('Literature DB'!M:M,'Literature Summary'!F17)</f>
        <v>1</v>
      </c>
      <c r="H17" s="9">
        <f>G17/SUM($G$17:$G$20)</f>
        <v>1</v>
      </c>
    </row>
    <row r="18" spans="2:8" x14ac:dyDescent="0.45">
      <c r="B18" s="7" t="s">
        <v>20</v>
      </c>
      <c r="C18" s="7">
        <f>COUNTIF('Literature DB'!H:H,'Literature Summary'!B18)</f>
        <v>0</v>
      </c>
      <c r="D18" s="9">
        <f t="shared" si="1"/>
        <v>0</v>
      </c>
      <c r="F18" s="7" t="s">
        <v>63</v>
      </c>
      <c r="G18" s="7">
        <f>COUNTIF('Literature DB'!M:M,'Literature Summary'!F18)</f>
        <v>0</v>
      </c>
      <c r="H18" s="9">
        <f t="shared" ref="H18:H20" si="2">G18/SUM($G$17:$G$20)</f>
        <v>0</v>
      </c>
    </row>
    <row r="19" spans="2:8" x14ac:dyDescent="0.45">
      <c r="B19" s="7" t="s">
        <v>21</v>
      </c>
      <c r="C19" s="7">
        <f>COUNTIF('Literature DB'!H:H,'Literature Summary'!B19)</f>
        <v>0</v>
      </c>
      <c r="D19" s="9">
        <f t="shared" si="1"/>
        <v>0</v>
      </c>
      <c r="F19" s="7" t="s">
        <v>49</v>
      </c>
      <c r="G19" s="7">
        <f>COUNTIF('Literature DB'!M:M,'Literature Summary'!F19)</f>
        <v>0</v>
      </c>
      <c r="H19" s="9">
        <f t="shared" si="2"/>
        <v>0</v>
      </c>
    </row>
    <row r="20" spans="2:8" x14ac:dyDescent="0.45">
      <c r="B20" s="7" t="s">
        <v>22</v>
      </c>
      <c r="C20" s="7">
        <f>COUNTIF('Literature DB'!H:H,'Literature Summary'!B20)</f>
        <v>0</v>
      </c>
      <c r="D20" s="9">
        <f t="shared" si="1"/>
        <v>0</v>
      </c>
      <c r="F20" s="7" t="s">
        <v>64</v>
      </c>
      <c r="G20" s="7">
        <f>COUNTIF('Literature DB'!M:M,'Literature Summary'!F20)</f>
        <v>0</v>
      </c>
      <c r="H20" s="9">
        <f t="shared" si="2"/>
        <v>0</v>
      </c>
    </row>
    <row r="21" spans="2:8" x14ac:dyDescent="0.45">
      <c r="B21" s="7" t="s">
        <v>23</v>
      </c>
      <c r="C21" s="7">
        <f>COUNTIF('Literature DB'!H:H,'Literature Summary'!B21)</f>
        <v>0</v>
      </c>
      <c r="D21" s="9">
        <f t="shared" si="1"/>
        <v>0</v>
      </c>
    </row>
    <row r="22" spans="2:8" x14ac:dyDescent="0.45">
      <c r="B22" s="7" t="s">
        <v>24</v>
      </c>
      <c r="C22" s="7">
        <f>COUNTIF('Literature DB'!H:H,'Literature Summary'!B22)</f>
        <v>0</v>
      </c>
      <c r="D22" s="9">
        <f t="shared" si="1"/>
        <v>0</v>
      </c>
    </row>
    <row r="23" spans="2:8" x14ac:dyDescent="0.45">
      <c r="B23" s="7" t="s">
        <v>25</v>
      </c>
      <c r="C23" s="7">
        <f>COUNTIF('Literature DB'!H:H,'Literature Summary'!B23)</f>
        <v>0</v>
      </c>
      <c r="D23" s="9">
        <f t="shared" si="1"/>
        <v>0</v>
      </c>
    </row>
    <row r="24" spans="2:8" x14ac:dyDescent="0.45">
      <c r="B24" s="7" t="s">
        <v>26</v>
      </c>
      <c r="C24" s="7">
        <f>COUNTIF('Literature DB'!H:H,'Literature Summary'!B24)</f>
        <v>0</v>
      </c>
      <c r="D24" s="9">
        <f t="shared" si="1"/>
        <v>0</v>
      </c>
    </row>
    <row r="25" spans="2:8" x14ac:dyDescent="0.45">
      <c r="B25" s="7" t="s">
        <v>27</v>
      </c>
      <c r="C25" s="7">
        <f>COUNTIF('Literature DB'!H:H,'Literature Summary'!B25)</f>
        <v>0</v>
      </c>
      <c r="D25" s="9">
        <f t="shared" si="1"/>
        <v>0</v>
      </c>
    </row>
    <row r="26" spans="2:8" x14ac:dyDescent="0.45">
      <c r="B26" s="7" t="s">
        <v>28</v>
      </c>
      <c r="C26" s="7">
        <f>COUNTIF('Literature DB'!H:H,'Literature Summary'!B26)</f>
        <v>0</v>
      </c>
      <c r="D26" s="9">
        <f t="shared" si="1"/>
        <v>0</v>
      </c>
    </row>
    <row r="27" spans="2:8" x14ac:dyDescent="0.45">
      <c r="B27" s="7" t="s">
        <v>29</v>
      </c>
      <c r="C27" s="7">
        <f>COUNTIF('Literature DB'!H:H,'Literature Summary'!B27)</f>
        <v>0</v>
      </c>
      <c r="D27" s="9">
        <f t="shared" si="1"/>
        <v>0</v>
      </c>
    </row>
    <row r="28" spans="2:8" x14ac:dyDescent="0.45">
      <c r="B28" s="7" t="s">
        <v>30</v>
      </c>
      <c r="C28" s="7">
        <f>COUNTIF('Literature DB'!H:H,'Literature Summary'!B28)</f>
        <v>0</v>
      </c>
      <c r="D28" s="9">
        <f t="shared" si="1"/>
        <v>0</v>
      </c>
    </row>
    <row r="29" spans="2:8" x14ac:dyDescent="0.45">
      <c r="B29" s="7" t="s">
        <v>31</v>
      </c>
      <c r="C29" s="7">
        <f>COUNTIF('Literature DB'!H:H,'Literature Summary'!B29)</f>
        <v>0</v>
      </c>
      <c r="D29" s="9">
        <f t="shared" si="1"/>
        <v>0</v>
      </c>
    </row>
    <row r="30" spans="2:8" x14ac:dyDescent="0.45">
      <c r="B30" s="7" t="s">
        <v>32</v>
      </c>
      <c r="C30" s="7">
        <f>COUNTIF('Literature DB'!H:H,'Literature Summary'!B30)</f>
        <v>0</v>
      </c>
      <c r="D30" s="9">
        <f t="shared" si="1"/>
        <v>0</v>
      </c>
    </row>
    <row r="31" spans="2:8" x14ac:dyDescent="0.45">
      <c r="B31" s="7" t="s">
        <v>33</v>
      </c>
      <c r="C31" s="7">
        <f>COUNTIF('Literature DB'!H:H,'Literature Summary'!B31)</f>
        <v>0</v>
      </c>
      <c r="D31" s="9">
        <f t="shared" si="1"/>
        <v>0</v>
      </c>
    </row>
    <row r="32" spans="2:8" x14ac:dyDescent="0.45">
      <c r="B32" s="7" t="s">
        <v>34</v>
      </c>
      <c r="C32" s="7">
        <f>COUNTIF('Literature DB'!H:H,'Literature Summary'!B32)</f>
        <v>0</v>
      </c>
      <c r="D32" s="9">
        <f t="shared" si="1"/>
        <v>0</v>
      </c>
    </row>
    <row r="33" spans="2:4" x14ac:dyDescent="0.45">
      <c r="B33" s="7" t="s">
        <v>35</v>
      </c>
      <c r="C33" s="7">
        <f>COUNTIF('Literature DB'!H:H,'Literature Summary'!B33)</f>
        <v>0</v>
      </c>
      <c r="D33" s="9">
        <f t="shared" si="1"/>
        <v>0</v>
      </c>
    </row>
    <row r="34" spans="2:4" x14ac:dyDescent="0.45">
      <c r="B34" s="7" t="s">
        <v>36</v>
      </c>
      <c r="C34" s="7">
        <f>COUNTIF('Literature DB'!H:H,'Literature Summary'!B34)</f>
        <v>0</v>
      </c>
      <c r="D34" s="9">
        <f t="shared" si="1"/>
        <v>0</v>
      </c>
    </row>
    <row r="35" spans="2:4" x14ac:dyDescent="0.45">
      <c r="B35" s="7" t="s">
        <v>37</v>
      </c>
      <c r="C35" s="7">
        <f>COUNTIF('Literature DB'!H:H,'Literature Summary'!B35)</f>
        <v>0</v>
      </c>
      <c r="D35" s="9">
        <f t="shared" si="1"/>
        <v>0</v>
      </c>
    </row>
    <row r="36" spans="2:4" x14ac:dyDescent="0.45">
      <c r="B36" s="7" t="s">
        <v>38</v>
      </c>
      <c r="C36" s="7">
        <f>COUNTIF('Literature DB'!H:H,'Literature Summary'!B36)</f>
        <v>0</v>
      </c>
      <c r="D36" s="9">
        <f t="shared" si="1"/>
        <v>0</v>
      </c>
    </row>
    <row r="37" spans="2:4" x14ac:dyDescent="0.45">
      <c r="B37" s="7" t="s">
        <v>39</v>
      </c>
      <c r="C37" s="7">
        <f>COUNTIF('Literature DB'!H:H,'Literature Summary'!B37)</f>
        <v>0</v>
      </c>
      <c r="D37" s="9">
        <f t="shared" si="1"/>
        <v>0</v>
      </c>
    </row>
    <row r="38" spans="2:4" x14ac:dyDescent="0.45">
      <c r="B38" s="7" t="s">
        <v>40</v>
      </c>
      <c r="C38" s="7">
        <f>COUNTIF('Literature DB'!H:H,'Literature Summary'!B38)</f>
        <v>0</v>
      </c>
      <c r="D38" s="9">
        <f t="shared" si="1"/>
        <v>0</v>
      </c>
    </row>
    <row r="39" spans="2:4" x14ac:dyDescent="0.45">
      <c r="B39" s="7" t="s">
        <v>41</v>
      </c>
      <c r="C39" s="7">
        <f>COUNTIF('Literature DB'!H:H,'Literature Summary'!B39)</f>
        <v>0</v>
      </c>
      <c r="D39" s="9">
        <f t="shared" si="1"/>
        <v>0</v>
      </c>
    </row>
    <row r="40" spans="2:4" x14ac:dyDescent="0.45">
      <c r="B40" s="7" t="s">
        <v>42</v>
      </c>
      <c r="C40" s="7">
        <f>COUNTIF('Literature DB'!H:H,'Literature Summary'!B40)</f>
        <v>0</v>
      </c>
      <c r="D40" s="9">
        <f t="shared" si="1"/>
        <v>0</v>
      </c>
    </row>
    <row r="41" spans="2:4" x14ac:dyDescent="0.45">
      <c r="B41" s="7" t="s">
        <v>43</v>
      </c>
      <c r="C41" s="7">
        <f>COUNTIF('Literature DB'!H:H,'Literature Summary'!B41)</f>
        <v>0</v>
      </c>
      <c r="D41" s="9">
        <f t="shared" si="1"/>
        <v>0</v>
      </c>
    </row>
    <row r="42" spans="2:4" x14ac:dyDescent="0.45">
      <c r="B42" s="7" t="s">
        <v>44</v>
      </c>
      <c r="C42" s="7">
        <f>COUNTIF('Literature DB'!H:H,'Literature Summary'!B42)</f>
        <v>0</v>
      </c>
      <c r="D42" s="9">
        <f t="shared" si="1"/>
        <v>0</v>
      </c>
    </row>
    <row r="43" spans="2:4" x14ac:dyDescent="0.45">
      <c r="B43" s="7" t="s">
        <v>45</v>
      </c>
      <c r="C43" s="7">
        <f>COUNTIF('Literature DB'!H:H,'Literature Summary'!B43)</f>
        <v>0</v>
      </c>
      <c r="D43" s="9">
        <f t="shared" si="1"/>
        <v>0</v>
      </c>
    </row>
    <row r="44" spans="2:4" ht="14.65" thickBot="1" x14ac:dyDescent="0.5">
      <c r="B44" s="10" t="s">
        <v>66</v>
      </c>
      <c r="C44" s="10">
        <f>SUM(C8:C43)</f>
        <v>1</v>
      </c>
      <c r="D44" s="11">
        <f>SUM(D8:D43)</f>
        <v>1</v>
      </c>
    </row>
    <row r="45" spans="2:4" ht="14.65" thickTop="1" x14ac:dyDescent="0.4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4" sqref="A1:A4"/>
    </sheetView>
  </sheetViews>
  <sheetFormatPr defaultRowHeight="14.25" x14ac:dyDescent="0.45"/>
  <sheetData>
    <row r="1" spans="1:1" x14ac:dyDescent="0.45">
      <c r="A1" t="s">
        <v>62</v>
      </c>
    </row>
    <row r="2" spans="1:1" x14ac:dyDescent="0.45">
      <c r="A2" t="s">
        <v>63</v>
      </c>
    </row>
    <row r="3" spans="1:1" x14ac:dyDescent="0.45">
      <c r="A3" t="s">
        <v>49</v>
      </c>
    </row>
    <row r="4" spans="1:1" x14ac:dyDescent="0.45">
      <c r="A4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27"/>
  <sheetViews>
    <sheetView workbookViewId="0">
      <selection activeCell="B29" sqref="B29:J36"/>
    </sheetView>
  </sheetViews>
  <sheetFormatPr defaultRowHeight="14.25" x14ac:dyDescent="0.45"/>
  <cols>
    <col min="1" max="1" width="1.9296875" style="7" customWidth="1"/>
    <col min="2" max="16384" width="9.06640625" style="7"/>
  </cols>
  <sheetData>
    <row r="2" spans="2:11" ht="18" x14ac:dyDescent="0.55000000000000004">
      <c r="B2" s="18" t="s">
        <v>85</v>
      </c>
    </row>
    <row r="4" spans="2:11" x14ac:dyDescent="0.45">
      <c r="B4" s="7" t="s">
        <v>86</v>
      </c>
    </row>
    <row r="5" spans="2:11" x14ac:dyDescent="0.45">
      <c r="B5" s="7" t="s">
        <v>87</v>
      </c>
    </row>
    <row r="8" spans="2:11" x14ac:dyDescent="0.45">
      <c r="K8"/>
    </row>
    <row r="11" spans="2:11" x14ac:dyDescent="0.45">
      <c r="B11"/>
    </row>
    <row r="26" spans="2:10" x14ac:dyDescent="0.45">
      <c r="B26" s="7" t="s">
        <v>90</v>
      </c>
    </row>
    <row r="27" spans="2:10" x14ac:dyDescent="0.45">
      <c r="J27" s="7" t="s">
        <v>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29"/>
  <sheetViews>
    <sheetView workbookViewId="0">
      <selection activeCell="J22" sqref="J22"/>
    </sheetView>
  </sheetViews>
  <sheetFormatPr defaultRowHeight="14.25" x14ac:dyDescent="0.45"/>
  <cols>
    <col min="1" max="1" width="1.9296875" style="7" customWidth="1"/>
    <col min="2" max="16384" width="9.06640625" style="7"/>
  </cols>
  <sheetData>
    <row r="2" spans="2:11" ht="18" x14ac:dyDescent="0.55000000000000004">
      <c r="B2" s="18" t="s">
        <v>83</v>
      </c>
    </row>
    <row r="4" spans="2:11" x14ac:dyDescent="0.45">
      <c r="B4" s="7" t="s">
        <v>84</v>
      </c>
    </row>
    <row r="5" spans="2:11" x14ac:dyDescent="0.45">
      <c r="B5" s="7" t="s">
        <v>88</v>
      </c>
    </row>
    <row r="8" spans="2:11" x14ac:dyDescent="0.45">
      <c r="B8"/>
      <c r="K8"/>
    </row>
    <row r="21" spans="2:10" x14ac:dyDescent="0.45">
      <c r="J21" s="7" t="s">
        <v>92</v>
      </c>
    </row>
    <row r="29" spans="2:10" x14ac:dyDescent="0.45">
      <c r="B29" s="7" t="s">
        <v>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541F-1DB7-4FD3-A3F6-3D843313F948}">
  <dimension ref="B2:B30"/>
  <sheetViews>
    <sheetView workbookViewId="0">
      <selection activeCell="B5" sqref="B5"/>
    </sheetView>
  </sheetViews>
  <sheetFormatPr defaultRowHeight="14.25" x14ac:dyDescent="0.45"/>
  <cols>
    <col min="1" max="1" width="1.9296875" style="7" customWidth="1"/>
    <col min="2" max="16384" width="9.06640625" style="7"/>
  </cols>
  <sheetData>
    <row r="2" spans="2:2" ht="18" x14ac:dyDescent="0.55000000000000004">
      <c r="B2" s="18" t="s">
        <v>82</v>
      </c>
    </row>
    <row r="4" spans="2:2" x14ac:dyDescent="0.45">
      <c r="B4" s="7" t="s">
        <v>81</v>
      </c>
    </row>
    <row r="5" spans="2:2" x14ac:dyDescent="0.45">
      <c r="B5" s="7" t="s">
        <v>94</v>
      </c>
    </row>
    <row r="6" spans="2:2" x14ac:dyDescent="0.45">
      <c r="B6"/>
    </row>
    <row r="30" spans="2:2" x14ac:dyDescent="0.45">
      <c r="B30" s="7" t="s">
        <v>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workbookViewId="0">
      <selection activeCell="A4" sqref="A1:A4"/>
    </sheetView>
  </sheetViews>
  <sheetFormatPr defaultRowHeight="14.25" x14ac:dyDescent="0.45"/>
  <sheetData>
    <row r="1" spans="1:1" x14ac:dyDescent="0.45">
      <c r="A1" t="s">
        <v>50</v>
      </c>
    </row>
    <row r="2" spans="1:1" x14ac:dyDescent="0.45">
      <c r="A2" t="s">
        <v>51</v>
      </c>
    </row>
    <row r="3" spans="1:1" x14ac:dyDescent="0.45">
      <c r="A3" t="s">
        <v>49</v>
      </c>
    </row>
    <row r="4" spans="1:1" x14ac:dyDescent="0.45">
      <c r="A4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"/>
  <sheetViews>
    <sheetView workbookViewId="0">
      <selection activeCell="A4" sqref="A1:A4"/>
    </sheetView>
  </sheetViews>
  <sheetFormatPr defaultRowHeight="14.25" x14ac:dyDescent="0.45"/>
  <sheetData>
    <row r="1" spans="1:1" x14ac:dyDescent="0.45">
      <c r="A1" t="s">
        <v>47</v>
      </c>
    </row>
    <row r="2" spans="1:1" x14ac:dyDescent="0.45">
      <c r="A2" t="s">
        <v>48</v>
      </c>
    </row>
    <row r="3" spans="1:1" x14ac:dyDescent="0.45">
      <c r="A3" t="s">
        <v>49</v>
      </c>
    </row>
    <row r="4" spans="1:1" x14ac:dyDescent="0.45">
      <c r="A4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6"/>
  <sheetViews>
    <sheetView workbookViewId="0">
      <selection activeCell="A36" sqref="A1:A36"/>
    </sheetView>
  </sheetViews>
  <sheetFormatPr defaultRowHeight="14.25" x14ac:dyDescent="0.45"/>
  <sheetData>
    <row r="1" spans="1:1" x14ac:dyDescent="0.45">
      <c r="A1" t="s">
        <v>10</v>
      </c>
    </row>
    <row r="2" spans="1:1" x14ac:dyDescent="0.45">
      <c r="A2" t="s">
        <v>11</v>
      </c>
    </row>
    <row r="3" spans="1:1" x14ac:dyDescent="0.45">
      <c r="A3" t="s">
        <v>12</v>
      </c>
    </row>
    <row r="4" spans="1:1" x14ac:dyDescent="0.45">
      <c r="A4" t="s">
        <v>13</v>
      </c>
    </row>
    <row r="5" spans="1:1" x14ac:dyDescent="0.45">
      <c r="A5" t="s">
        <v>14</v>
      </c>
    </row>
    <row r="6" spans="1:1" x14ac:dyDescent="0.45">
      <c r="A6" t="s">
        <v>15</v>
      </c>
    </row>
    <row r="7" spans="1:1" x14ac:dyDescent="0.45">
      <c r="A7" t="s">
        <v>16</v>
      </c>
    </row>
    <row r="8" spans="1:1" x14ac:dyDescent="0.45">
      <c r="A8" t="s">
        <v>17</v>
      </c>
    </row>
    <row r="9" spans="1:1" x14ac:dyDescent="0.45">
      <c r="A9" t="s">
        <v>18</v>
      </c>
    </row>
    <row r="10" spans="1:1" x14ac:dyDescent="0.45">
      <c r="A10" t="s">
        <v>19</v>
      </c>
    </row>
    <row r="11" spans="1:1" x14ac:dyDescent="0.45">
      <c r="A11" t="s">
        <v>20</v>
      </c>
    </row>
    <row r="12" spans="1:1" x14ac:dyDescent="0.45">
      <c r="A12" t="s">
        <v>21</v>
      </c>
    </row>
    <row r="13" spans="1:1" x14ac:dyDescent="0.45">
      <c r="A13" t="s">
        <v>22</v>
      </c>
    </row>
    <row r="14" spans="1:1" x14ac:dyDescent="0.45">
      <c r="A14" t="s">
        <v>23</v>
      </c>
    </row>
    <row r="15" spans="1:1" x14ac:dyDescent="0.45">
      <c r="A15" t="s">
        <v>24</v>
      </c>
    </row>
    <row r="16" spans="1:1" x14ac:dyDescent="0.45">
      <c r="A16" t="s">
        <v>25</v>
      </c>
    </row>
    <row r="17" spans="1:1" x14ac:dyDescent="0.45">
      <c r="A17" t="s">
        <v>26</v>
      </c>
    </row>
    <row r="18" spans="1:1" x14ac:dyDescent="0.45">
      <c r="A18" t="s">
        <v>27</v>
      </c>
    </row>
    <row r="19" spans="1:1" x14ac:dyDescent="0.45">
      <c r="A19" t="s">
        <v>28</v>
      </c>
    </row>
    <row r="20" spans="1:1" x14ac:dyDescent="0.45">
      <c r="A20" t="s">
        <v>29</v>
      </c>
    </row>
    <row r="21" spans="1:1" x14ac:dyDescent="0.45">
      <c r="A21" t="s">
        <v>30</v>
      </c>
    </row>
    <row r="22" spans="1:1" x14ac:dyDescent="0.45">
      <c r="A22" t="s">
        <v>31</v>
      </c>
    </row>
    <row r="23" spans="1:1" x14ac:dyDescent="0.45">
      <c r="A23" t="s">
        <v>32</v>
      </c>
    </row>
    <row r="24" spans="1:1" x14ac:dyDescent="0.45">
      <c r="A24" t="s">
        <v>33</v>
      </c>
    </row>
    <row r="25" spans="1:1" x14ac:dyDescent="0.45">
      <c r="A25" t="s">
        <v>34</v>
      </c>
    </row>
    <row r="26" spans="1:1" x14ac:dyDescent="0.45">
      <c r="A26" t="s">
        <v>35</v>
      </c>
    </row>
    <row r="27" spans="1:1" x14ac:dyDescent="0.45">
      <c r="A27" t="s">
        <v>36</v>
      </c>
    </row>
    <row r="28" spans="1:1" x14ac:dyDescent="0.45">
      <c r="A28" t="s">
        <v>37</v>
      </c>
    </row>
    <row r="29" spans="1:1" x14ac:dyDescent="0.45">
      <c r="A29" t="s">
        <v>38</v>
      </c>
    </row>
    <row r="30" spans="1:1" x14ac:dyDescent="0.45">
      <c r="A30" t="s">
        <v>39</v>
      </c>
    </row>
    <row r="31" spans="1:1" x14ac:dyDescent="0.45">
      <c r="A31" t="s">
        <v>40</v>
      </c>
    </row>
    <row r="32" spans="1:1" x14ac:dyDescent="0.45">
      <c r="A32" t="s">
        <v>41</v>
      </c>
    </row>
    <row r="33" spans="1:1" x14ac:dyDescent="0.45">
      <c r="A33" t="s">
        <v>42</v>
      </c>
    </row>
    <row r="34" spans="1:1" x14ac:dyDescent="0.45">
      <c r="A34" t="s">
        <v>43</v>
      </c>
    </row>
    <row r="35" spans="1:1" x14ac:dyDescent="0.45">
      <c r="A35" t="s">
        <v>44</v>
      </c>
    </row>
    <row r="36" spans="1:1" x14ac:dyDescent="0.45">
      <c r="A3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Literature DB</vt:lpstr>
      <vt:lpstr>Literature Summary</vt:lpstr>
      <vt:lpstr>Methodology</vt:lpstr>
      <vt:lpstr>Theoretical Frameworks</vt:lpstr>
      <vt:lpstr>Measures &amp; Scales</vt:lpstr>
      <vt:lpstr>Interview &amp; Survey Questions</vt:lpstr>
      <vt:lpstr>Setting</vt:lpstr>
      <vt:lpstr>Knowledge_Type</vt:lpstr>
      <vt:lpstr>Item_Types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Jansen</dc:creator>
  <cp:lastModifiedBy>Derek Jansen</cp:lastModifiedBy>
  <dcterms:created xsi:type="dcterms:W3CDTF">2017-05-27T08:40:13Z</dcterms:created>
  <dcterms:modified xsi:type="dcterms:W3CDTF">2020-04-11T05:15:47Z</dcterms:modified>
</cp:coreProperties>
</file>