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https://tecmx-my.sharepoint.com/personal/a01212611_itesm_mx/Documents/Documents/MNT_ITESM_courses/3a.1.PlasticsAndCompositesEngineering/5_ClassActivity/7_Wagner/"/>
    </mc:Choice>
  </mc:AlternateContent>
  <xr:revisionPtr revIDLastSave="7" documentId="11_7443ADB2C6A583DE6A8359819EE7C035D5B743F0" xr6:coauthVersionLast="45" xr6:coauthVersionMax="45" xr10:uidLastSave="{005C66F6-1909-4EC1-BEC0-726589BD0AEA}"/>
  <bookViews>
    <workbookView xWindow="-30" yWindow="0" windowWidth="20685" windowHeight="11835" activeTab="2" xr2:uid="{00000000-000D-0000-FFFF-FFFF00000000}"/>
  </bookViews>
  <sheets>
    <sheet name="Values of Lambda i abd ai" sheetId="1" r:id="rId1"/>
    <sheet name="Shear Viscosity" sheetId="2" r:id="rId2"/>
    <sheet name="Example VISCOSITY VS TI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hmY/iaqoAfFhscxhNoc381KkolEw=="/>
    </ext>
  </extLst>
</workbook>
</file>

<file path=xl/calcChain.xml><?xml version="1.0" encoding="utf-8"?>
<calcChain xmlns="http://schemas.openxmlformats.org/spreadsheetml/2006/main">
  <c r="Y27" i="3" l="1"/>
  <c r="S3" i="3"/>
  <c r="P3" i="3"/>
  <c r="N3" i="3"/>
  <c r="J3" i="3"/>
  <c r="S2" i="3"/>
  <c r="AB48" i="3" s="1"/>
  <c r="R2" i="3"/>
  <c r="Q2" i="3"/>
  <c r="P2" i="3"/>
  <c r="AC1" i="3"/>
  <c r="Y65" i="3" l="1"/>
  <c r="Y61" i="3"/>
  <c r="Y57" i="3"/>
  <c r="Y53" i="3"/>
  <c r="Y49" i="3"/>
  <c r="Y45" i="3"/>
  <c r="Y41" i="3"/>
  <c r="Y37" i="3"/>
  <c r="Y33" i="3"/>
  <c r="Y29" i="3"/>
  <c r="Y25" i="3"/>
  <c r="Y21" i="3"/>
  <c r="Y17" i="3"/>
  <c r="Y13" i="3"/>
  <c r="Y9" i="3"/>
  <c r="Y5" i="3"/>
  <c r="Y2" i="3"/>
  <c r="Y66" i="3"/>
  <c r="Y62" i="3"/>
  <c r="Y58" i="3"/>
  <c r="Y54" i="3"/>
  <c r="Y50" i="3"/>
  <c r="Y46" i="3"/>
  <c r="Y42" i="3"/>
  <c r="Y38" i="3"/>
  <c r="Y34" i="3"/>
  <c r="Y30" i="3"/>
  <c r="Y26" i="3"/>
  <c r="Y22" i="3"/>
  <c r="Y18" i="3"/>
  <c r="Y14" i="3"/>
  <c r="Y10" i="3"/>
  <c r="Y6" i="3"/>
  <c r="Y16" i="3"/>
  <c r="Y12" i="3"/>
  <c r="Y8" i="3"/>
  <c r="Y4" i="3"/>
  <c r="Y28" i="3"/>
  <c r="Y48" i="3"/>
  <c r="Y59" i="3"/>
  <c r="Y52" i="3"/>
  <c r="Y36" i="3"/>
  <c r="Y20" i="3"/>
  <c r="Y19" i="3"/>
  <c r="Y15" i="3"/>
  <c r="Y60" i="3"/>
  <c r="Y23" i="3"/>
  <c r="Y47" i="3"/>
  <c r="Y31" i="3"/>
  <c r="Y40" i="3"/>
  <c r="Y24" i="3"/>
  <c r="Y51" i="3"/>
  <c r="Y35" i="3"/>
  <c r="Y7" i="3"/>
  <c r="Y3" i="3"/>
  <c r="Y63" i="3"/>
  <c r="Y64" i="3"/>
  <c r="Y56" i="3"/>
  <c r="Y11" i="3"/>
  <c r="Y39" i="3"/>
  <c r="Y55" i="3"/>
  <c r="Y44" i="3"/>
  <c r="Y32" i="3"/>
  <c r="Y43" i="3"/>
  <c r="Z50" i="3"/>
  <c r="AB25" i="3"/>
  <c r="Z9" i="3"/>
  <c r="AB66" i="3"/>
  <c r="AB62" i="3"/>
  <c r="AB58" i="3"/>
  <c r="AB54" i="3"/>
  <c r="AB50" i="3"/>
  <c r="AB46" i="3"/>
  <c r="AB42" i="3"/>
  <c r="AB38" i="3"/>
  <c r="AB34" i="3"/>
  <c r="AB30" i="3"/>
  <c r="AB26" i="3"/>
  <c r="AB22" i="3"/>
  <c r="AB18" i="3"/>
  <c r="AB14" i="3"/>
  <c r="AB10" i="3"/>
  <c r="AB6" i="3"/>
  <c r="AB63" i="3"/>
  <c r="AB59" i="3"/>
  <c r="AB55" i="3"/>
  <c r="AB51" i="3"/>
  <c r="AB47" i="3"/>
  <c r="AB43" i="3"/>
  <c r="AB39" i="3"/>
  <c r="AB35" i="3"/>
  <c r="AB31" i="3"/>
  <c r="AB27" i="3"/>
  <c r="AB23" i="3"/>
  <c r="AB19" i="3"/>
  <c r="AB15" i="3"/>
  <c r="AB11" i="3"/>
  <c r="AB7" i="3"/>
  <c r="AB3" i="3"/>
  <c r="AB65" i="3"/>
  <c r="AB20" i="3"/>
  <c r="AB21" i="3"/>
  <c r="Z3" i="3"/>
  <c r="AB17" i="3"/>
  <c r="AB28" i="3"/>
  <c r="AB44" i="3"/>
  <c r="Z24" i="3"/>
  <c r="AB33" i="3"/>
  <c r="AB49" i="3"/>
  <c r="Z34" i="3"/>
  <c r="Z43" i="3"/>
  <c r="AB52" i="3"/>
  <c r="AB4" i="3"/>
  <c r="Z37" i="3"/>
  <c r="AB5" i="3"/>
  <c r="AB9" i="3"/>
  <c r="AB13" i="3"/>
  <c r="Z19" i="3"/>
  <c r="Z26" i="3"/>
  <c r="R3" i="3"/>
  <c r="AA34" i="3" s="1"/>
  <c r="L2" i="3"/>
  <c r="Q3" i="3"/>
  <c r="Z39" i="3" s="1"/>
  <c r="O3" i="3"/>
  <c r="N2" i="3"/>
  <c r="AB61" i="3"/>
  <c r="AB8" i="3"/>
  <c r="AB16" i="3"/>
  <c r="AB41" i="3"/>
  <c r="AB32" i="3"/>
  <c r="AB37" i="3"/>
  <c r="Z5" i="3"/>
  <c r="AB60" i="3"/>
  <c r="AB2" i="3"/>
  <c r="Z11" i="3"/>
  <c r="Z15" i="3"/>
  <c r="M2" i="3"/>
  <c r="L3" i="3"/>
  <c r="AB24" i="3"/>
  <c r="Z38" i="3"/>
  <c r="AB40" i="3"/>
  <c r="Z45" i="3"/>
  <c r="Z54" i="3"/>
  <c r="AB56" i="3"/>
  <c r="AB64" i="3"/>
  <c r="AB36" i="3"/>
  <c r="AB12" i="3"/>
  <c r="AB57" i="3"/>
  <c r="AB53" i="3"/>
  <c r="Z58" i="3"/>
  <c r="O2" i="3"/>
  <c r="M3" i="3"/>
  <c r="AB29" i="3"/>
  <c r="AB45" i="3"/>
  <c r="AA17" i="3" l="1"/>
  <c r="AA65" i="3"/>
  <c r="AA63" i="3"/>
  <c r="AA50" i="3"/>
  <c r="Z33" i="3"/>
  <c r="Z47" i="3"/>
  <c r="Z7" i="3"/>
  <c r="Z35" i="3"/>
  <c r="Z40" i="3"/>
  <c r="AA21" i="3"/>
  <c r="AA19" i="3"/>
  <c r="AA6" i="3"/>
  <c r="AA54" i="3"/>
  <c r="Z57" i="3"/>
  <c r="AA29" i="3"/>
  <c r="AA27" i="3"/>
  <c r="AA14" i="3"/>
  <c r="AA62" i="3"/>
  <c r="Z41" i="3"/>
  <c r="AA10" i="3"/>
  <c r="AA64" i="3"/>
  <c r="AA56" i="3"/>
  <c r="Z44" i="3"/>
  <c r="AA37" i="3"/>
  <c r="AA35" i="3"/>
  <c r="AA22" i="3"/>
  <c r="Z60" i="3"/>
  <c r="Z65" i="3"/>
  <c r="Z31" i="3"/>
  <c r="Z27" i="3"/>
  <c r="Z29" i="3"/>
  <c r="Z18" i="3"/>
  <c r="Z28" i="3"/>
  <c r="AA41" i="3"/>
  <c r="AA39" i="3"/>
  <c r="AA26" i="3"/>
  <c r="Z55" i="3"/>
  <c r="Z66" i="3"/>
  <c r="AA18" i="3"/>
  <c r="Z59" i="3"/>
  <c r="Z2" i="3"/>
  <c r="AA60" i="3"/>
  <c r="AA40" i="3"/>
  <c r="AA7" i="3"/>
  <c r="Z36" i="3"/>
  <c r="Z25" i="3"/>
  <c r="AA24" i="3"/>
  <c r="Z63" i="3"/>
  <c r="Z10" i="3"/>
  <c r="AA3" i="3"/>
  <c r="Z32" i="3"/>
  <c r="AA45" i="3"/>
  <c r="AA43" i="3"/>
  <c r="AA30" i="3"/>
  <c r="Z53" i="3"/>
  <c r="Z62" i="3"/>
  <c r="AA31" i="3"/>
  <c r="AA8" i="3"/>
  <c r="AA11" i="3"/>
  <c r="AA12" i="3"/>
  <c r="Z14" i="3"/>
  <c r="Z22" i="3"/>
  <c r="W61" i="3"/>
  <c r="W65" i="3"/>
  <c r="W66" i="3"/>
  <c r="W64" i="3"/>
  <c r="W18" i="3"/>
  <c r="W14" i="3"/>
  <c r="W10" i="3"/>
  <c r="W6" i="3"/>
  <c r="W49" i="3"/>
  <c r="W17" i="3"/>
  <c r="W15" i="3"/>
  <c r="W53" i="3"/>
  <c r="W44" i="3"/>
  <c r="W59" i="3"/>
  <c r="W43" i="3"/>
  <c r="W27" i="3"/>
  <c r="W16" i="3"/>
  <c r="W12" i="3"/>
  <c r="W8" i="3"/>
  <c r="W4" i="3"/>
  <c r="W31" i="3"/>
  <c r="W26" i="3"/>
  <c r="W9" i="3"/>
  <c r="W2" i="3"/>
  <c r="W11" i="3"/>
  <c r="W37" i="3"/>
  <c r="W28" i="3"/>
  <c r="W54" i="3"/>
  <c r="W52" i="3"/>
  <c r="W45" i="3"/>
  <c r="W38" i="3"/>
  <c r="W36" i="3"/>
  <c r="W29" i="3"/>
  <c r="W22" i="3"/>
  <c r="W20" i="3"/>
  <c r="W42" i="3"/>
  <c r="W40" i="3"/>
  <c r="W33" i="3"/>
  <c r="W24" i="3"/>
  <c r="W19" i="3"/>
  <c r="W63" i="3"/>
  <c r="W46" i="3"/>
  <c r="W30" i="3"/>
  <c r="W21" i="3"/>
  <c r="W60" i="3"/>
  <c r="W62" i="3"/>
  <c r="W57" i="3"/>
  <c r="W47" i="3"/>
  <c r="W56" i="3"/>
  <c r="W5" i="3"/>
  <c r="W55" i="3"/>
  <c r="W39" i="3"/>
  <c r="W58" i="3"/>
  <c r="W13" i="3"/>
  <c r="W35" i="3"/>
  <c r="W51" i="3"/>
  <c r="W7" i="3"/>
  <c r="W3" i="3"/>
  <c r="W23" i="3"/>
  <c r="W25" i="3"/>
  <c r="W48" i="3"/>
  <c r="W41" i="3"/>
  <c r="W34" i="3"/>
  <c r="W50" i="3"/>
  <c r="W32" i="3"/>
  <c r="AA44" i="3"/>
  <c r="AA4" i="3"/>
  <c r="Z51" i="3"/>
  <c r="AA2" i="3"/>
  <c r="AA49" i="3"/>
  <c r="AA47" i="3"/>
  <c r="Z46" i="3"/>
  <c r="AA52" i="3"/>
  <c r="AA20" i="3"/>
  <c r="AA36" i="3"/>
  <c r="AA23" i="3"/>
  <c r="AA15" i="3"/>
  <c r="AA32" i="3"/>
  <c r="AA33" i="3"/>
  <c r="AA66" i="3"/>
  <c r="Z52" i="3"/>
  <c r="Z20" i="3"/>
  <c r="Z6" i="3"/>
  <c r="Z21" i="3"/>
  <c r="AA28" i="3"/>
  <c r="Z64" i="3"/>
  <c r="Z49" i="3"/>
  <c r="AA5" i="3"/>
  <c r="AA53" i="3"/>
  <c r="AA51" i="3"/>
  <c r="AA38" i="3"/>
  <c r="AA16" i="3"/>
  <c r="V64" i="3"/>
  <c r="V60" i="3"/>
  <c r="V56" i="3"/>
  <c r="V52" i="3"/>
  <c r="V48" i="3"/>
  <c r="V44" i="3"/>
  <c r="V40" i="3"/>
  <c r="V36" i="3"/>
  <c r="V32" i="3"/>
  <c r="V28" i="3"/>
  <c r="V24" i="3"/>
  <c r="V20" i="3"/>
  <c r="V16" i="3"/>
  <c r="V12" i="3"/>
  <c r="V8" i="3"/>
  <c r="V4" i="3"/>
  <c r="V65" i="3"/>
  <c r="V61" i="3"/>
  <c r="V57" i="3"/>
  <c r="V53" i="3"/>
  <c r="V49" i="3"/>
  <c r="V45" i="3"/>
  <c r="V41" i="3"/>
  <c r="V37" i="3"/>
  <c r="V33" i="3"/>
  <c r="V29" i="3"/>
  <c r="V25" i="3"/>
  <c r="V21" i="3"/>
  <c r="V17" i="3"/>
  <c r="V13" i="3"/>
  <c r="V9" i="3"/>
  <c r="V5" i="3"/>
  <c r="V2" i="3"/>
  <c r="V66" i="3"/>
  <c r="V50" i="3"/>
  <c r="V34" i="3"/>
  <c r="V35" i="3"/>
  <c r="V15" i="3"/>
  <c r="V30" i="3"/>
  <c r="V55" i="3"/>
  <c r="V18" i="3"/>
  <c r="V14" i="3"/>
  <c r="V10" i="3"/>
  <c r="V6" i="3"/>
  <c r="V19" i="3"/>
  <c r="V11" i="3"/>
  <c r="V7" i="3"/>
  <c r="V63" i="3"/>
  <c r="V59" i="3"/>
  <c r="V43" i="3"/>
  <c r="V27" i="3"/>
  <c r="V47" i="3"/>
  <c r="V42" i="3"/>
  <c r="V26" i="3"/>
  <c r="V3" i="3"/>
  <c r="V62" i="3"/>
  <c r="V54" i="3"/>
  <c r="V38" i="3"/>
  <c r="V22" i="3"/>
  <c r="V31" i="3"/>
  <c r="V58" i="3"/>
  <c r="V51" i="3"/>
  <c r="V46" i="3"/>
  <c r="V23" i="3"/>
  <c r="V39" i="3"/>
  <c r="AA48" i="3"/>
  <c r="Z16" i="3"/>
  <c r="Z12" i="3"/>
  <c r="Z8" i="3"/>
  <c r="Z4" i="3"/>
  <c r="Z17" i="3"/>
  <c r="Z61" i="3"/>
  <c r="AA9" i="3"/>
  <c r="AA57" i="3"/>
  <c r="AA55" i="3"/>
  <c r="AA42" i="3"/>
  <c r="Z30" i="3"/>
  <c r="AA25" i="3"/>
  <c r="AA58" i="3"/>
  <c r="X65" i="3"/>
  <c r="X61" i="3"/>
  <c r="X57" i="3"/>
  <c r="X53" i="3"/>
  <c r="X49" i="3"/>
  <c r="X45" i="3"/>
  <c r="X41" i="3"/>
  <c r="X37" i="3"/>
  <c r="X33" i="3"/>
  <c r="X29" i="3"/>
  <c r="X25" i="3"/>
  <c r="X21" i="3"/>
  <c r="X17" i="3"/>
  <c r="X13" i="3"/>
  <c r="X9" i="3"/>
  <c r="X5" i="3"/>
  <c r="X2" i="3"/>
  <c r="X62" i="3"/>
  <c r="X58" i="3"/>
  <c r="X54" i="3"/>
  <c r="X50" i="3"/>
  <c r="X46" i="3"/>
  <c r="X42" i="3"/>
  <c r="X38" i="3"/>
  <c r="X34" i="3"/>
  <c r="X30" i="3"/>
  <c r="X26" i="3"/>
  <c r="X22" i="3"/>
  <c r="X66" i="3"/>
  <c r="X64" i="3"/>
  <c r="X60" i="3"/>
  <c r="X56" i="3"/>
  <c r="X52" i="3"/>
  <c r="X48" i="3"/>
  <c r="X44" i="3"/>
  <c r="X40" i="3"/>
  <c r="X36" i="3"/>
  <c r="X32" i="3"/>
  <c r="X28" i="3"/>
  <c r="X24" i="3"/>
  <c r="X20" i="3"/>
  <c r="X16" i="3"/>
  <c r="X12" i="3"/>
  <c r="X8" i="3"/>
  <c r="X4" i="3"/>
  <c r="X59" i="3"/>
  <c r="X43" i="3"/>
  <c r="X27" i="3"/>
  <c r="X3" i="3"/>
  <c r="X39" i="3"/>
  <c r="X23" i="3"/>
  <c r="X15" i="3"/>
  <c r="X51" i="3"/>
  <c r="X19" i="3"/>
  <c r="X11" i="3"/>
  <c r="X7" i="3"/>
  <c r="X47" i="3"/>
  <c r="X31" i="3"/>
  <c r="X35" i="3"/>
  <c r="X55" i="3"/>
  <c r="X63" i="3"/>
  <c r="X14" i="3"/>
  <c r="X10" i="3"/>
  <c r="X18" i="3"/>
  <c r="X6" i="3"/>
  <c r="Z48" i="3"/>
  <c r="U64" i="3"/>
  <c r="U60" i="3"/>
  <c r="U56" i="3"/>
  <c r="U52" i="3"/>
  <c r="U48" i="3"/>
  <c r="U44" i="3"/>
  <c r="U40" i="3"/>
  <c r="U36" i="3"/>
  <c r="U32" i="3"/>
  <c r="AC32" i="3" s="1"/>
  <c r="U28" i="3"/>
  <c r="AC28" i="3" s="1"/>
  <c r="U24" i="3"/>
  <c r="U20" i="3"/>
  <c r="AC20" i="3" s="1"/>
  <c r="U16" i="3"/>
  <c r="U12" i="3"/>
  <c r="U8" i="3"/>
  <c r="U4" i="3"/>
  <c r="U65" i="3"/>
  <c r="AC65" i="3" s="1"/>
  <c r="U61" i="3"/>
  <c r="U57" i="3"/>
  <c r="U53" i="3"/>
  <c r="U49" i="3"/>
  <c r="U45" i="3"/>
  <c r="U41" i="3"/>
  <c r="AC41" i="3" s="1"/>
  <c r="U37" i="3"/>
  <c r="AC37" i="3" s="1"/>
  <c r="U33" i="3"/>
  <c r="U29" i="3"/>
  <c r="U25" i="3"/>
  <c r="U21" i="3"/>
  <c r="U66" i="3"/>
  <c r="U63" i="3"/>
  <c r="U59" i="3"/>
  <c r="U55" i="3"/>
  <c r="U51" i="3"/>
  <c r="U47" i="3"/>
  <c r="AC47" i="3" s="1"/>
  <c r="U43" i="3"/>
  <c r="AC43" i="3" s="1"/>
  <c r="U39" i="3"/>
  <c r="AC39" i="3" s="1"/>
  <c r="U35" i="3"/>
  <c r="U31" i="3"/>
  <c r="U27" i="3"/>
  <c r="U23" i="3"/>
  <c r="U19" i="3"/>
  <c r="U15" i="3"/>
  <c r="AC15" i="3" s="1"/>
  <c r="U11" i="3"/>
  <c r="U7" i="3"/>
  <c r="U3" i="3"/>
  <c r="U62" i="3"/>
  <c r="U5" i="3"/>
  <c r="AC5" i="3" s="1"/>
  <c r="U50" i="3"/>
  <c r="AC50" i="3" s="1"/>
  <c r="U34" i="3"/>
  <c r="U22" i="3"/>
  <c r="U2" i="3"/>
  <c r="U18" i="3"/>
  <c r="U14" i="3"/>
  <c r="AC14" i="3" s="1"/>
  <c r="U10" i="3"/>
  <c r="AC10" i="3" s="1"/>
  <c r="U6" i="3"/>
  <c r="U54" i="3"/>
  <c r="AC54" i="3" s="1"/>
  <c r="U9" i="3"/>
  <c r="U38" i="3"/>
  <c r="AC38" i="3" s="1"/>
  <c r="U26" i="3"/>
  <c r="AC26" i="3" s="1"/>
  <c r="U46" i="3"/>
  <c r="U30" i="3"/>
  <c r="U13" i="3"/>
  <c r="U58" i="3"/>
  <c r="U42" i="3"/>
  <c r="U17" i="3"/>
  <c r="Z13" i="3"/>
  <c r="Z56" i="3"/>
  <c r="Z42" i="3"/>
  <c r="AA13" i="3"/>
  <c r="AA61" i="3"/>
  <c r="AA59" i="3"/>
  <c r="AA46" i="3"/>
  <c r="Z23" i="3"/>
  <c r="AC66" i="3" l="1"/>
  <c r="AC58" i="3"/>
  <c r="AC27" i="3"/>
  <c r="AC30" i="3"/>
  <c r="AC34" i="3"/>
  <c r="AC35" i="3"/>
  <c r="AC33" i="3"/>
  <c r="AC16" i="3"/>
  <c r="AC64" i="3"/>
  <c r="AC9" i="3"/>
  <c r="AC3" i="3"/>
  <c r="AC51" i="3"/>
  <c r="AC49" i="3"/>
  <c r="AC45" i="3"/>
  <c r="AC55" i="3"/>
  <c r="AC53" i="3"/>
  <c r="AC36" i="3"/>
  <c r="AC7" i="3"/>
  <c r="AC6" i="3"/>
  <c r="AC11" i="3"/>
  <c r="AC59" i="3"/>
  <c r="AC57" i="3"/>
  <c r="AC40" i="3"/>
  <c r="AC44" i="3"/>
  <c r="AC17" i="3"/>
  <c r="AC46" i="3"/>
  <c r="AC62" i="3"/>
  <c r="AC63" i="3"/>
  <c r="AC42" i="3"/>
  <c r="AC18" i="3"/>
  <c r="AC23" i="3"/>
  <c r="AC21" i="3"/>
  <c r="AC4" i="3"/>
  <c r="AC52" i="3"/>
  <c r="AC19" i="3"/>
  <c r="AC25" i="3"/>
  <c r="AC24" i="3"/>
  <c r="AC61" i="3"/>
  <c r="AC48" i="3"/>
  <c r="AC2" i="3"/>
  <c r="AC8" i="3"/>
  <c r="AC56" i="3"/>
  <c r="AC13" i="3"/>
  <c r="AC22" i="3"/>
  <c r="AC31" i="3"/>
  <c r="AC29" i="3"/>
  <c r="AC12" i="3"/>
  <c r="AC60" i="3"/>
</calcChain>
</file>

<file path=xl/sharedStrings.xml><?xml version="1.0" encoding="utf-8"?>
<sst xmlns="http://schemas.openxmlformats.org/spreadsheetml/2006/main" count="42" uniqueCount="29">
  <si>
    <t>i</t>
  </si>
  <si>
    <t>Lambdai</t>
  </si>
  <si>
    <t>ai</t>
  </si>
  <si>
    <t>Shear Viscosity (Pa.s)</t>
  </si>
  <si>
    <t xml:space="preserve">COLUMNS D AND E HAVE THE SHEAR VISCOSITY GIVEN IN COLUMNS A AND B, BUT  ALREADY FITTED WITH CROSS MODEL </t>
  </si>
  <si>
    <t>lambda i</t>
  </si>
  <si>
    <t>Coeff.</t>
  </si>
  <si>
    <t>A1</t>
  </si>
  <si>
    <t>A2</t>
  </si>
  <si>
    <t>A3</t>
  </si>
  <si>
    <t>A4</t>
  </si>
  <si>
    <t>A5</t>
  </si>
  <si>
    <t>A6</t>
  </si>
  <si>
    <t>A7</t>
  </si>
  <si>
    <t>A8</t>
  </si>
  <si>
    <t>time</t>
  </si>
  <si>
    <t>shear rate</t>
  </si>
  <si>
    <t>n1=1.9;n2=0.04</t>
  </si>
  <si>
    <t>for n1=</t>
  </si>
  <si>
    <t>for n2=</t>
  </si>
  <si>
    <t>n=0.45</t>
  </si>
  <si>
    <t>at shear rate</t>
  </si>
  <si>
    <r>
      <t>ALFA</t>
    </r>
    <r>
      <rPr>
        <sz val="14"/>
        <rFont val="Bradley Hand Bold"/>
      </rPr>
      <t xml:space="preserve"> i</t>
    </r>
  </si>
  <si>
    <r>
      <t xml:space="preserve">BETA </t>
    </r>
    <r>
      <rPr>
        <sz val="10"/>
        <rFont val="Bradley Hand Bold"/>
      </rPr>
      <t>i</t>
    </r>
  </si>
  <si>
    <t xml:space="preserve">THIS IS AN EXAMPLE ON  SHEAR VISCOSITY VS. TIME </t>
  </si>
  <si>
    <t>JUST FOR  SHEAR RATE AT 0.01 1/S</t>
  </si>
  <si>
    <t>THE CELLS HAD ALREADY THE FORMULAS</t>
  </si>
  <si>
    <t>THE LAST COLUMN  HAS THE  SUMMATION OF ALL THE ELEMENTS</t>
  </si>
  <si>
    <r>
      <t>T</t>
    </r>
    <r>
      <rPr>
        <b/>
        <sz val="12"/>
        <color rgb="FFFF0000"/>
        <rFont val="Calibri (Body)"/>
      </rPr>
      <t>HE LAST VALUE OF COLUMN</t>
    </r>
    <r>
      <rPr>
        <b/>
        <sz val="24"/>
        <color rgb="FFFF0000"/>
        <rFont val="Calibri (Body)"/>
      </rPr>
      <t xml:space="preserve"> AC </t>
    </r>
    <r>
      <rPr>
        <b/>
        <sz val="12"/>
        <color rgb="FFFF0000"/>
        <rFont val="Calibri (Body)"/>
      </rPr>
      <t xml:space="preserve"> IS THE STEADY STATE SHEAR VISCOSITY AT SHEAR RATE OF 0.01 1/S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</si>
</sst>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23">
    <font>
      <sz val="12"/>
      <color theme="1"/>
      <name val="Arial"/>
    </font>
    <font>
      <b/>
      <sz val="18"/>
      <color theme="1"/>
      <name val="Radley"/>
    </font>
    <font>
      <b/>
      <sz val="18"/>
      <color theme="1"/>
      <name val="Calibri"/>
    </font>
    <font>
      <sz val="18"/>
      <color theme="1"/>
      <name val="Calibri"/>
    </font>
    <font>
      <sz val="18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b/>
      <sz val="10"/>
      <color theme="1"/>
      <name val="Arial"/>
    </font>
    <font>
      <sz val="12"/>
      <color theme="1"/>
      <name val="Calibri"/>
    </font>
    <font>
      <b/>
      <sz val="10"/>
      <color rgb="FF008000"/>
      <name val="Arial"/>
    </font>
    <font>
      <sz val="12"/>
      <color rgb="FF000000"/>
      <name val="Arial"/>
    </font>
    <font>
      <sz val="10"/>
      <color theme="0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20"/>
      <color rgb="FFFF0000"/>
      <name val="Calibri"/>
    </font>
    <font>
      <sz val="12"/>
      <color rgb="FFFF0000"/>
      <name val="Calibri"/>
    </font>
    <font>
      <b/>
      <sz val="24"/>
      <color rgb="FFFF0000"/>
      <name val="Calibri"/>
    </font>
    <font>
      <sz val="24"/>
      <color rgb="FFFF0000"/>
      <name val="Calibri"/>
    </font>
    <font>
      <b/>
      <sz val="12"/>
      <color rgb="FFFF0000"/>
      <name val="Calibri"/>
    </font>
    <font>
      <sz val="14"/>
      <name val="Bradley Hand Bold"/>
    </font>
    <font>
      <sz val="10"/>
      <name val="Bradley Hand Bold"/>
    </font>
    <font>
      <b/>
      <sz val="12"/>
      <color rgb="FFFF0000"/>
      <name val="Calibri (Body)"/>
    </font>
    <font>
      <b/>
      <sz val="24"/>
      <color rgb="FFFF000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48135"/>
        <bgColor rgb="FF548135"/>
      </patternFill>
    </fill>
    <fill>
      <patternFill patternType="solid">
        <fgColor rgb="FFFF27FF"/>
        <bgColor rgb="FFFF27F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11" fontId="4" fillId="2" borderId="1" xfId="0" applyNumberFormat="1" applyFont="1" applyFill="1" applyBorder="1" applyAlignment="1"/>
    <xf numFmtId="0" fontId="5" fillId="0" borderId="0" xfId="0" quotePrefix="1" applyFont="1" applyAlignment="1">
      <alignment horizontal="center" wrapText="1"/>
    </xf>
    <xf numFmtId="0" fontId="6" fillId="0" borderId="0" xfId="0" applyFont="1" applyAlignment="1">
      <alignment wrapText="1"/>
    </xf>
    <xf numFmtId="11" fontId="7" fillId="0" borderId="0" xfId="0" applyNumberFormat="1" applyFont="1"/>
    <xf numFmtId="11" fontId="6" fillId="0" borderId="0" xfId="0" applyNumberFormat="1" applyFont="1"/>
    <xf numFmtId="0" fontId="8" fillId="0" borderId="0" xfId="0" applyFont="1"/>
    <xf numFmtId="1" fontId="6" fillId="0" borderId="0" xfId="0" applyNumberFormat="1" applyFont="1"/>
    <xf numFmtId="1" fontId="9" fillId="0" borderId="0" xfId="0" applyNumberFormat="1" applyFont="1"/>
    <xf numFmtId="1" fontId="9" fillId="2" borderId="2" xfId="0" applyNumberFormat="1" applyFont="1" applyFill="1" applyBorder="1"/>
    <xf numFmtId="0" fontId="10" fillId="2" borderId="1" xfId="0" applyFont="1" applyFill="1" applyBorder="1" applyAlignment="1"/>
    <xf numFmtId="0" fontId="6" fillId="2" borderId="1" xfId="0" applyFont="1" applyFill="1" applyBorder="1"/>
    <xf numFmtId="4" fontId="10" fillId="2" borderId="1" xfId="0" applyNumberFormat="1" applyFont="1" applyFill="1" applyBorder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1" fontId="6" fillId="2" borderId="1" xfId="0" applyNumberFormat="1" applyFont="1" applyFill="1" applyBorder="1"/>
    <xf numFmtId="11" fontId="6" fillId="2" borderId="1" xfId="0" applyNumberFormat="1" applyFont="1" applyFill="1" applyBorder="1" applyAlignment="1"/>
    <xf numFmtId="0" fontId="11" fillId="3" borderId="1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164" fontId="6" fillId="0" borderId="0" xfId="0" applyNumberFormat="1" applyFont="1"/>
    <xf numFmtId="11" fontId="6" fillId="5" borderId="1" xfId="0" applyNumberFormat="1" applyFont="1" applyFill="1" applyBorder="1"/>
    <xf numFmtId="0" fontId="8" fillId="0" borderId="0" xfId="0" applyFont="1" applyAlignme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1" fontId="15" fillId="0" borderId="0" xfId="0" applyNumberFormat="1" applyFont="1"/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defaultColWidth="11.21875" defaultRowHeight="15" customHeight="1"/>
  <cols>
    <col min="1" max="1" width="7.44140625" customWidth="1"/>
    <col min="2" max="2" width="11.6640625" customWidth="1"/>
    <col min="3" max="3" width="12.77734375" customWidth="1"/>
    <col min="4" max="26" width="10.5546875" customWidth="1"/>
  </cols>
  <sheetData>
    <row r="1" spans="1:3" ht="15.75" customHeight="1">
      <c r="A1" s="1" t="s">
        <v>0</v>
      </c>
      <c r="B1" s="2" t="s">
        <v>1</v>
      </c>
      <c r="C1" s="2" t="s">
        <v>2</v>
      </c>
    </row>
    <row r="2" spans="1:3" ht="15.75" customHeight="1">
      <c r="A2" s="3">
        <v>1</v>
      </c>
      <c r="B2" s="4">
        <v>3000</v>
      </c>
      <c r="C2" s="5">
        <v>5.9999999999999995E-8</v>
      </c>
    </row>
    <row r="3" spans="1:3" ht="15.75" customHeight="1">
      <c r="A3" s="3">
        <v>2</v>
      </c>
      <c r="B3" s="4">
        <v>600</v>
      </c>
      <c r="C3" s="5">
        <v>3.0000000000000001E-5</v>
      </c>
    </row>
    <row r="4" spans="1:3" ht="15.75" customHeight="1">
      <c r="A4" s="3">
        <v>3</v>
      </c>
      <c r="B4" s="4">
        <v>100</v>
      </c>
      <c r="C4" s="5">
        <v>2.8000000000000001E-2</v>
      </c>
    </row>
    <row r="5" spans="1:3" ht="15.75" customHeight="1">
      <c r="A5" s="3">
        <v>4</v>
      </c>
      <c r="B5" s="4">
        <v>10</v>
      </c>
      <c r="C5" s="5">
        <v>30</v>
      </c>
    </row>
    <row r="6" spans="1:3" ht="15.75" customHeight="1">
      <c r="A6" s="3">
        <v>5</v>
      </c>
      <c r="B6" s="4">
        <v>1</v>
      </c>
      <c r="C6" s="5">
        <v>10000</v>
      </c>
    </row>
    <row r="7" spans="1:3" ht="15.75" customHeight="1">
      <c r="A7" s="3">
        <v>6</v>
      </c>
      <c r="B7" s="4">
        <v>0.1</v>
      </c>
      <c r="C7" s="5">
        <v>2000000</v>
      </c>
    </row>
    <row r="8" spans="1:3" ht="15.75" customHeight="1">
      <c r="A8" s="3">
        <v>7</v>
      </c>
      <c r="B8" s="4">
        <v>0.01</v>
      </c>
      <c r="C8" s="5">
        <v>40000000</v>
      </c>
    </row>
    <row r="9" spans="1:3" ht="15.75" customHeight="1">
      <c r="A9" s="3">
        <v>8</v>
      </c>
      <c r="B9" s="4">
        <v>1E-3</v>
      </c>
      <c r="C9" s="5">
        <v>200000000</v>
      </c>
    </row>
    <row r="10" spans="1:3" ht="15.75" customHeight="1">
      <c r="A10" s="3">
        <v>9</v>
      </c>
      <c r="B10" s="4">
        <v>1E-4</v>
      </c>
      <c r="C10" s="5">
        <v>0</v>
      </c>
    </row>
    <row r="11" spans="1:3" ht="15.75" customHeight="1"/>
    <row r="12" spans="1:3" ht="15.75" customHeight="1"/>
    <row r="13" spans="1:3" ht="15.75" customHeight="1"/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F9" sqref="F9"/>
    </sheetView>
  </sheetViews>
  <sheetFormatPr defaultColWidth="11.21875" defaultRowHeight="15" customHeight="1"/>
  <cols>
    <col min="1" max="1" width="13.109375" customWidth="1"/>
    <col min="2" max="2" width="14" customWidth="1"/>
    <col min="3" max="3" width="27.109375" customWidth="1"/>
    <col min="4" max="4" width="8.77734375" customWidth="1"/>
    <col min="5" max="5" width="11" customWidth="1"/>
    <col min="6" max="6" width="23.109375" customWidth="1"/>
    <col min="7" max="26" width="10.5546875" customWidth="1"/>
  </cols>
  <sheetData>
    <row r="1" spans="1:26" ht="66" customHeight="1">
      <c r="A1" s="6" t="s">
        <v>3</v>
      </c>
      <c r="B1" s="6" t="s">
        <v>3</v>
      </c>
      <c r="C1" s="7" t="s">
        <v>4</v>
      </c>
      <c r="D1" s="6" t="s">
        <v>3</v>
      </c>
      <c r="E1" s="6" t="s">
        <v>3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8">
        <v>3.1415999999999999E-2</v>
      </c>
      <c r="B2" s="9">
        <v>3376.02</v>
      </c>
      <c r="D2" s="10">
        <v>1E-3</v>
      </c>
      <c r="E2" s="11">
        <v>3579.5354225245919</v>
      </c>
    </row>
    <row r="3" spans="1:26" ht="15.75" customHeight="1">
      <c r="A3" s="8">
        <v>6.2831999999999999E-2</v>
      </c>
      <c r="B3" s="9">
        <v>3296.92</v>
      </c>
      <c r="D3" s="10">
        <v>2E-3</v>
      </c>
      <c r="E3" s="11">
        <v>3568.6441942953179</v>
      </c>
    </row>
    <row r="4" spans="1:26" ht="15.75" customHeight="1">
      <c r="A4" s="8">
        <v>0.125664</v>
      </c>
      <c r="B4" s="9">
        <v>3150.91</v>
      </c>
      <c r="D4" s="10">
        <v>3.0000000000000001E-3</v>
      </c>
      <c r="E4" s="11">
        <v>3559.7825284755168</v>
      </c>
    </row>
    <row r="5" spans="1:26" ht="15.75" customHeight="1">
      <c r="A5" s="8">
        <v>0.251328</v>
      </c>
      <c r="B5" s="9">
        <v>3010.33</v>
      </c>
      <c r="D5" s="10">
        <v>4.0000000000000001E-3</v>
      </c>
      <c r="E5" s="11">
        <v>3552.0343352512295</v>
      </c>
    </row>
    <row r="6" spans="1:26" ht="15.75" customHeight="1">
      <c r="A6" s="8">
        <v>0.37699199999999999</v>
      </c>
      <c r="B6" s="9">
        <v>2853.87</v>
      </c>
      <c r="D6" s="10">
        <v>5.0000000000000001E-3</v>
      </c>
      <c r="E6" s="11">
        <v>3545.02604896304</v>
      </c>
    </row>
    <row r="7" spans="1:26" ht="15.75" customHeight="1">
      <c r="A7" s="8">
        <v>0.50265599999999999</v>
      </c>
      <c r="B7" s="9">
        <v>2730.73</v>
      </c>
      <c r="D7" s="10">
        <v>6.0000000000000001E-3</v>
      </c>
      <c r="E7" s="11">
        <v>3538.5592699486892</v>
      </c>
    </row>
    <row r="8" spans="1:26" ht="15.75" customHeight="1">
      <c r="A8" s="8">
        <v>0.62831999999999999</v>
      </c>
      <c r="B8" s="9">
        <v>2687.77</v>
      </c>
      <c r="D8" s="10">
        <v>7.0000000000000001E-3</v>
      </c>
      <c r="E8" s="11">
        <v>3532.5129163525662</v>
      </c>
    </row>
    <row r="9" spans="1:26" ht="15.75" customHeight="1">
      <c r="A9" s="8">
        <v>1.25664</v>
      </c>
      <c r="B9" s="9">
        <v>2374.96</v>
      </c>
      <c r="D9" s="10">
        <v>8.0000000000000002E-3</v>
      </c>
      <c r="E9" s="11">
        <v>3526.8063303686158</v>
      </c>
    </row>
    <row r="10" spans="1:26" ht="15.75" customHeight="1">
      <c r="A10" s="8">
        <v>2.51328</v>
      </c>
      <c r="B10" s="9">
        <v>2069.7600000000002</v>
      </c>
      <c r="D10" s="10">
        <v>8.9999999999999993E-3</v>
      </c>
      <c r="E10" s="11">
        <v>3521.3824210270755</v>
      </c>
    </row>
    <row r="11" spans="1:26" ht="15.75" customHeight="1">
      <c r="A11" s="8">
        <v>3.7699199999999999</v>
      </c>
      <c r="B11" s="9">
        <v>1826.35</v>
      </c>
      <c r="D11" s="10">
        <v>0.01</v>
      </c>
      <c r="E11" s="11">
        <v>3516.1989316163131</v>
      </c>
    </row>
    <row r="12" spans="1:26" ht="15.75" customHeight="1">
      <c r="A12" s="8">
        <v>5.0265599999999999</v>
      </c>
      <c r="B12" s="9">
        <v>1659.56</v>
      </c>
      <c r="D12" s="10">
        <v>0.02</v>
      </c>
      <c r="E12" s="11">
        <v>3472.7979157701043</v>
      </c>
    </row>
    <row r="13" spans="1:26" ht="15.75" customHeight="1">
      <c r="A13" s="8">
        <v>6.2831999999999999</v>
      </c>
      <c r="B13" s="9">
        <v>1575.71</v>
      </c>
      <c r="D13" s="10">
        <v>0.03</v>
      </c>
      <c r="E13" s="11">
        <v>3438.0775863524668</v>
      </c>
    </row>
    <row r="14" spans="1:26" ht="15.75" customHeight="1">
      <c r="A14" s="8">
        <v>12.5664</v>
      </c>
      <c r="B14" s="9">
        <v>1231.94</v>
      </c>
      <c r="D14" s="10">
        <v>0.04</v>
      </c>
      <c r="E14" s="11">
        <v>3408.1457301606374</v>
      </c>
    </row>
    <row r="15" spans="1:26" ht="15.75" customHeight="1">
      <c r="A15" s="8">
        <v>25.1328</v>
      </c>
      <c r="B15" s="9">
        <v>950.01100000000008</v>
      </c>
      <c r="D15" s="10">
        <v>0.05</v>
      </c>
      <c r="E15" s="11">
        <v>3381.4076063215298</v>
      </c>
    </row>
    <row r="16" spans="1:26" ht="15.75" customHeight="1">
      <c r="A16" s="8">
        <v>37.699199999999998</v>
      </c>
      <c r="B16" s="9">
        <v>805.05899999999997</v>
      </c>
      <c r="D16" s="10">
        <v>0.06</v>
      </c>
      <c r="E16" s="11">
        <v>3357.0130641499695</v>
      </c>
    </row>
    <row r="17" spans="1:5" ht="15.75" customHeight="1">
      <c r="A17" s="8">
        <v>50.265599999999999</v>
      </c>
      <c r="B17" s="9">
        <v>703.29700000000003</v>
      </c>
      <c r="D17" s="10">
        <v>7.0000000000000007E-2</v>
      </c>
      <c r="E17" s="11">
        <v>3334.4416142448099</v>
      </c>
    </row>
    <row r="18" spans="1:5" ht="15.75" customHeight="1">
      <c r="A18" s="8">
        <v>62.832000000000001</v>
      </c>
      <c r="B18" s="9">
        <v>632.67600000000004</v>
      </c>
      <c r="D18" s="10">
        <v>0.08</v>
      </c>
      <c r="E18" s="11">
        <v>3313.345578757232</v>
      </c>
    </row>
    <row r="19" spans="1:5" ht="15.75" customHeight="1">
      <c r="A19" s="12">
        <v>63.689307726240486</v>
      </c>
      <c r="B19" s="12">
        <v>632.47429494988171</v>
      </c>
      <c r="D19" s="10">
        <v>0.09</v>
      </c>
      <c r="E19" s="11">
        <v>3293.4782648048345</v>
      </c>
    </row>
    <row r="20" spans="1:5" ht="15.75" customHeight="1">
      <c r="A20" s="8">
        <v>79.242199999999997</v>
      </c>
      <c r="B20" s="9">
        <v>561.65899999999999</v>
      </c>
      <c r="D20" s="10">
        <v>0.1</v>
      </c>
      <c r="E20" s="11">
        <v>3274.6566811382031</v>
      </c>
    </row>
    <row r="21" spans="1:5" ht="15.75" customHeight="1">
      <c r="A21" s="8">
        <v>125.592</v>
      </c>
      <c r="B21" s="9">
        <v>433.54799999999994</v>
      </c>
      <c r="D21" s="10">
        <v>0.2</v>
      </c>
      <c r="E21" s="11">
        <v>3123.1254508909019</v>
      </c>
    </row>
    <row r="22" spans="1:5" ht="15.75" customHeight="1">
      <c r="A22" s="12">
        <v>131.99757640067676</v>
      </c>
      <c r="B22" s="12">
        <v>420.47634624124703</v>
      </c>
      <c r="D22" s="10">
        <v>0.3</v>
      </c>
      <c r="E22" s="11">
        <v>3009.1978823420473</v>
      </c>
    </row>
    <row r="23" spans="1:5" ht="15.75" customHeight="1">
      <c r="A23" s="8">
        <v>199.05099999999999</v>
      </c>
      <c r="B23" s="9">
        <v>334.33600000000001</v>
      </c>
      <c r="D23" s="10">
        <v>0.4</v>
      </c>
      <c r="E23" s="11">
        <v>2915.764303849875</v>
      </c>
    </row>
    <row r="24" spans="1:5" ht="15.75" customHeight="1">
      <c r="A24" s="8">
        <v>315.47699999999998</v>
      </c>
      <c r="B24" s="9">
        <v>259.416</v>
      </c>
      <c r="D24" s="10">
        <v>0.5</v>
      </c>
      <c r="E24" s="11">
        <v>2835.7915649941297</v>
      </c>
    </row>
    <row r="25" spans="1:5" ht="15.75" customHeight="1">
      <c r="A25" s="8">
        <v>500</v>
      </c>
      <c r="B25" s="9">
        <v>193.32300000000001</v>
      </c>
      <c r="D25" s="10">
        <v>0.6</v>
      </c>
      <c r="E25" s="11">
        <v>2765.5336324155801</v>
      </c>
    </row>
    <row r="26" spans="1:5" ht="15.75" customHeight="1">
      <c r="A26" s="12">
        <v>771.0960826349617</v>
      </c>
      <c r="B26" s="12">
        <v>128.09210268722302</v>
      </c>
      <c r="D26" s="10">
        <v>0.7</v>
      </c>
      <c r="E26" s="11">
        <v>2702.704534623374</v>
      </c>
    </row>
    <row r="27" spans="1:5" ht="15.75" customHeight="1">
      <c r="A27" s="12">
        <v>1561.8292510956398</v>
      </c>
      <c r="B27" s="12">
        <v>79.305376532895167</v>
      </c>
      <c r="D27" s="10">
        <v>0.8</v>
      </c>
      <c r="E27" s="11">
        <v>2645.7846439777372</v>
      </c>
    </row>
    <row r="28" spans="1:5" ht="15.75" customHeight="1">
      <c r="A28" s="12">
        <v>2677.4314600715829</v>
      </c>
      <c r="B28" s="12">
        <v>55.778314392010152</v>
      </c>
      <c r="D28" s="10">
        <v>0.9</v>
      </c>
      <c r="E28" s="11">
        <v>2593.7020983237817</v>
      </c>
    </row>
    <row r="29" spans="1:5" ht="15.75" customHeight="1">
      <c r="A29" s="12">
        <v>3261.3176315405508</v>
      </c>
      <c r="B29" s="12">
        <v>49.540936299060306</v>
      </c>
      <c r="D29" s="10">
        <v>1</v>
      </c>
      <c r="E29" s="11">
        <v>2545.6671532513274</v>
      </c>
    </row>
    <row r="30" spans="1:5" ht="15.75" customHeight="1">
      <c r="A30" s="12">
        <v>3826.4876477605144</v>
      </c>
      <c r="B30" s="13">
        <v>44.885917018018269</v>
      </c>
      <c r="D30" s="10">
        <v>2</v>
      </c>
      <c r="E30" s="11">
        <v>2199.7845552832823</v>
      </c>
    </row>
    <row r="31" spans="1:5" ht="15.75" customHeight="1">
      <c r="A31" s="12">
        <v>4196.5422863685226</v>
      </c>
      <c r="B31" s="12">
        <v>42.343289788551687</v>
      </c>
      <c r="D31" s="10">
        <v>3</v>
      </c>
      <c r="E31" s="11">
        <v>1979.7097518452504</v>
      </c>
    </row>
    <row r="32" spans="1:5" ht="15.75" customHeight="1">
      <c r="D32" s="10">
        <v>4</v>
      </c>
      <c r="E32" s="11">
        <v>1819.7830576966583</v>
      </c>
    </row>
    <row r="33" spans="4:5" ht="15.75" customHeight="1">
      <c r="D33" s="10">
        <v>5</v>
      </c>
      <c r="E33" s="11">
        <v>1695.3877745288285</v>
      </c>
    </row>
    <row r="34" spans="4:5" ht="15.75" customHeight="1">
      <c r="D34" s="10">
        <v>6</v>
      </c>
      <c r="E34" s="11">
        <v>1594.4350607384804</v>
      </c>
    </row>
    <row r="35" spans="4:5" ht="15.75" customHeight="1">
      <c r="D35" s="10">
        <v>7</v>
      </c>
      <c r="E35" s="11">
        <v>1510.0654738963447</v>
      </c>
    </row>
    <row r="36" spans="4:5" ht="15.75" customHeight="1">
      <c r="D36" s="10">
        <v>8</v>
      </c>
      <c r="E36" s="11">
        <v>1438.0097313120052</v>
      </c>
    </row>
    <row r="37" spans="4:5" ht="15.75" customHeight="1">
      <c r="D37" s="10">
        <v>9</v>
      </c>
      <c r="E37" s="11">
        <v>1375.4321718197648</v>
      </c>
    </row>
    <row r="38" spans="4:5" ht="15.75" customHeight="1">
      <c r="D38" s="10">
        <v>10</v>
      </c>
      <c r="E38" s="11">
        <v>1320.3557490011272</v>
      </c>
    </row>
    <row r="39" spans="4:5" ht="15.75" customHeight="1">
      <c r="D39" s="10">
        <v>20</v>
      </c>
      <c r="E39" s="11">
        <v>985.36371978095167</v>
      </c>
    </row>
    <row r="40" spans="4:5" ht="15.75" customHeight="1">
      <c r="D40" s="10">
        <v>30</v>
      </c>
      <c r="E40" s="11">
        <v>815.98223894420823</v>
      </c>
    </row>
    <row r="41" spans="4:5" ht="15.75" customHeight="1">
      <c r="D41" s="10">
        <v>40</v>
      </c>
      <c r="E41" s="11">
        <v>708.93254284942986</v>
      </c>
    </row>
    <row r="42" spans="4:5" ht="15.75" customHeight="1">
      <c r="D42" s="10">
        <v>50</v>
      </c>
      <c r="E42" s="11">
        <v>633.45217735407675</v>
      </c>
    </row>
    <row r="43" spans="4:5" ht="15.75" customHeight="1">
      <c r="D43" s="10">
        <v>60</v>
      </c>
      <c r="E43" s="11">
        <v>576.59005137411077</v>
      </c>
    </row>
    <row r="44" spans="4:5" ht="15.75" customHeight="1">
      <c r="D44" s="10">
        <v>70</v>
      </c>
      <c r="E44" s="11">
        <v>531.7983614284791</v>
      </c>
    </row>
    <row r="45" spans="4:5" ht="15.75" customHeight="1">
      <c r="D45" s="10">
        <v>80</v>
      </c>
      <c r="E45" s="11">
        <v>495.3584302152646</v>
      </c>
    </row>
    <row r="46" spans="4:5" ht="15.75" customHeight="1">
      <c r="D46" s="10">
        <v>90</v>
      </c>
      <c r="E46" s="11">
        <v>464.97959805448517</v>
      </c>
    </row>
    <row r="47" spans="4:5" ht="15.75" customHeight="1">
      <c r="D47" s="10">
        <v>100</v>
      </c>
      <c r="E47" s="11">
        <v>439.16321256840467</v>
      </c>
    </row>
    <row r="48" spans="4:5" ht="15.75" customHeight="1">
      <c r="D48" s="10">
        <v>200</v>
      </c>
      <c r="E48" s="11">
        <v>298.46990367022727</v>
      </c>
    </row>
    <row r="49" spans="4:5" ht="15.75" customHeight="1">
      <c r="D49" s="10">
        <v>300</v>
      </c>
      <c r="E49" s="11">
        <v>236.48422359757282</v>
      </c>
    </row>
    <row r="50" spans="4:5" ht="15.75" customHeight="1">
      <c r="D50" s="10">
        <v>400</v>
      </c>
      <c r="E50" s="11">
        <v>199.99809016884478</v>
      </c>
    </row>
    <row r="51" spans="4:5" ht="15.75" customHeight="1">
      <c r="D51" s="10">
        <v>500</v>
      </c>
      <c r="E51" s="11">
        <v>175.41642231677838</v>
      </c>
    </row>
    <row r="52" spans="4:5" ht="15.75" customHeight="1">
      <c r="D52" s="10">
        <v>600</v>
      </c>
      <c r="E52" s="11">
        <v>157.48734181829411</v>
      </c>
    </row>
    <row r="53" spans="4:5" ht="15.75" customHeight="1">
      <c r="D53" s="10">
        <v>700</v>
      </c>
      <c r="E53" s="11">
        <v>143.70564216149918</v>
      </c>
    </row>
    <row r="54" spans="4:5" ht="15.75" customHeight="1">
      <c r="D54" s="10">
        <v>800</v>
      </c>
      <c r="E54" s="11">
        <v>132.70841310282881</v>
      </c>
    </row>
    <row r="55" spans="4:5" ht="15.75" customHeight="1">
      <c r="D55" s="10">
        <v>900</v>
      </c>
      <c r="E55" s="11">
        <v>123.68379415158941</v>
      </c>
    </row>
    <row r="56" spans="4:5" ht="15.75" customHeight="1">
      <c r="D56" s="10">
        <v>1000</v>
      </c>
      <c r="E56" s="11">
        <v>116.11483608982924</v>
      </c>
    </row>
    <row r="57" spans="4:5" ht="15.75" customHeight="1">
      <c r="D57" s="10">
        <v>1100</v>
      </c>
      <c r="E57" s="11">
        <v>109.65508191636496</v>
      </c>
    </row>
    <row r="58" spans="4:5" ht="15.75" customHeight="1">
      <c r="D58" s="10">
        <v>1200</v>
      </c>
      <c r="E58" s="11">
        <v>104.06271271170816</v>
      </c>
    </row>
    <row r="59" spans="4:5" ht="15.75" customHeight="1">
      <c r="D59" s="10">
        <v>1300</v>
      </c>
      <c r="E59" s="11">
        <v>99.163274656278617</v>
      </c>
    </row>
    <row r="60" spans="4:5" ht="15.75" customHeight="1">
      <c r="D60" s="10">
        <v>1400</v>
      </c>
      <c r="E60" s="11">
        <v>94.827413823400008</v>
      </c>
    </row>
    <row r="61" spans="4:5" ht="15.75" customHeight="1">
      <c r="D61" s="10">
        <v>1500</v>
      </c>
      <c r="E61" s="11">
        <v>90.956972212715982</v>
      </c>
    </row>
    <row r="62" spans="4:5" ht="15.75" customHeight="1">
      <c r="D62" s="10">
        <v>1600</v>
      </c>
      <c r="E62" s="11">
        <v>87.475975885603845</v>
      </c>
    </row>
    <row r="63" spans="4:5" ht="15.75" customHeight="1">
      <c r="D63" s="10">
        <v>1700</v>
      </c>
      <c r="E63" s="11">
        <v>84.324605924744858</v>
      </c>
    </row>
    <row r="64" spans="4:5" ht="15.75" customHeight="1">
      <c r="D64" s="10">
        <v>1800</v>
      </c>
      <c r="E64" s="11">
        <v>81.455053290191714</v>
      </c>
    </row>
    <row r="65" spans="4:5" ht="15.75" customHeight="1">
      <c r="D65" s="10">
        <v>1900</v>
      </c>
      <c r="E65" s="11">
        <v>78.828600307130415</v>
      </c>
    </row>
    <row r="66" spans="4:5" ht="15.75" customHeight="1">
      <c r="D66" s="10">
        <v>2000</v>
      </c>
      <c r="E66" s="11">
        <v>76.41352237049405</v>
      </c>
    </row>
    <row r="67" spans="4:5" ht="15.75" customHeight="1">
      <c r="D67" s="10">
        <v>2100</v>
      </c>
      <c r="E67" s="11">
        <v>74.183551126182209</v>
      </c>
    </row>
    <row r="68" spans="4:5" ht="15.75" customHeight="1">
      <c r="D68" s="10">
        <v>2200</v>
      </c>
      <c r="E68" s="11">
        <v>72.116730104262857</v>
      </c>
    </row>
    <row r="69" spans="4:5" ht="15.75" customHeight="1">
      <c r="D69" s="10">
        <v>2300</v>
      </c>
      <c r="E69" s="11">
        <v>70.194549824461973</v>
      </c>
    </row>
    <row r="70" spans="4:5" ht="15.75" customHeight="1">
      <c r="D70" s="10">
        <v>2400</v>
      </c>
      <c r="E70" s="11">
        <v>68.401285286792742</v>
      </c>
    </row>
    <row r="71" spans="4:5" ht="15.75" customHeight="1">
      <c r="D71" s="10">
        <v>2500</v>
      </c>
      <c r="E71" s="11">
        <v>66.723482265672686</v>
      </c>
    </row>
    <row r="72" spans="4:5" ht="15.75" customHeight="1">
      <c r="D72" s="10">
        <v>2600</v>
      </c>
      <c r="E72" s="11">
        <v>65.149554532850956</v>
      </c>
    </row>
    <row r="73" spans="4:5" ht="15.75" customHeight="1">
      <c r="D73" s="10">
        <v>2700</v>
      </c>
      <c r="E73" s="11">
        <v>63.669464824162695</v>
      </c>
    </row>
    <row r="74" spans="4:5" ht="15.75" customHeight="1">
      <c r="D74" s="10">
        <v>2800</v>
      </c>
      <c r="E74" s="11">
        <v>62.274469762701344</v>
      </c>
    </row>
    <row r="75" spans="4:5" ht="15.75" customHeight="1">
      <c r="D75" s="10">
        <v>2900</v>
      </c>
      <c r="E75" s="11">
        <v>60.956914149200259</v>
      </c>
    </row>
    <row r="76" spans="4:5" ht="15.75" customHeight="1">
      <c r="D76" s="10">
        <v>3000</v>
      </c>
      <c r="E76" s="11">
        <v>59.710063734854678</v>
      </c>
    </row>
    <row r="77" spans="4:5" ht="15.75" customHeight="1">
      <c r="D77" s="10">
        <v>4000</v>
      </c>
      <c r="E77" s="11">
        <v>50.091478357426197</v>
      </c>
    </row>
    <row r="78" spans="4:5" ht="15.75" customHeight="1">
      <c r="D78" s="10">
        <v>5000</v>
      </c>
      <c r="E78" s="11">
        <v>43.697955580774483</v>
      </c>
    </row>
    <row r="79" spans="4:5" ht="15.75" customHeight="1">
      <c r="D79" s="10">
        <v>6000</v>
      </c>
      <c r="E79" s="11">
        <v>39.0780212839583</v>
      </c>
    </row>
    <row r="80" spans="4:5" ht="15.75" customHeight="1">
      <c r="D80" s="10">
        <v>7000</v>
      </c>
      <c r="E80" s="11">
        <v>35.551298366379612</v>
      </c>
    </row>
    <row r="81" spans="4:5" ht="15.75" customHeight="1">
      <c r="D81" s="10">
        <v>8000</v>
      </c>
      <c r="E81" s="11">
        <v>32.752266632337573</v>
      </c>
    </row>
    <row r="82" spans="4:5" ht="15.75" customHeight="1">
      <c r="D82" s="10">
        <v>9000</v>
      </c>
      <c r="E82" s="11">
        <v>30.465277418222701</v>
      </c>
    </row>
    <row r="83" spans="4:5" ht="15.75" customHeight="1">
      <c r="D83" s="10">
        <v>10000</v>
      </c>
      <c r="E83" s="11">
        <v>28.554066202206041</v>
      </c>
    </row>
    <row r="84" spans="4:5" ht="15.75" customHeight="1">
      <c r="D84" s="10">
        <v>11000</v>
      </c>
      <c r="E84" s="11">
        <v>26.927882233221705</v>
      </c>
    </row>
    <row r="85" spans="4:5" ht="15.75" customHeight="1">
      <c r="D85" s="10">
        <v>12000</v>
      </c>
      <c r="E85" s="11">
        <v>25.523717511599845</v>
      </c>
    </row>
    <row r="86" spans="4:5" ht="15.75" customHeight="1">
      <c r="D86" s="10">
        <v>13000</v>
      </c>
      <c r="E86" s="11">
        <v>24.29632145797288</v>
      </c>
    </row>
    <row r="87" spans="4:5" ht="15.75" customHeight="1">
      <c r="D87" s="10">
        <v>14000</v>
      </c>
      <c r="E87" s="11">
        <v>23.212272841361493</v>
      </c>
    </row>
    <row r="88" spans="4:5" ht="15.75" customHeight="1">
      <c r="D88" s="10">
        <v>15000</v>
      </c>
      <c r="E88" s="11">
        <v>22.246297530284895</v>
      </c>
    </row>
    <row r="89" spans="4:5" ht="15.75" customHeight="1">
      <c r="D89" s="10">
        <v>16000</v>
      </c>
      <c r="E89" s="11">
        <v>21.378892917955866</v>
      </c>
    </row>
    <row r="90" spans="4:5" ht="15.75" customHeight="1">
      <c r="D90" s="10">
        <v>17000</v>
      </c>
      <c r="E90" s="11">
        <v>20.59474515338685</v>
      </c>
    </row>
    <row r="91" spans="4:5" ht="15.75" customHeight="1">
      <c r="D91" s="10">
        <v>18000</v>
      </c>
      <c r="E91" s="11">
        <v>19.881644920716258</v>
      </c>
    </row>
    <row r="92" spans="4:5" ht="15.75" customHeight="1">
      <c r="D92" s="10">
        <v>19000</v>
      </c>
      <c r="E92" s="11">
        <v>19.229726570738467</v>
      </c>
    </row>
    <row r="93" spans="4:5" ht="15.75" customHeight="1">
      <c r="D93" s="10">
        <v>20000</v>
      </c>
      <c r="E93" s="11">
        <v>18.630922713857402</v>
      </c>
    </row>
    <row r="94" spans="4:5" ht="15.75" customHeight="1">
      <c r="D94" s="10">
        <v>21000</v>
      </c>
      <c r="E94" s="11">
        <v>18.078565838852263</v>
      </c>
    </row>
    <row r="95" spans="4:5" ht="15.75" customHeight="1">
      <c r="D95" s="10">
        <v>22000</v>
      </c>
      <c r="E95" s="11">
        <v>17.56709240026095</v>
      </c>
    </row>
    <row r="96" spans="4:5" ht="15.75" customHeight="1">
      <c r="D96" s="10">
        <v>23000</v>
      </c>
      <c r="E96" s="11">
        <v>17.091819682113282</v>
      </c>
    </row>
    <row r="97" spans="4:5" ht="15.75" customHeight="1">
      <c r="D97" s="10">
        <v>24000</v>
      </c>
      <c r="E97" s="11">
        <v>16.64877523535413</v>
      </c>
    </row>
    <row r="98" spans="4:5" ht="15.75" customHeight="1">
      <c r="D98" s="10">
        <v>25000</v>
      </c>
      <c r="E98" s="11">
        <v>16.234564882740287</v>
      </c>
    </row>
    <row r="99" spans="4:5" ht="15.75" customHeight="1">
      <c r="D99" s="10">
        <v>26000</v>
      </c>
      <c r="E99" s="11">
        <v>15.846269414439819</v>
      </c>
    </row>
    <row r="100" spans="4:5" ht="15.75" customHeight="1">
      <c r="D100" s="10">
        <v>27000</v>
      </c>
      <c r="E100" s="11">
        <v>15.481362900908087</v>
      </c>
    </row>
    <row r="101" spans="4:5" ht="15.75" customHeight="1">
      <c r="D101" s="10">
        <v>28000</v>
      </c>
      <c r="E101" s="11">
        <v>15.137647485093057</v>
      </c>
    </row>
    <row r="102" spans="4:5" ht="15.75" customHeight="1">
      <c r="D102" s="10">
        <v>29000</v>
      </c>
      <c r="E102" s="11">
        <v>14.813200873106993</v>
      </c>
    </row>
    <row r="103" spans="4:5" ht="15.75" customHeight="1">
      <c r="D103" s="10">
        <v>30000</v>
      </c>
      <c r="E103" s="11">
        <v>14.506333707646975</v>
      </c>
    </row>
    <row r="104" spans="4:5" ht="15.75" customHeight="1">
      <c r="D104" s="10">
        <v>32000</v>
      </c>
      <c r="E104" s="11">
        <v>13.939541934831281</v>
      </c>
    </row>
    <row r="105" spans="4:5" ht="15.75" customHeight="1">
      <c r="D105" s="10">
        <v>34000</v>
      </c>
      <c r="E105" s="11">
        <v>13.427235307151077</v>
      </c>
    </row>
    <row r="106" spans="4:5" ht="15.75" customHeight="1">
      <c r="D106" s="10">
        <v>36000</v>
      </c>
      <c r="E106" s="11">
        <v>12.96141392464243</v>
      </c>
    </row>
    <row r="107" spans="4:5" ht="15.75" customHeight="1">
      <c r="D107" s="10">
        <v>38000</v>
      </c>
      <c r="E107" s="11">
        <v>12.535615146109528</v>
      </c>
    </row>
    <row r="108" spans="4:5" ht="15.75" customHeight="1">
      <c r="D108" s="10">
        <v>40000</v>
      </c>
      <c r="E108" s="11">
        <v>12.144555513560467</v>
      </c>
    </row>
    <row r="109" spans="4:5" ht="15.75" customHeight="1"/>
    <row r="110" spans="4:5" ht="15.75" customHeight="1"/>
    <row r="111" spans="4:5" ht="15.75" customHeight="1"/>
    <row r="112" spans="4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0"/>
  <sheetViews>
    <sheetView tabSelected="1" topLeftCell="T1" workbookViewId="0">
      <selection activeCell="AC2" sqref="AC2"/>
    </sheetView>
  </sheetViews>
  <sheetFormatPr defaultColWidth="11.21875" defaultRowHeight="15" customHeight="1"/>
  <cols>
    <col min="1" max="1" width="9.88671875" customWidth="1"/>
    <col min="2" max="5" width="8.77734375" customWidth="1"/>
    <col min="6" max="6" width="10.21875" customWidth="1"/>
    <col min="7" max="9" width="8.77734375" customWidth="1"/>
    <col min="10" max="11" width="11.44140625" customWidth="1"/>
    <col min="12" max="12" width="10.109375" customWidth="1"/>
    <col min="13" max="17" width="5.44140625" customWidth="1"/>
    <col min="18" max="18" width="6.44140625" customWidth="1"/>
    <col min="19" max="19" width="6.77734375" customWidth="1"/>
    <col min="20" max="20" width="8.77734375" customWidth="1"/>
    <col min="21" max="21" width="7.6640625" customWidth="1"/>
    <col min="22" max="22" width="7" customWidth="1"/>
    <col min="23" max="23" width="7.33203125" customWidth="1"/>
    <col min="24" max="24" width="7.44140625" customWidth="1"/>
    <col min="25" max="25" width="8.44140625" customWidth="1"/>
    <col min="26" max="26" width="7.6640625" customWidth="1"/>
    <col min="27" max="28" width="7.44140625" customWidth="1"/>
    <col min="29" max="30" width="8.77734375" customWidth="1"/>
  </cols>
  <sheetData>
    <row r="1" spans="1:30" ht="15.75" customHeight="1">
      <c r="A1" s="14" t="s">
        <v>5</v>
      </c>
      <c r="B1" s="15" t="s">
        <v>2</v>
      </c>
      <c r="D1" s="16"/>
      <c r="I1" s="10" t="s">
        <v>6</v>
      </c>
      <c r="L1" s="17" t="s">
        <v>7</v>
      </c>
      <c r="M1" s="17" t="s">
        <v>8</v>
      </c>
      <c r="N1" s="17" t="s">
        <v>9</v>
      </c>
      <c r="O1" s="17" t="s">
        <v>10</v>
      </c>
      <c r="P1" s="17" t="s">
        <v>11</v>
      </c>
      <c r="Q1" s="17" t="s">
        <v>12</v>
      </c>
      <c r="R1" s="17" t="s">
        <v>13</v>
      </c>
      <c r="S1" s="17" t="s">
        <v>14</v>
      </c>
      <c r="T1" s="10" t="s">
        <v>15</v>
      </c>
      <c r="U1" s="17" t="s">
        <v>7</v>
      </c>
      <c r="V1" s="17" t="s">
        <v>8</v>
      </c>
      <c r="W1" s="17" t="s">
        <v>9</v>
      </c>
      <c r="X1" s="17" t="s">
        <v>10</v>
      </c>
      <c r="Y1" s="17" t="s">
        <v>11</v>
      </c>
      <c r="Z1" s="17" t="s">
        <v>12</v>
      </c>
      <c r="AA1" s="17" t="s">
        <v>13</v>
      </c>
      <c r="AB1" s="18" t="s">
        <v>14</v>
      </c>
      <c r="AC1" s="10">
        <f>AD2</f>
        <v>1</v>
      </c>
      <c r="AD1" s="10" t="s">
        <v>16</v>
      </c>
    </row>
    <row r="2" spans="1:30" ht="15.75" customHeight="1">
      <c r="A2" s="19">
        <v>3000</v>
      </c>
      <c r="B2" s="20">
        <v>5.9999999999999995E-8</v>
      </c>
      <c r="D2" s="16">
        <v>1.9</v>
      </c>
      <c r="E2" s="10" t="s">
        <v>16</v>
      </c>
      <c r="F2" s="17" t="s">
        <v>17</v>
      </c>
      <c r="G2" s="17" t="s">
        <v>18</v>
      </c>
      <c r="H2" s="17" t="s">
        <v>19</v>
      </c>
      <c r="I2" s="17" t="s">
        <v>20</v>
      </c>
      <c r="J2" s="21" t="s">
        <v>21</v>
      </c>
      <c r="K2" s="22" t="s">
        <v>22</v>
      </c>
      <c r="L2" s="10">
        <f>($A$2/(1+$D$2*$A$2*$J$3))^-1</f>
        <v>1.9003333333333332</v>
      </c>
      <c r="M2" s="10">
        <f>($A$3/(1+$D$2*$A$3*$J$3))^-1</f>
        <v>1.9016666666666668</v>
      </c>
      <c r="N2" s="10">
        <f>($A$4/(1+$D$2*$A$4*$J$3))^-1</f>
        <v>1.91</v>
      </c>
      <c r="O2" s="10">
        <f>($A$5/(1+$D$2*$A$5*$J$3))^-1</f>
        <v>2</v>
      </c>
      <c r="P2" s="10">
        <f>($A$6/(1+$D$2*$A$6*$J$3))^-1</f>
        <v>2.9</v>
      </c>
      <c r="Q2" s="10">
        <f>($A$7/(1+$D$2*$A$7*$J$3))^-1</f>
        <v>11.899999999999999</v>
      </c>
      <c r="R2" s="11">
        <f>($A$8/(1+$D$2*$A$8*$J$3))^-1</f>
        <v>101.89999999999999</v>
      </c>
      <c r="S2" s="11">
        <f>($A$9/(1+$D$2*$A$9*$J$3))^-1</f>
        <v>1001.9</v>
      </c>
      <c r="T2" s="10">
        <v>1E-4</v>
      </c>
      <c r="U2" s="23">
        <f t="shared" ref="U2:U66" si="0">$D$6*($B$2/(L$2^2))*(1-EXP(-L$2*$T2)*(1-L$2*$T2*$D$2*$A$2*$J$3))+$D$8*($B$2/(L$3^2))*(1-EXP(-L$3*$T2)*(1-L$3*$T2*$D$4*$A$2*$J$3))</f>
        <v>1.7998019525289212E-8</v>
      </c>
      <c r="V2" s="23">
        <f t="shared" ref="V2:V66" si="1">$D$6*($B$3/(M$2^2))*(1-EXP(-M$2*$T2)*(1-M$2*$T2*$D$2*$A$3*$J$3))+$D$8*($B$3/(M$3^2))*(1-EXP(-M$3*$T2)*(1-M$3*$T2*$D$4*$A$3*$J$3))</f>
        <v>1.7998018325458361E-6</v>
      </c>
      <c r="W2" s="23">
        <f t="shared" ref="W2:W66" si="2">$D$6*($B$4/(N$2^2))*(1-EXP(-N$2*$T2)*(1-N$2*$T2*$D$2*$A$4*$J$3))+$D$8*($B$4/(N$3^2))*(1-EXP(-N$3*$T2)*(1-N$3*$T2*$D$4*$A$4*$J$3))</f>
        <v>2.7996905730211653E-4</v>
      </c>
      <c r="X2" s="23">
        <f t="shared" ref="X2:X66" si="3">$D$6*($B$5/(O$2^2))*(1-EXP(-O$2*$T2)*(1-O$2*$T2*$D$2*$A$5*$J$3))+$D$8*($B$5/(O$3^2))*(1-EXP(-O$3*$T2)*(1-O$3*$T2*$D$4*$A$5*$J$3))</f>
        <v>2.9996549731310704E-2</v>
      </c>
      <c r="Y2" s="23">
        <f t="shared" ref="Y2:Y66" si="4">$D$6*($B$6/(P$2^2))*(1-EXP(-P$2*$T2)*(1-P$2*$T2*$D$2*$A$6*$J$3))+$D$8*($B$6/(P$3^2))*(1-EXP(-P$3*$T2)*(1-P$3*$T2*$D$4*$A$6*$J$3))</f>
        <v>0.99983999929161627</v>
      </c>
      <c r="Z2" s="23">
        <f t="shared" ref="Z2:Z66" si="5">$D$6*($B$7/(Q$2^2))*(1-EXP(-Q$2*$T2)*(1-Q$2*$T2*$D$2*$A$7*$J$3))+$D$8*($B$7/(Q$3^2))*(1-EXP(-Q$3*$T2)*(1-Q$3*$T2*$D$4*$A$7*$J$3))</f>
        <v>19.987804604554533</v>
      </c>
      <c r="AA2" s="23">
        <f t="shared" ref="AA2:AA66" si="6">$D$6*($B$8/(R$2^2))*(1-EXP(-R$2*$T2)*(1-R$2*$T2*$D$2*$A$8*$J$3))+$D$8*($B$8/(R$3^2))*(1-EXP(-R$3*$T2)*(1-R$3*$T2*$D$4*$A$8*$J$3))</f>
        <v>39.796293840843958</v>
      </c>
      <c r="AB2" s="23">
        <f t="shared" ref="AB2:AB66" si="7">$D$6*($B$9/(S$2^2))*(1-EXP(-S$2*$T2)*(1-S$2*$T2*$D$2*$A$9*$J$3))+$D$8*($B$9/(S$3^2))*(1-EXP(-S$3*$T2)*(1-S$3*$T2*$D$4*$A$9*$J$3))</f>
        <v>19.030457519819862</v>
      </c>
      <c r="AC2" s="24">
        <f t="shared" ref="AC2:AC66" si="8">SUM(U2:AB2)/10</f>
        <v>7.9844674301098433</v>
      </c>
      <c r="AD2" s="14">
        <v>1</v>
      </c>
    </row>
    <row r="3" spans="1:30" ht="15.75" customHeight="1">
      <c r="A3" s="19">
        <v>600</v>
      </c>
      <c r="B3" s="20">
        <v>3.0000000000000001E-5</v>
      </c>
      <c r="D3" s="16"/>
      <c r="E3" s="10">
        <v>1E-3</v>
      </c>
      <c r="J3" s="15">
        <f>AD2</f>
        <v>1</v>
      </c>
      <c r="K3" s="22" t="s">
        <v>23</v>
      </c>
      <c r="L3" s="10">
        <f>($A$2/(1+$D$4*$A$2*$J$3))^-1</f>
        <v>4.0333333333333332E-2</v>
      </c>
      <c r="M3" s="10">
        <f>($A$3/(1+$D$4*$A$3*$J$3))^-1</f>
        <v>4.1666666666666664E-2</v>
      </c>
      <c r="N3" s="10">
        <f>($A$4/(1+$D$4*$A$4*$J$3))^-1</f>
        <v>0.05</v>
      </c>
      <c r="O3" s="10">
        <f>($A$5/(1+$D$4*$A$5*$J$3))^-1</f>
        <v>0.13999999999999999</v>
      </c>
      <c r="P3" s="10">
        <f>($A$6/(1+$D$4*$A$6*$J$3))^-1</f>
        <v>1.04</v>
      </c>
      <c r="Q3" s="10">
        <f>($A$7/(1+$D$4*$A$7*$J$3))^-1</f>
        <v>10.039999999999999</v>
      </c>
      <c r="R3" s="11">
        <f>($A$8/(1+$D$4*$A$8*$J$3))^-1</f>
        <v>100.03999999999999</v>
      </c>
      <c r="S3" s="11">
        <f>($A$9/(1+$D$4*$A$9*$J$3))^-1</f>
        <v>1000.0400000000001</v>
      </c>
      <c r="T3" s="10">
        <v>1E-3</v>
      </c>
      <c r="U3" s="23">
        <f t="shared" si="0"/>
        <v>1.7980211918165116E-7</v>
      </c>
      <c r="V3" s="23">
        <f t="shared" si="1"/>
        <v>1.798019993575821E-5</v>
      </c>
      <c r="W3" s="23">
        <f t="shared" si="2"/>
        <v>2.7969083404815946E-3</v>
      </c>
      <c r="X3" s="23">
        <f t="shared" si="3"/>
        <v>0.2996552710427991</v>
      </c>
      <c r="Y3" s="23">
        <f t="shared" si="4"/>
        <v>9.9840172758832271</v>
      </c>
      <c r="Z3" s="23">
        <f t="shared" si="5"/>
        <v>198.78495063555528</v>
      </c>
      <c r="AA3" s="23">
        <f t="shared" si="6"/>
        <v>380.23889682330582</v>
      </c>
      <c r="AB3" s="23">
        <f t="shared" si="7"/>
        <v>126.30792365014966</v>
      </c>
      <c r="AC3" s="24">
        <f t="shared" si="8"/>
        <v>71.561825872427931</v>
      </c>
    </row>
    <row r="4" spans="1:30" ht="15.75" customHeight="1">
      <c r="A4" s="19">
        <v>100</v>
      </c>
      <c r="B4" s="20">
        <v>2.8000000000000001E-2</v>
      </c>
      <c r="D4" s="16">
        <v>0.04</v>
      </c>
      <c r="E4" s="10">
        <v>2E-3</v>
      </c>
      <c r="R4" s="11"/>
      <c r="S4" s="11"/>
      <c r="T4" s="10">
        <v>2E-3</v>
      </c>
      <c r="U4" s="23">
        <f t="shared" si="0"/>
        <v>3.5920921651585663E-7</v>
      </c>
      <c r="V4" s="23">
        <f t="shared" si="1"/>
        <v>3.5920873792178311E-5</v>
      </c>
      <c r="W4" s="23">
        <f t="shared" si="2"/>
        <v>5.5876449491044974E-3</v>
      </c>
      <c r="X4" s="23">
        <f t="shared" si="3"/>
        <v>0.59862240658948951</v>
      </c>
      <c r="Y4" s="23">
        <f t="shared" si="4"/>
        <v>19.936146068141191</v>
      </c>
      <c r="Z4" s="23">
        <f t="shared" si="5"/>
        <v>395.1596419391683</v>
      </c>
      <c r="AA4" s="23">
        <f t="shared" si="6"/>
        <v>723.53750811532041</v>
      </c>
      <c r="AB4" s="23">
        <f t="shared" si="7"/>
        <v>172.67193727576097</v>
      </c>
      <c r="AC4" s="24">
        <f t="shared" si="8"/>
        <v>131.19094797300124</v>
      </c>
    </row>
    <row r="5" spans="1:30" ht="15.75" customHeight="1">
      <c r="A5" s="19">
        <v>10</v>
      </c>
      <c r="B5" s="20">
        <v>30</v>
      </c>
      <c r="D5" s="16"/>
      <c r="E5" s="10">
        <v>3.0000000000000001E-3</v>
      </c>
      <c r="R5" s="11"/>
      <c r="S5" s="11"/>
      <c r="T5" s="10">
        <v>3.0000000000000001E-3</v>
      </c>
      <c r="U5" s="23">
        <f t="shared" si="0"/>
        <v>5.3822239958045646E-7</v>
      </c>
      <c r="V5" s="23">
        <f t="shared" si="1"/>
        <v>5.3822132432049241E-5</v>
      </c>
      <c r="W5" s="23">
        <f t="shared" si="2"/>
        <v>8.3722271734996256E-3</v>
      </c>
      <c r="X5" s="23">
        <f t="shared" si="3"/>
        <v>0.8969033863282474</v>
      </c>
      <c r="Y5" s="23">
        <f t="shared" si="4"/>
        <v>29.856501511762744</v>
      </c>
      <c r="Z5" s="23">
        <f t="shared" si="5"/>
        <v>589.1535579887734</v>
      </c>
      <c r="AA5" s="23">
        <f t="shared" si="6"/>
        <v>1033.4850051181293</v>
      </c>
      <c r="AB5" s="23">
        <f t="shared" si="7"/>
        <v>189.69085877579454</v>
      </c>
      <c r="AC5" s="24">
        <f t="shared" si="8"/>
        <v>184.30912533683164</v>
      </c>
    </row>
    <row r="6" spans="1:30" ht="15.75" customHeight="1">
      <c r="A6" s="19">
        <v>1</v>
      </c>
      <c r="B6" s="20">
        <v>10000</v>
      </c>
      <c r="D6" s="16">
        <v>0.56999999999999995</v>
      </c>
      <c r="E6" s="10">
        <v>4.0000000000000001E-3</v>
      </c>
      <c r="R6" s="11"/>
      <c r="S6" s="11"/>
      <c r="T6" s="10">
        <v>4.0000000000000001E-3</v>
      </c>
      <c r="U6" s="23">
        <f t="shared" si="0"/>
        <v>7.1684277315057398E-7</v>
      </c>
      <c r="V6" s="23">
        <f t="shared" si="1"/>
        <v>7.1684086437440783E-5</v>
      </c>
      <c r="W6" s="23">
        <f t="shared" si="2"/>
        <v>1.1150672317198532E-2</v>
      </c>
      <c r="X6" s="23">
        <f t="shared" si="3"/>
        <v>1.1945001847064978</v>
      </c>
      <c r="Y6" s="23">
        <f t="shared" si="4"/>
        <v>39.745198327002669</v>
      </c>
      <c r="Z6" s="23">
        <f t="shared" si="5"/>
        <v>780.79581980316516</v>
      </c>
      <c r="AA6" s="23">
        <f t="shared" si="6"/>
        <v>1313.3217907905619</v>
      </c>
      <c r="AB6" s="23">
        <f t="shared" si="7"/>
        <v>195.93803315227498</v>
      </c>
      <c r="AC6" s="24">
        <f t="shared" si="8"/>
        <v>233.10065653309576</v>
      </c>
    </row>
    <row r="7" spans="1:30" ht="15.75" customHeight="1">
      <c r="A7" s="19">
        <v>0.1</v>
      </c>
      <c r="B7" s="20">
        <v>2000000</v>
      </c>
      <c r="D7" s="16"/>
      <c r="E7" s="10">
        <v>5.0000000000000001E-3</v>
      </c>
      <c r="R7" s="11"/>
      <c r="S7" s="11"/>
      <c r="T7" s="10">
        <v>5.0000000000000001E-3</v>
      </c>
      <c r="U7" s="23">
        <f t="shared" si="0"/>
        <v>8.9507143920525584E-7</v>
      </c>
      <c r="V7" s="23">
        <f t="shared" si="1"/>
        <v>8.9506846110377623E-5</v>
      </c>
      <c r="W7" s="23">
        <f t="shared" si="2"/>
        <v>1.3922997639742297E-2</v>
      </c>
      <c r="X7" s="23">
        <f t="shared" si="3"/>
        <v>1.4914147709429504</v>
      </c>
      <c r="Y7" s="23">
        <f t="shared" si="4"/>
        <v>49.602350820835873</v>
      </c>
      <c r="Z7" s="23">
        <f t="shared" si="5"/>
        <v>970.11518983357496</v>
      </c>
      <c r="AA7" s="23">
        <f t="shared" si="6"/>
        <v>1565.9733941590948</v>
      </c>
      <c r="AB7" s="23">
        <f t="shared" si="7"/>
        <v>198.23120080329448</v>
      </c>
      <c r="AC7" s="24">
        <f t="shared" si="8"/>
        <v>278.54275637873002</v>
      </c>
    </row>
    <row r="8" spans="1:30" ht="15.75" customHeight="1">
      <c r="A8" s="19">
        <v>0.01</v>
      </c>
      <c r="B8" s="20">
        <v>40000000</v>
      </c>
      <c r="D8" s="16">
        <v>0.43</v>
      </c>
      <c r="E8" s="10">
        <v>6.0000000000000001E-3</v>
      </c>
      <c r="R8" s="11"/>
      <c r="S8" s="11"/>
      <c r="T8" s="10">
        <v>6.0000000000000001E-3</v>
      </c>
      <c r="U8" s="23">
        <f t="shared" si="0"/>
        <v>1.0729094969341277E-6</v>
      </c>
      <c r="V8" s="23">
        <f t="shared" si="1"/>
        <v>1.0729052147350279E-4</v>
      </c>
      <c r="W8" s="23">
        <f t="shared" si="2"/>
        <v>1.668922035678325E-2</v>
      </c>
      <c r="X8" s="23">
        <f t="shared" si="3"/>
        <v>1.7876491090414981</v>
      </c>
      <c r="Y8" s="23">
        <f t="shared" si="4"/>
        <v>59.428072888405886</v>
      </c>
      <c r="Z8" s="23">
        <f t="shared" si="5"/>
        <v>1157.1400763995293</v>
      </c>
      <c r="AA8" s="23">
        <f t="shared" si="6"/>
        <v>1794.0810703633013</v>
      </c>
      <c r="AB8" s="23">
        <f t="shared" si="7"/>
        <v>199.07296135926578</v>
      </c>
      <c r="AC8" s="24">
        <f t="shared" si="8"/>
        <v>321.15266277033317</v>
      </c>
    </row>
    <row r="9" spans="1:30" ht="15.75" customHeight="1">
      <c r="A9" s="19">
        <v>1E-3</v>
      </c>
      <c r="B9" s="20">
        <v>200000000</v>
      </c>
      <c r="E9" s="10">
        <v>7.0000000000000001E-3</v>
      </c>
      <c r="R9" s="11"/>
      <c r="S9" s="11"/>
      <c r="T9" s="10">
        <v>7.0000000000000001E-3</v>
      </c>
      <c r="U9" s="23">
        <f t="shared" si="0"/>
        <v>1.2503580427439977E-6</v>
      </c>
      <c r="V9" s="23">
        <f t="shared" si="1"/>
        <v>1.2503522227073956E-4</v>
      </c>
      <c r="W9" s="23">
        <f t="shared" si="2"/>
        <v>1.944935764019122E-2</v>
      </c>
      <c r="X9" s="23">
        <f t="shared" si="3"/>
        <v>2.0832051578035493</v>
      </c>
      <c r="Y9" s="23">
        <f t="shared" si="4"/>
        <v>69.222478014467256</v>
      </c>
      <c r="Z9" s="23">
        <f t="shared" si="5"/>
        <v>1341.8985380696347</v>
      </c>
      <c r="AA9" s="23">
        <f t="shared" si="6"/>
        <v>2000.0294266135143</v>
      </c>
      <c r="AB9" s="23">
        <f t="shared" si="7"/>
        <v>199.38194958032307</v>
      </c>
      <c r="AC9" s="24">
        <f t="shared" si="8"/>
        <v>361.26351730789634</v>
      </c>
    </row>
    <row r="10" spans="1:30" ht="15.75" customHeight="1">
      <c r="A10" s="10">
        <v>1E-4</v>
      </c>
      <c r="B10" s="25">
        <v>0</v>
      </c>
      <c r="E10" s="10">
        <v>8.0000000000000002E-3</v>
      </c>
      <c r="R10" s="11"/>
      <c r="S10" s="11"/>
      <c r="T10" s="10">
        <v>8.0000000000000002E-3</v>
      </c>
      <c r="U10" s="23">
        <f t="shared" si="0"/>
        <v>1.4274181702654656E-6</v>
      </c>
      <c r="V10" s="23">
        <f t="shared" si="1"/>
        <v>1.4274105796795514E-4</v>
      </c>
      <c r="W10" s="23">
        <f t="shared" si="2"/>
        <v>2.2203426618157995E-2</v>
      </c>
      <c r="X10" s="23">
        <f t="shared" si="3"/>
        <v>2.3780848708417945</v>
      </c>
      <c r="Y10" s="23">
        <f t="shared" si="4"/>
        <v>78.985679274823383</v>
      </c>
      <c r="Z10" s="23">
        <f t="shared" si="5"/>
        <v>1524.4182879880184</v>
      </c>
      <c r="AA10" s="23">
        <f t="shared" si="6"/>
        <v>2185.9713631490158</v>
      </c>
      <c r="AB10" s="23">
        <f t="shared" si="7"/>
        <v>199.49537120565967</v>
      </c>
      <c r="AC10" s="24">
        <f t="shared" si="8"/>
        <v>399.12711340834528</v>
      </c>
    </row>
    <row r="11" spans="1:30" ht="15.75" customHeight="1">
      <c r="E11" s="10">
        <v>8.9999999999999993E-3</v>
      </c>
      <c r="R11" s="11"/>
      <c r="S11" s="11"/>
      <c r="T11" s="10">
        <v>8.9999999999999993E-3</v>
      </c>
      <c r="U11" s="23">
        <f t="shared" si="0"/>
        <v>1.6040909703595239E-6</v>
      </c>
      <c r="V11" s="23">
        <f t="shared" si="1"/>
        <v>1.6040813775362135E-4</v>
      </c>
      <c r="W11" s="23">
        <f t="shared" si="2"/>
        <v>2.4951444375298296E-2</v>
      </c>
      <c r="X11" s="23">
        <f t="shared" si="3"/>
        <v>2.6722901965918213</v>
      </c>
      <c r="Y11" s="23">
        <f t="shared" si="4"/>
        <v>88.717789337761246</v>
      </c>
      <c r="Z11" s="23">
        <f t="shared" si="5"/>
        <v>1704.7266981470812</v>
      </c>
      <c r="AA11" s="23">
        <f t="shared" si="6"/>
        <v>2353.8505901821709</v>
      </c>
      <c r="AB11" s="23">
        <f t="shared" si="7"/>
        <v>199.53700542255277</v>
      </c>
      <c r="AC11" s="24">
        <f t="shared" si="8"/>
        <v>434.95294867427617</v>
      </c>
    </row>
    <row r="12" spans="1:30" ht="15.75" customHeight="1">
      <c r="A12" s="26"/>
      <c r="B12" s="26"/>
      <c r="E12" s="10">
        <v>0.01</v>
      </c>
      <c r="R12" s="11"/>
      <c r="S12" s="11"/>
      <c r="T12" s="10">
        <v>0.01</v>
      </c>
      <c r="U12" s="23">
        <f t="shared" si="0"/>
        <v>1.7803775311241188E-6</v>
      </c>
      <c r="V12" s="23">
        <f t="shared" si="1"/>
        <v>1.780365705394718E-4</v>
      </c>
      <c r="W12" s="23">
        <f t="shared" si="2"/>
        <v>2.7693427952759073E-2</v>
      </c>
      <c r="X12" s="23">
        <f t="shared" si="3"/>
        <v>2.9658230783266202</v>
      </c>
      <c r="Y12" s="23">
        <f t="shared" si="4"/>
        <v>98.41892046547764</v>
      </c>
      <c r="Z12" s="23">
        <f t="shared" si="5"/>
        <v>1882.8508036072153</v>
      </c>
      <c r="AA12" s="23">
        <f t="shared" si="6"/>
        <v>2505.4219564432374</v>
      </c>
      <c r="AB12" s="23">
        <f t="shared" si="7"/>
        <v>199.55228831396249</v>
      </c>
      <c r="AC12" s="24">
        <f t="shared" si="8"/>
        <v>468.92376651531202</v>
      </c>
    </row>
    <row r="13" spans="1:30" ht="15.75" customHeight="1">
      <c r="A13" s="26"/>
      <c r="B13" s="26"/>
      <c r="E13" s="10">
        <v>0.02</v>
      </c>
      <c r="G13" s="27" t="s">
        <v>24</v>
      </c>
      <c r="H13" s="28"/>
      <c r="I13" s="28"/>
      <c r="J13" s="29"/>
      <c r="K13" s="29"/>
      <c r="L13" s="30"/>
      <c r="M13" s="30"/>
      <c r="N13" s="28"/>
      <c r="O13" s="28"/>
      <c r="P13" s="28"/>
      <c r="Q13" s="28"/>
      <c r="R13" s="31"/>
      <c r="S13" s="11"/>
      <c r="T13" s="10">
        <v>0.02</v>
      </c>
      <c r="U13" s="23">
        <f t="shared" si="0"/>
        <v>3.5222373947153844E-6</v>
      </c>
      <c r="V13" s="23">
        <f t="shared" si="1"/>
        <v>3.5221907743463555E-4</v>
      </c>
      <c r="W13" s="23">
        <f t="shared" si="2"/>
        <v>5.4785102022748527E-2</v>
      </c>
      <c r="X13" s="23">
        <f t="shared" si="3"/>
        <v>5.8645913286500342</v>
      </c>
      <c r="Y13" s="23">
        <f t="shared" si="4"/>
        <v>193.75080047078418</v>
      </c>
      <c r="Z13" s="23">
        <f t="shared" si="5"/>
        <v>3549.6700966370745</v>
      </c>
      <c r="AA13" s="23">
        <f t="shared" si="6"/>
        <v>3407.167648477061</v>
      </c>
      <c r="AB13" s="23">
        <f t="shared" si="7"/>
        <v>199.56115151875048</v>
      </c>
      <c r="AC13" s="24">
        <f t="shared" si="8"/>
        <v>735.6069429275658</v>
      </c>
    </row>
    <row r="14" spans="1:30" ht="15.75" customHeight="1">
      <c r="E14" s="10">
        <v>0.03</v>
      </c>
      <c r="G14" s="27" t="s">
        <v>25</v>
      </c>
      <c r="H14" s="28"/>
      <c r="I14" s="28"/>
      <c r="J14" s="29"/>
      <c r="K14" s="29"/>
      <c r="L14" s="30"/>
      <c r="M14" s="30"/>
      <c r="N14" s="28"/>
      <c r="O14" s="28"/>
      <c r="P14" s="28"/>
      <c r="Q14" s="28"/>
      <c r="R14" s="31"/>
      <c r="S14" s="11"/>
      <c r="T14" s="10">
        <v>0.03</v>
      </c>
      <c r="U14" s="23">
        <f t="shared" si="0"/>
        <v>5.226649968218078E-6</v>
      </c>
      <c r="V14" s="23">
        <f t="shared" si="1"/>
        <v>5.2265465760776978E-4</v>
      </c>
      <c r="W14" s="23">
        <f t="shared" si="2"/>
        <v>8.1291784580546089E-2</v>
      </c>
      <c r="X14" s="23">
        <f t="shared" si="3"/>
        <v>8.6982149305849603</v>
      </c>
      <c r="Y14" s="23">
        <f t="shared" si="4"/>
        <v>286.10531434852805</v>
      </c>
      <c r="Z14" s="23">
        <f t="shared" si="5"/>
        <v>5025.4497727165763</v>
      </c>
      <c r="AA14" s="23">
        <f t="shared" si="6"/>
        <v>3731.7669237031241</v>
      </c>
      <c r="AB14" s="23">
        <f t="shared" si="7"/>
        <v>199.56115191246786</v>
      </c>
      <c r="AC14" s="24">
        <f t="shared" si="8"/>
        <v>925.166319727717</v>
      </c>
    </row>
    <row r="15" spans="1:30" ht="15.75" customHeight="1">
      <c r="E15" s="10">
        <v>0.04</v>
      </c>
      <c r="G15" s="27" t="s">
        <v>26</v>
      </c>
      <c r="H15" s="29"/>
      <c r="I15" s="29"/>
      <c r="J15" s="29"/>
      <c r="K15" s="32"/>
      <c r="L15" s="32"/>
      <c r="M15" s="32"/>
      <c r="N15" s="32"/>
      <c r="O15" s="32"/>
      <c r="R15" s="11"/>
      <c r="S15" s="11"/>
      <c r="T15" s="10">
        <v>0.04</v>
      </c>
      <c r="U15" s="23">
        <f t="shared" si="0"/>
        <v>6.8946587737761105E-6</v>
      </c>
      <c r="V15" s="23">
        <f t="shared" si="1"/>
        <v>6.8944775829297327E-4</v>
      </c>
      <c r="W15" s="23">
        <f t="shared" si="2"/>
        <v>0.10722981554483613</v>
      </c>
      <c r="X15" s="23">
        <f t="shared" si="3"/>
        <v>11.468553948787033</v>
      </c>
      <c r="Y15" s="23">
        <f t="shared" si="4"/>
        <v>375.5882424247668</v>
      </c>
      <c r="Z15" s="23">
        <f t="shared" si="5"/>
        <v>6332.2722927152263</v>
      </c>
      <c r="AA15" s="23">
        <f t="shared" si="6"/>
        <v>3848.6288308440221</v>
      </c>
      <c r="AB15" s="23">
        <f t="shared" si="7"/>
        <v>199.56115191248534</v>
      </c>
      <c r="AC15" s="24">
        <f t="shared" si="8"/>
        <v>1076.7626998003248</v>
      </c>
    </row>
    <row r="16" spans="1:30" ht="15.75" customHeight="1">
      <c r="E16" s="10">
        <v>0.05</v>
      </c>
      <c r="G16" s="27" t="s">
        <v>27</v>
      </c>
      <c r="R16" s="11"/>
      <c r="S16" s="11"/>
      <c r="T16" s="10">
        <v>0.05</v>
      </c>
      <c r="U16" s="23">
        <f t="shared" si="0"/>
        <v>8.5272811101249271E-6</v>
      </c>
      <c r="V16" s="23">
        <f t="shared" si="1"/>
        <v>8.5270020036490118E-4</v>
      </c>
      <c r="W16" s="23">
        <f t="shared" si="2"/>
        <v>0.13261512236997047</v>
      </c>
      <c r="X16" s="23">
        <f t="shared" si="3"/>
        <v>14.177419569975786</v>
      </c>
      <c r="Y16" s="23">
        <f t="shared" si="4"/>
        <v>462.30160559509852</v>
      </c>
      <c r="Z16" s="23">
        <f t="shared" si="5"/>
        <v>7489.650940373911</v>
      </c>
      <c r="AA16" s="23">
        <f t="shared" si="6"/>
        <v>3890.7075042498454</v>
      </c>
      <c r="AB16" s="23">
        <f t="shared" si="7"/>
        <v>199.56115191248534</v>
      </c>
      <c r="AC16" s="24">
        <f t="shared" si="8"/>
        <v>1205.6532098051166</v>
      </c>
    </row>
    <row r="17" spans="5:29" ht="15.75" customHeight="1">
      <c r="E17" s="10">
        <v>0.06</v>
      </c>
      <c r="G17" s="32" t="s">
        <v>28</v>
      </c>
      <c r="R17" s="11"/>
      <c r="S17" s="11"/>
      <c r="T17" s="10">
        <v>0.06</v>
      </c>
      <c r="U17" s="23">
        <f t="shared" si="0"/>
        <v>1.0125508670209888E-5</v>
      </c>
      <c r="V17" s="23">
        <f t="shared" si="1"/>
        <v>1.0125112402360327E-3</v>
      </c>
      <c r="W17" s="23">
        <f t="shared" si="2"/>
        <v>0.15746322980682304</v>
      </c>
      <c r="X17" s="23">
        <f t="shared" si="3"/>
        <v>16.826575310616022</v>
      </c>
      <c r="Y17" s="23">
        <f t="shared" si="4"/>
        <v>546.34379537202767</v>
      </c>
      <c r="Z17" s="23">
        <f t="shared" si="5"/>
        <v>8514.830159417048</v>
      </c>
      <c r="AA17" s="23">
        <f t="shared" si="6"/>
        <v>3905.8611264860428</v>
      </c>
      <c r="AB17" s="23">
        <f t="shared" si="7"/>
        <v>199.56115191248534</v>
      </c>
      <c r="AC17" s="24">
        <f t="shared" si="8"/>
        <v>1318.3581294364776</v>
      </c>
    </row>
    <row r="18" spans="5:29" ht="15.75" customHeight="1">
      <c r="E18" s="10">
        <v>7.0000000000000007E-2</v>
      </c>
      <c r="R18" s="11"/>
      <c r="S18" s="11"/>
      <c r="T18" s="10">
        <v>7.0000000000000007E-2</v>
      </c>
      <c r="U18" s="23">
        <f t="shared" si="0"/>
        <v>1.1690308144844586E-5</v>
      </c>
      <c r="V18" s="23">
        <f t="shared" si="1"/>
        <v>1.1689776303539417E-3</v>
      </c>
      <c r="W18" s="23">
        <f t="shared" si="2"/>
        <v>0.18178926944195009</v>
      </c>
      <c r="X18" s="23">
        <f t="shared" si="3"/>
        <v>19.417738195934298</v>
      </c>
      <c r="Y18" s="23">
        <f t="shared" si="4"/>
        <v>627.80969955273417</v>
      </c>
      <c r="Z18" s="23">
        <f t="shared" si="5"/>
        <v>9423.0506648010523</v>
      </c>
      <c r="AA18" s="23">
        <f t="shared" si="6"/>
        <v>3911.3191817421566</v>
      </c>
      <c r="AB18" s="23">
        <f t="shared" si="7"/>
        <v>199.56115191248534</v>
      </c>
      <c r="AC18" s="24">
        <f t="shared" si="8"/>
        <v>1418.1341406141744</v>
      </c>
    </row>
    <row r="19" spans="5:29" ht="15.75" customHeight="1">
      <c r="E19" s="10">
        <v>0.08</v>
      </c>
      <c r="R19" s="11"/>
      <c r="S19" s="11"/>
      <c r="T19" s="10">
        <v>0.08</v>
      </c>
      <c r="U19" s="23">
        <f t="shared" si="0"/>
        <v>1.3222621812715823E-5</v>
      </c>
      <c r="V19" s="23">
        <f t="shared" si="1"/>
        <v>1.3221936783293256E-3</v>
      </c>
      <c r="W19" s="23">
        <f t="shared" si="2"/>
        <v>0.20560798901994176</v>
      </c>
      <c r="X19" s="23">
        <f t="shared" si="3"/>
        <v>21.952579910932677</v>
      </c>
      <c r="Y19" s="23">
        <f t="shared" si="4"/>
        <v>706.79082365153454</v>
      </c>
      <c r="Z19" s="23">
        <f t="shared" si="5"/>
        <v>10227.783468488553</v>
      </c>
      <c r="AA19" s="23">
        <f t="shared" si="6"/>
        <v>3913.2853838922492</v>
      </c>
      <c r="AB19" s="23">
        <f t="shared" si="7"/>
        <v>199.56115191248534</v>
      </c>
      <c r="AC19" s="24">
        <f t="shared" si="8"/>
        <v>1506.9580351261075</v>
      </c>
    </row>
    <row r="20" spans="5:29" ht="15.75" customHeight="1">
      <c r="E20" s="10">
        <v>0.09</v>
      </c>
      <c r="R20" s="11"/>
      <c r="S20" s="11"/>
      <c r="T20" s="10">
        <v>0.09</v>
      </c>
      <c r="U20" s="23">
        <f t="shared" si="0"/>
        <v>1.4723368117035346E-5</v>
      </c>
      <c r="V20" s="23">
        <f t="shared" si="1"/>
        <v>1.4722513047249425E-3</v>
      </c>
      <c r="W20" s="23">
        <f t="shared" si="2"/>
        <v>0.22893376155375922</v>
      </c>
      <c r="X20" s="23">
        <f t="shared" si="3"/>
        <v>24.432727924044904</v>
      </c>
      <c r="Y20" s="23">
        <f t="shared" si="4"/>
        <v>783.375408236667</v>
      </c>
      <c r="Z20" s="23">
        <f t="shared" si="5"/>
        <v>10940.936472895826</v>
      </c>
      <c r="AA20" s="23">
        <f t="shared" si="6"/>
        <v>3913.9938007512887</v>
      </c>
      <c r="AB20" s="23">
        <f t="shared" si="7"/>
        <v>199.56115191248534</v>
      </c>
      <c r="AC20" s="24">
        <f t="shared" si="8"/>
        <v>1586.2529982456538</v>
      </c>
    </row>
    <row r="21" spans="5:29" ht="15.75" customHeight="1">
      <c r="E21" s="10">
        <v>0.1</v>
      </c>
      <c r="R21" s="11"/>
      <c r="S21" s="11"/>
      <c r="T21" s="10">
        <v>0.1</v>
      </c>
      <c r="U21" s="23">
        <f t="shared" si="0"/>
        <v>1.6193442229132049E-5</v>
      </c>
      <c r="V21" s="23">
        <f t="shared" si="1"/>
        <v>1.6192400995348943E-3</v>
      </c>
      <c r="W21" s="23">
        <f t="shared" si="2"/>
        <v>0.25178059422774424</v>
      </c>
      <c r="X21" s="23">
        <f t="shared" si="3"/>
        <v>26.859766584069526</v>
      </c>
      <c r="Y21" s="23">
        <f t="shared" si="4"/>
        <v>857.64854230649564</v>
      </c>
      <c r="Z21" s="23">
        <f t="shared" si="5"/>
        <v>11573.036855285764</v>
      </c>
      <c r="AA21" s="23">
        <f t="shared" si="6"/>
        <v>3914.2490837007344</v>
      </c>
      <c r="AB21" s="23">
        <f t="shared" si="7"/>
        <v>199.56115191248534</v>
      </c>
      <c r="AC21" s="24">
        <f t="shared" si="8"/>
        <v>1657.1608815817319</v>
      </c>
    </row>
    <row r="22" spans="5:29" ht="15.75" customHeight="1">
      <c r="E22" s="10">
        <v>0.2</v>
      </c>
      <c r="R22" s="11"/>
      <c r="S22" s="11"/>
      <c r="T22" s="10">
        <v>0.2</v>
      </c>
      <c r="U22" s="23">
        <f t="shared" si="0"/>
        <v>2.938857723130142E-5</v>
      </c>
      <c r="V22" s="23">
        <f t="shared" si="1"/>
        <v>2.938492591339336E-3</v>
      </c>
      <c r="W22" s="23">
        <f t="shared" si="2"/>
        <v>0.45674407909437753</v>
      </c>
      <c r="X22" s="23">
        <f t="shared" si="3"/>
        <v>48.528934154985329</v>
      </c>
      <c r="Y22" s="23">
        <f t="shared" si="4"/>
        <v>1489.924910723747</v>
      </c>
      <c r="Z22" s="23">
        <f t="shared" si="5"/>
        <v>15037.519102738055</v>
      </c>
      <c r="AA22" s="23">
        <f t="shared" si="6"/>
        <v>3914.3929582185838</v>
      </c>
      <c r="AB22" s="23">
        <f t="shared" si="7"/>
        <v>199.56115191248534</v>
      </c>
      <c r="AC22" s="24">
        <f t="shared" si="8"/>
        <v>2069.038676970812</v>
      </c>
    </row>
    <row r="23" spans="5:29" ht="15.75" customHeight="1">
      <c r="E23" s="10">
        <v>0.3</v>
      </c>
      <c r="R23" s="11"/>
      <c r="S23" s="11"/>
      <c r="T23" s="10">
        <v>0.3</v>
      </c>
      <c r="U23" s="23">
        <f t="shared" si="0"/>
        <v>4.0348077234803284E-5</v>
      </c>
      <c r="V23" s="23">
        <f t="shared" si="1"/>
        <v>4.034079462477743E-3</v>
      </c>
      <c r="W23" s="23">
        <f t="shared" si="2"/>
        <v>0.62681609070107835</v>
      </c>
      <c r="X23" s="23">
        <f t="shared" si="3"/>
        <v>66.347925007098496</v>
      </c>
      <c r="Y23" s="23">
        <f t="shared" si="4"/>
        <v>1965.0338134123822</v>
      </c>
      <c r="Z23" s="23">
        <f t="shared" si="5"/>
        <v>16094.331562404865</v>
      </c>
      <c r="AA23" s="23">
        <f t="shared" si="6"/>
        <v>3914.3929636009498</v>
      </c>
      <c r="AB23" s="23">
        <f t="shared" si="7"/>
        <v>199.56115191248534</v>
      </c>
      <c r="AC23" s="24">
        <f t="shared" si="8"/>
        <v>2224.0298306856021</v>
      </c>
    </row>
    <row r="24" spans="5:29" ht="15.75" customHeight="1">
      <c r="E24" s="10">
        <v>0.4</v>
      </c>
      <c r="R24" s="11"/>
      <c r="S24" s="11"/>
      <c r="T24" s="10">
        <v>0.4</v>
      </c>
      <c r="U24" s="23">
        <f t="shared" si="0"/>
        <v>4.9658708643614009E-5</v>
      </c>
      <c r="V24" s="23">
        <f t="shared" si="1"/>
        <v>4.9647097665218697E-3</v>
      </c>
      <c r="W24" s="23">
        <f t="shared" si="2"/>
        <v>0.77116070449656537</v>
      </c>
      <c r="X24" s="23">
        <f t="shared" si="3"/>
        <v>81.335603323918392</v>
      </c>
      <c r="Y24" s="23">
        <f t="shared" si="4"/>
        <v>2330.1909202609008</v>
      </c>
      <c r="Z24" s="23">
        <f t="shared" si="5"/>
        <v>16423.986138103442</v>
      </c>
      <c r="AA24" s="23">
        <f t="shared" si="6"/>
        <v>3914.3929636011558</v>
      </c>
      <c r="AB24" s="23">
        <f t="shared" si="7"/>
        <v>199.56115191248534</v>
      </c>
      <c r="AC24" s="24">
        <f t="shared" si="8"/>
        <v>2295.0242952274875</v>
      </c>
    </row>
    <row r="25" spans="5:29" ht="15.75" customHeight="1">
      <c r="E25" s="10">
        <v>0.5</v>
      </c>
      <c r="R25" s="11"/>
      <c r="S25" s="11"/>
      <c r="T25" s="10">
        <v>0.5</v>
      </c>
      <c r="U25" s="23">
        <f t="shared" si="0"/>
        <v>5.7769385928718272E-5</v>
      </c>
      <c r="V25" s="23">
        <f t="shared" si="1"/>
        <v>5.7752921247298051E-3</v>
      </c>
      <c r="W25" s="23">
        <f t="shared" si="2"/>
        <v>0.89678043257918905</v>
      </c>
      <c r="X25" s="23">
        <f t="shared" si="3"/>
        <v>94.261913353412695</v>
      </c>
      <c r="Y25" s="23">
        <f t="shared" si="4"/>
        <v>2617.9635113441072</v>
      </c>
      <c r="Z25" s="23">
        <f t="shared" si="5"/>
        <v>16529.411342564654</v>
      </c>
      <c r="AA25" s="23">
        <f t="shared" si="6"/>
        <v>3914.3929636011558</v>
      </c>
      <c r="AB25" s="23">
        <f t="shared" si="7"/>
        <v>199.56115191248534</v>
      </c>
      <c r="AC25" s="24">
        <f t="shared" si="8"/>
        <v>2335.6493496269909</v>
      </c>
    </row>
    <row r="26" spans="5:29" ht="15.75" customHeight="1">
      <c r="E26" s="10">
        <v>0.6</v>
      </c>
      <c r="R26" s="11"/>
      <c r="S26" s="11"/>
      <c r="T26" s="10">
        <v>0.6</v>
      </c>
      <c r="U26" s="23">
        <f t="shared" si="0"/>
        <v>6.5021322459659411E-5</v>
      </c>
      <c r="V26" s="23">
        <f t="shared" si="1"/>
        <v>6.4999549602509279E-3</v>
      </c>
      <c r="W26" s="23">
        <f t="shared" si="2"/>
        <v>1.008991061260101</v>
      </c>
      <c r="X26" s="23">
        <f t="shared" si="3"/>
        <v>105.70474764113533</v>
      </c>
      <c r="Y26" s="23">
        <f t="shared" si="4"/>
        <v>2850.7391176691344</v>
      </c>
      <c r="Z26" s="23">
        <f t="shared" si="5"/>
        <v>16564.016568645664</v>
      </c>
      <c r="AA26" s="23">
        <f t="shared" si="6"/>
        <v>3914.3929636011558</v>
      </c>
      <c r="AB26" s="23">
        <f t="shared" si="7"/>
        <v>199.56115191248534</v>
      </c>
      <c r="AC26" s="24">
        <f t="shared" si="8"/>
        <v>2363.5430105507121</v>
      </c>
    </row>
    <row r="27" spans="5:29" ht="15.75" customHeight="1">
      <c r="E27" s="10">
        <v>0.7</v>
      </c>
      <c r="R27" s="11"/>
      <c r="S27" s="11"/>
      <c r="T27" s="10">
        <v>0.7</v>
      </c>
      <c r="U27" s="23">
        <f t="shared" si="0"/>
        <v>7.1671874000810187E-5</v>
      </c>
      <c r="V27" s="23">
        <f t="shared" si="1"/>
        <v>7.1644345327153578E-3</v>
      </c>
      <c r="W27" s="23">
        <f t="shared" si="2"/>
        <v>1.1117967134514357</v>
      </c>
      <c r="X27" s="23">
        <f t="shared" si="3"/>
        <v>116.09437577584609</v>
      </c>
      <c r="Y27" s="23">
        <f t="shared" si="4"/>
        <v>3043.8638422721792</v>
      </c>
      <c r="Z27" s="23">
        <f t="shared" si="5"/>
        <v>16575.66851705766</v>
      </c>
      <c r="AA27" s="23">
        <f t="shared" si="6"/>
        <v>3914.3929636011558</v>
      </c>
      <c r="AB27" s="23">
        <f t="shared" si="7"/>
        <v>199.56115191248534</v>
      </c>
      <c r="AC27" s="24">
        <f t="shared" si="8"/>
        <v>2385.0699883439183</v>
      </c>
    </row>
    <row r="28" spans="5:29" ht="15.75" customHeight="1">
      <c r="E28" s="10">
        <v>0.8</v>
      </c>
      <c r="R28" s="11"/>
      <c r="S28" s="11"/>
      <c r="T28" s="10">
        <v>0.8</v>
      </c>
      <c r="U28" s="23">
        <f t="shared" si="0"/>
        <v>7.7913354975624508E-5</v>
      </c>
      <c r="V28" s="23">
        <f t="shared" si="1"/>
        <v>7.7879591608226214E-3</v>
      </c>
      <c r="W28" s="23">
        <f t="shared" si="2"/>
        <v>1.2081854769100486</v>
      </c>
      <c r="X28" s="23">
        <f t="shared" si="3"/>
        <v>125.74807486109688</v>
      </c>
      <c r="Y28" s="23">
        <f t="shared" si="4"/>
        <v>3207.8378540978392</v>
      </c>
      <c r="Z28" s="23">
        <f t="shared" si="5"/>
        <v>16579.68441359538</v>
      </c>
      <c r="AA28" s="23">
        <f t="shared" si="6"/>
        <v>3914.3929636011558</v>
      </c>
      <c r="AB28" s="23">
        <f t="shared" si="7"/>
        <v>199.56115191248534</v>
      </c>
      <c r="AC28" s="24">
        <f t="shared" si="8"/>
        <v>2402.8440509417387</v>
      </c>
    </row>
    <row r="29" spans="5:29" ht="15.75" customHeight="1">
      <c r="E29" s="10">
        <v>0.9</v>
      </c>
      <c r="R29" s="11"/>
      <c r="S29" s="11"/>
      <c r="T29" s="10">
        <v>0.9</v>
      </c>
      <c r="U29" s="23">
        <f t="shared" si="0"/>
        <v>8.3887853432809819E-5</v>
      </c>
      <c r="V29" s="23">
        <f t="shared" si="1"/>
        <v>8.3847325127558853E-3</v>
      </c>
      <c r="W29" s="23">
        <f t="shared" si="2"/>
        <v>1.3003618822738612</v>
      </c>
      <c r="X29" s="23">
        <f t="shared" si="3"/>
        <v>134.89705412766926</v>
      </c>
      <c r="Y29" s="23">
        <f t="shared" si="4"/>
        <v>3349.8446677198235</v>
      </c>
      <c r="Z29" s="23">
        <f t="shared" si="5"/>
        <v>16581.096557806544</v>
      </c>
      <c r="AA29" s="23">
        <f t="shared" si="6"/>
        <v>3914.3929636011558</v>
      </c>
      <c r="AB29" s="23">
        <f t="shared" si="7"/>
        <v>199.56115191248534</v>
      </c>
      <c r="AC29" s="24">
        <f t="shared" si="8"/>
        <v>2418.1101225670322</v>
      </c>
    </row>
    <row r="30" spans="5:29" ht="15.75" customHeight="1">
      <c r="E30" s="10">
        <v>1</v>
      </c>
      <c r="R30" s="11"/>
      <c r="S30" s="11"/>
      <c r="T30" s="10">
        <v>1</v>
      </c>
      <c r="U30" s="23">
        <f t="shared" si="0"/>
        <v>8.9698866113886375E-5</v>
      </c>
      <c r="V30" s="23">
        <f t="shared" si="1"/>
        <v>8.9650983208156409E-3</v>
      </c>
      <c r="W30" s="23">
        <f t="shared" si="2"/>
        <v>1.3899292536202648</v>
      </c>
      <c r="X30" s="23">
        <f t="shared" si="3"/>
        <v>143.70732947735439</v>
      </c>
      <c r="Y30" s="23">
        <f t="shared" si="4"/>
        <v>3474.8112207958497</v>
      </c>
      <c r="Z30" s="23">
        <f t="shared" si="5"/>
        <v>16581.601275087702</v>
      </c>
      <c r="AA30" s="23">
        <f t="shared" si="6"/>
        <v>3914.3929636011558</v>
      </c>
      <c r="AB30" s="23">
        <f t="shared" si="7"/>
        <v>199.56115191248534</v>
      </c>
      <c r="AC30" s="24">
        <f t="shared" si="8"/>
        <v>2431.5472924925352</v>
      </c>
    </row>
    <row r="31" spans="5:29" ht="15.75" customHeight="1">
      <c r="E31" s="10">
        <v>2</v>
      </c>
      <c r="R31" s="11"/>
      <c r="S31" s="11"/>
      <c r="T31" s="10">
        <v>2</v>
      </c>
      <c r="U31" s="23">
        <f t="shared" si="0"/>
        <v>1.4744796085067324E-4</v>
      </c>
      <c r="V31" s="23">
        <f t="shared" si="1"/>
        <v>1.4728440775091873E-2</v>
      </c>
      <c r="W31" s="23">
        <f t="shared" si="2"/>
        <v>2.2752878275461352</v>
      </c>
      <c r="X31" s="23">
        <f t="shared" si="3"/>
        <v>226.59368053892354</v>
      </c>
      <c r="Y31" s="23">
        <f t="shared" si="4"/>
        <v>4218.5685681328623</v>
      </c>
      <c r="Z31" s="23">
        <f t="shared" si="5"/>
        <v>16581.889530837081</v>
      </c>
      <c r="AA31" s="23">
        <f t="shared" si="6"/>
        <v>3914.3929636011558</v>
      </c>
      <c r="AB31" s="23">
        <f t="shared" si="7"/>
        <v>199.56115191248534</v>
      </c>
      <c r="AC31" s="24">
        <f t="shared" si="8"/>
        <v>2514.3296058738792</v>
      </c>
    </row>
    <row r="32" spans="5:29" ht="15.75" customHeight="1">
      <c r="E32" s="10">
        <v>3</v>
      </c>
      <c r="R32" s="11"/>
      <c r="S32" s="11"/>
      <c r="T32" s="10">
        <v>3</v>
      </c>
      <c r="U32" s="23">
        <f t="shared" si="0"/>
        <v>2.0688234862890613E-4</v>
      </c>
      <c r="V32" s="23">
        <f t="shared" si="1"/>
        <v>2.0652108116283492E-2</v>
      </c>
      <c r="W32" s="23">
        <f t="shared" si="2"/>
        <v>3.1777584365742686</v>
      </c>
      <c r="X32" s="23">
        <f t="shared" si="3"/>
        <v>303.8422136306491</v>
      </c>
      <c r="Y32" s="23">
        <f t="shared" si="4"/>
        <v>4501.467587502596</v>
      </c>
      <c r="Z32" s="23">
        <f t="shared" si="5"/>
        <v>16581.889544458256</v>
      </c>
      <c r="AA32" s="23">
        <f t="shared" si="6"/>
        <v>3914.3929636011558</v>
      </c>
      <c r="AB32" s="23">
        <f t="shared" si="7"/>
        <v>199.56115191248534</v>
      </c>
      <c r="AC32" s="24">
        <f t="shared" si="8"/>
        <v>2550.4352078532183</v>
      </c>
    </row>
    <row r="33" spans="5:29" ht="15.75" customHeight="1">
      <c r="E33" s="10">
        <v>4</v>
      </c>
      <c r="R33" s="11"/>
      <c r="S33" s="11"/>
      <c r="T33" s="10">
        <v>4</v>
      </c>
      <c r="U33" s="23">
        <f t="shared" si="0"/>
        <v>2.6387221547598299E-4</v>
      </c>
      <c r="V33" s="23">
        <f t="shared" si="1"/>
        <v>2.6324603795834525E-2</v>
      </c>
      <c r="W33" s="23">
        <f t="shared" si="2"/>
        <v>4.0348248527305124</v>
      </c>
      <c r="X33" s="23">
        <f t="shared" si="3"/>
        <v>370.91852845409227</v>
      </c>
      <c r="Y33" s="23">
        <f t="shared" si="4"/>
        <v>4601.7627137876334</v>
      </c>
      <c r="Z33" s="23">
        <f t="shared" si="5"/>
        <v>16581.889544458863</v>
      </c>
      <c r="AA33" s="23">
        <f t="shared" si="6"/>
        <v>3914.3929636011558</v>
      </c>
      <c r="AB33" s="23">
        <f t="shared" si="7"/>
        <v>199.56115191248534</v>
      </c>
      <c r="AC33" s="24">
        <f t="shared" si="8"/>
        <v>2567.2586315542972</v>
      </c>
    </row>
    <row r="34" spans="5:29" ht="15.75" customHeight="1">
      <c r="E34" s="10">
        <v>5</v>
      </c>
      <c r="R34" s="11"/>
      <c r="S34" s="11"/>
      <c r="T34" s="10">
        <v>5</v>
      </c>
      <c r="U34" s="23">
        <f t="shared" si="0"/>
        <v>3.1665120936605871E-4</v>
      </c>
      <c r="V34" s="23">
        <f t="shared" si="1"/>
        <v>3.1570980192749842E-2</v>
      </c>
      <c r="W34" s="23">
        <f t="shared" si="2"/>
        <v>4.8209397798606188</v>
      </c>
      <c r="X34" s="23">
        <f t="shared" si="3"/>
        <v>427.1543196809738</v>
      </c>
      <c r="Y34" s="23">
        <f t="shared" si="4"/>
        <v>4635.9955241415064</v>
      </c>
      <c r="Z34" s="23">
        <f t="shared" si="5"/>
        <v>16581.889544458863</v>
      </c>
      <c r="AA34" s="23">
        <f t="shared" si="6"/>
        <v>3914.3929636011558</v>
      </c>
      <c r="AB34" s="23">
        <f t="shared" si="7"/>
        <v>199.56115191248534</v>
      </c>
      <c r="AC34" s="24">
        <f t="shared" si="8"/>
        <v>2576.384633120625</v>
      </c>
    </row>
    <row r="35" spans="5:29" ht="15.75" customHeight="1">
      <c r="E35" s="10">
        <v>6</v>
      </c>
      <c r="R35" s="11"/>
      <c r="S35" s="11"/>
      <c r="T35" s="10">
        <v>6</v>
      </c>
      <c r="U35" s="23">
        <f t="shared" si="0"/>
        <v>3.6499229460980711E-4</v>
      </c>
      <c r="V35" s="23">
        <f t="shared" si="1"/>
        <v>3.6369816921470365E-2</v>
      </c>
      <c r="W35" s="23">
        <f t="shared" si="2"/>
        <v>5.534031380154957</v>
      </c>
      <c r="X35" s="23">
        <f t="shared" si="3"/>
        <v>473.77791864604217</v>
      </c>
      <c r="Y35" s="23">
        <f t="shared" si="4"/>
        <v>4647.5399121409309</v>
      </c>
      <c r="Z35" s="23">
        <f t="shared" si="5"/>
        <v>16581.889544458863</v>
      </c>
      <c r="AA35" s="23">
        <f t="shared" si="6"/>
        <v>3914.3929636011558</v>
      </c>
      <c r="AB35" s="23">
        <f t="shared" si="7"/>
        <v>199.56115191248534</v>
      </c>
      <c r="AC35" s="24">
        <f t="shared" si="8"/>
        <v>2582.2732256948848</v>
      </c>
    </row>
    <row r="36" spans="5:29" ht="15.75" customHeight="1">
      <c r="E36" s="10">
        <v>7</v>
      </c>
      <c r="R36" s="11"/>
      <c r="S36" s="11"/>
      <c r="T36" s="10">
        <v>7</v>
      </c>
      <c r="U36" s="23">
        <f t="shared" si="0"/>
        <v>4.0906477915973678E-4</v>
      </c>
      <c r="V36" s="23">
        <f t="shared" si="1"/>
        <v>4.0739080303810599E-2</v>
      </c>
      <c r="W36" s="23">
        <f t="shared" si="2"/>
        <v>6.1779033606549127</v>
      </c>
      <c r="X36" s="23">
        <f t="shared" si="3"/>
        <v>512.25349250221518</v>
      </c>
      <c r="Y36" s="23">
        <f t="shared" si="4"/>
        <v>4651.4142652584842</v>
      </c>
      <c r="Z36" s="23">
        <f t="shared" si="5"/>
        <v>16581.889544458863</v>
      </c>
      <c r="AA36" s="23">
        <f t="shared" si="6"/>
        <v>3914.3929636011558</v>
      </c>
      <c r="AB36" s="23">
        <f t="shared" si="7"/>
        <v>199.56115191248534</v>
      </c>
      <c r="AC36" s="24">
        <f t="shared" si="8"/>
        <v>2586.5730469238943</v>
      </c>
    </row>
    <row r="37" spans="5:29" ht="15.75" customHeight="1">
      <c r="E37" s="10">
        <v>8</v>
      </c>
      <c r="R37" s="11"/>
      <c r="S37" s="11"/>
      <c r="T37" s="10">
        <v>8</v>
      </c>
      <c r="U37" s="23">
        <f t="shared" si="0"/>
        <v>4.4911150114607915E-4</v>
      </c>
      <c r="V37" s="23">
        <f t="shared" si="1"/>
        <v>4.4703948559238746E-2</v>
      </c>
      <c r="W37" s="23">
        <f t="shared" si="2"/>
        <v>6.7573346205431895</v>
      </c>
      <c r="X37" s="23">
        <f t="shared" si="3"/>
        <v>543.89896405780178</v>
      </c>
      <c r="Y37" s="23">
        <f t="shared" si="4"/>
        <v>4652.7101427889902</v>
      </c>
      <c r="Z37" s="23">
        <f t="shared" si="5"/>
        <v>16581.889544458863</v>
      </c>
      <c r="AA37" s="23">
        <f t="shared" si="6"/>
        <v>3914.3929636011558</v>
      </c>
      <c r="AB37" s="23">
        <f t="shared" si="7"/>
        <v>199.56115191248534</v>
      </c>
      <c r="AC37" s="24">
        <f t="shared" si="8"/>
        <v>2589.9255254499903</v>
      </c>
    </row>
    <row r="38" spans="5:29" ht="15.75" customHeight="1">
      <c r="E38" s="10">
        <v>9</v>
      </c>
      <c r="R38" s="11"/>
      <c r="S38" s="11"/>
      <c r="T38" s="10">
        <v>9</v>
      </c>
      <c r="U38" s="23">
        <f t="shared" si="0"/>
        <v>4.8537837508081446E-4</v>
      </c>
      <c r="V38" s="23">
        <f t="shared" si="1"/>
        <v>4.8289806004175276E-2</v>
      </c>
      <c r="W38" s="23">
        <f t="shared" si="2"/>
        <v>7.2770291116785497</v>
      </c>
      <c r="X38" s="23">
        <f t="shared" si="3"/>
        <v>569.83972000004042</v>
      </c>
      <c r="Y38" s="23">
        <f t="shared" si="4"/>
        <v>4653.1421399676356</v>
      </c>
      <c r="Z38" s="23">
        <f t="shared" si="5"/>
        <v>16581.889544458863</v>
      </c>
      <c r="AA38" s="23">
        <f t="shared" si="6"/>
        <v>3914.3929636011558</v>
      </c>
      <c r="AB38" s="23">
        <f t="shared" si="7"/>
        <v>199.56115191248534</v>
      </c>
      <c r="AC38" s="24">
        <f t="shared" si="8"/>
        <v>2592.6151324236239</v>
      </c>
    </row>
    <row r="39" spans="5:29" ht="15.75" customHeight="1">
      <c r="E39" s="10">
        <v>10</v>
      </c>
      <c r="R39" s="11"/>
      <c r="S39" s="11"/>
      <c r="T39" s="10">
        <v>10</v>
      </c>
      <c r="U39" s="23">
        <f t="shared" si="0"/>
        <v>5.1810104254279587E-4</v>
      </c>
      <c r="V39" s="23">
        <f t="shared" si="1"/>
        <v>5.1520923315374112E-2</v>
      </c>
      <c r="W39" s="23">
        <f t="shared" si="2"/>
        <v>7.7414266177159359</v>
      </c>
      <c r="X39" s="23">
        <f t="shared" si="3"/>
        <v>591.0258009246063</v>
      </c>
      <c r="Y39" s="23">
        <f t="shared" si="4"/>
        <v>4653.2856254961534</v>
      </c>
      <c r="Z39" s="23">
        <f t="shared" si="5"/>
        <v>16581.889544458863</v>
      </c>
      <c r="AA39" s="23">
        <f t="shared" si="6"/>
        <v>3914.3929636011558</v>
      </c>
      <c r="AB39" s="23">
        <f t="shared" si="7"/>
        <v>199.56115191248534</v>
      </c>
      <c r="AC39" s="24">
        <f t="shared" si="8"/>
        <v>2594.7948552035341</v>
      </c>
    </row>
    <row r="40" spans="5:29" ht="15.75" customHeight="1">
      <c r="E40" s="10">
        <v>20</v>
      </c>
      <c r="R40" s="11"/>
      <c r="S40" s="11"/>
      <c r="T40" s="10">
        <v>20</v>
      </c>
      <c r="U40" s="23">
        <f t="shared" si="0"/>
        <v>6.9401956697343222E-4</v>
      </c>
      <c r="V40" s="23">
        <f t="shared" si="1"/>
        <v>6.8790660584106614E-2</v>
      </c>
      <c r="W40" s="23">
        <f t="shared" si="2"/>
        <v>10.135497046119555</v>
      </c>
      <c r="X40" s="23">
        <f t="shared" si="3"/>
        <v>667.24101923182855</v>
      </c>
      <c r="Y40" s="23">
        <f t="shared" si="4"/>
        <v>4653.3562813506305</v>
      </c>
      <c r="Z40" s="23">
        <f t="shared" si="5"/>
        <v>16581.889544458863</v>
      </c>
      <c r="AA40" s="23">
        <f t="shared" si="6"/>
        <v>3914.3929636011558</v>
      </c>
      <c r="AB40" s="23">
        <f t="shared" si="7"/>
        <v>199.56115191248534</v>
      </c>
      <c r="AC40" s="24">
        <f t="shared" si="8"/>
        <v>2602.6645942281239</v>
      </c>
    </row>
    <row r="41" spans="5:29" ht="15.75" customHeight="1">
      <c r="E41" s="10">
        <v>30</v>
      </c>
      <c r="R41" s="11"/>
      <c r="S41" s="11"/>
      <c r="T41" s="10">
        <v>30</v>
      </c>
      <c r="U41" s="23">
        <f t="shared" si="0"/>
        <v>6.9783141384148408E-4</v>
      </c>
      <c r="V41" s="23">
        <f t="shared" si="1"/>
        <v>6.9171640577886467E-2</v>
      </c>
      <c r="W41" s="23">
        <f t="shared" si="2"/>
        <v>10.193349136448747</v>
      </c>
      <c r="X41" s="23">
        <f t="shared" si="3"/>
        <v>669.1495510137363</v>
      </c>
      <c r="Y41" s="23">
        <f t="shared" si="4"/>
        <v>4653.3562819692233</v>
      </c>
      <c r="Z41" s="23">
        <f t="shared" si="5"/>
        <v>16581.889544458863</v>
      </c>
      <c r="AA41" s="23">
        <f t="shared" si="6"/>
        <v>3914.3929636011558</v>
      </c>
      <c r="AB41" s="23">
        <f t="shared" si="7"/>
        <v>199.56115191248534</v>
      </c>
      <c r="AC41" s="24">
        <f t="shared" si="8"/>
        <v>2602.8612711563906</v>
      </c>
    </row>
    <row r="42" spans="5:29" ht="15.75" customHeight="1">
      <c r="E42" s="10">
        <v>40</v>
      </c>
      <c r="R42" s="11"/>
      <c r="S42" s="11"/>
      <c r="T42" s="10">
        <v>40</v>
      </c>
      <c r="U42" s="23">
        <f t="shared" si="0"/>
        <v>6.2440464757008735E-4</v>
      </c>
      <c r="V42" s="23">
        <f t="shared" si="1"/>
        <v>6.2168558436422286E-2</v>
      </c>
      <c r="W42" s="23">
        <f t="shared" si="2"/>
        <v>9.3827979485472444</v>
      </c>
      <c r="X42" s="23">
        <f t="shared" si="3"/>
        <v>665.45617489841129</v>
      </c>
      <c r="Y42" s="23">
        <f t="shared" si="4"/>
        <v>4653.3562819691961</v>
      </c>
      <c r="Z42" s="23">
        <f t="shared" si="5"/>
        <v>16581.889544458863</v>
      </c>
      <c r="AA42" s="23">
        <f t="shared" si="6"/>
        <v>3914.3929636011558</v>
      </c>
      <c r="AB42" s="23">
        <f t="shared" si="7"/>
        <v>199.56115191248534</v>
      </c>
      <c r="AC42" s="24">
        <f t="shared" si="8"/>
        <v>2602.4101707751747</v>
      </c>
    </row>
    <row r="43" spans="5:29" ht="15.75" customHeight="1">
      <c r="E43" s="10">
        <v>50</v>
      </c>
      <c r="R43" s="11"/>
      <c r="S43" s="11"/>
      <c r="T43" s="10">
        <v>50</v>
      </c>
      <c r="U43" s="23">
        <f t="shared" si="0"/>
        <v>5.2459197146195193E-4</v>
      </c>
      <c r="V43" s="23">
        <f t="shared" si="1"/>
        <v>5.2769552645079897E-2</v>
      </c>
      <c r="W43" s="23">
        <f t="shared" si="2"/>
        <v>8.3782670604288274</v>
      </c>
      <c r="X43" s="23">
        <f t="shared" si="3"/>
        <v>663.51856628776409</v>
      </c>
      <c r="Y43" s="23">
        <f t="shared" si="4"/>
        <v>4653.3562819691961</v>
      </c>
      <c r="Z43" s="23">
        <f t="shared" si="5"/>
        <v>16581.889544458863</v>
      </c>
      <c r="AA43" s="23">
        <f t="shared" si="6"/>
        <v>3914.3929636011558</v>
      </c>
      <c r="AB43" s="23">
        <f t="shared" si="7"/>
        <v>199.56115191248534</v>
      </c>
      <c r="AC43" s="24">
        <f t="shared" si="8"/>
        <v>2602.1150069434511</v>
      </c>
    </row>
    <row r="44" spans="5:29" ht="15.75" customHeight="1">
      <c r="E44" s="10">
        <v>60</v>
      </c>
      <c r="R44" s="11"/>
      <c r="S44" s="11"/>
      <c r="T44" s="10">
        <v>60</v>
      </c>
      <c r="U44" s="23">
        <f t="shared" si="0"/>
        <v>4.2399794906706524E-4</v>
      </c>
      <c r="V44" s="23">
        <f t="shared" si="1"/>
        <v>4.3420666595503761E-2</v>
      </c>
      <c r="W44" s="23">
        <f t="shared" si="2"/>
        <v>7.4578946139305176</v>
      </c>
      <c r="X44" s="23">
        <f t="shared" si="3"/>
        <v>662.78754391925008</v>
      </c>
      <c r="Y44" s="23">
        <f t="shared" si="4"/>
        <v>4653.3562819691961</v>
      </c>
      <c r="Z44" s="23">
        <f t="shared" si="5"/>
        <v>16581.889544458863</v>
      </c>
      <c r="AA44" s="23">
        <f t="shared" si="6"/>
        <v>3914.3929636011558</v>
      </c>
      <c r="AB44" s="23">
        <f t="shared" si="7"/>
        <v>199.56115191248534</v>
      </c>
      <c r="AC44" s="24">
        <f t="shared" si="8"/>
        <v>2601.9489225139428</v>
      </c>
    </row>
    <row r="45" spans="5:29" ht="15.75" customHeight="1">
      <c r="E45" s="10">
        <v>70</v>
      </c>
      <c r="R45" s="11"/>
      <c r="S45" s="11"/>
      <c r="T45" s="10">
        <v>70</v>
      </c>
      <c r="U45" s="23">
        <f t="shared" si="0"/>
        <v>3.3413708510702085E-4</v>
      </c>
      <c r="V45" s="23">
        <f t="shared" si="1"/>
        <v>3.5179126612179423E-2</v>
      </c>
      <c r="W45" s="23">
        <f t="shared" si="2"/>
        <v>6.710972661379075</v>
      </c>
      <c r="X45" s="23">
        <f t="shared" si="3"/>
        <v>662.54483422690873</v>
      </c>
      <c r="Y45" s="23">
        <f t="shared" si="4"/>
        <v>4653.3562819691961</v>
      </c>
      <c r="Z45" s="23">
        <f t="shared" si="5"/>
        <v>16581.889544458863</v>
      </c>
      <c r="AA45" s="23">
        <f t="shared" si="6"/>
        <v>3914.3929636011558</v>
      </c>
      <c r="AB45" s="23">
        <f t="shared" si="7"/>
        <v>199.56115191248534</v>
      </c>
      <c r="AC45" s="24">
        <f t="shared" si="8"/>
        <v>2601.8491262093689</v>
      </c>
    </row>
    <row r="46" spans="5:29" ht="15.75" customHeight="1">
      <c r="E46" s="10">
        <v>80</v>
      </c>
      <c r="R46" s="11"/>
      <c r="S46" s="11"/>
      <c r="T46" s="10">
        <v>80</v>
      </c>
      <c r="U46" s="23">
        <f t="shared" si="0"/>
        <v>2.5896638792808713E-4</v>
      </c>
      <c r="V46" s="23">
        <f t="shared" si="1"/>
        <v>2.8375819716004239E-2</v>
      </c>
      <c r="W46" s="23">
        <f t="shared" si="2"/>
        <v>6.1434966333967145</v>
      </c>
      <c r="X46" s="23">
        <f t="shared" si="3"/>
        <v>662.46958479641751</v>
      </c>
      <c r="Y46" s="23">
        <f t="shared" si="4"/>
        <v>4653.3562819691961</v>
      </c>
      <c r="Z46" s="23">
        <f t="shared" si="5"/>
        <v>16581.889544458863</v>
      </c>
      <c r="AA46" s="23">
        <f t="shared" si="6"/>
        <v>3914.3929636011558</v>
      </c>
      <c r="AB46" s="23">
        <f t="shared" si="7"/>
        <v>199.56115191248534</v>
      </c>
      <c r="AC46" s="24">
        <f t="shared" si="8"/>
        <v>2601.7841658157622</v>
      </c>
    </row>
    <row r="47" spans="5:29" ht="15.75" customHeight="1">
      <c r="E47" s="10">
        <v>90</v>
      </c>
      <c r="R47" s="11"/>
      <c r="S47" s="11"/>
      <c r="T47" s="10">
        <v>90</v>
      </c>
      <c r="U47" s="23">
        <f t="shared" si="0"/>
        <v>1.9863370472894356E-4</v>
      </c>
      <c r="V47" s="23">
        <f t="shared" si="1"/>
        <v>2.2987545576733336E-2</v>
      </c>
      <c r="W47" s="23">
        <f t="shared" si="2"/>
        <v>5.7298906446535325</v>
      </c>
      <c r="X47" s="23">
        <f t="shared" si="3"/>
        <v>662.44723142581347</v>
      </c>
      <c r="Y47" s="23">
        <f t="shared" si="4"/>
        <v>4653.3562819691961</v>
      </c>
      <c r="Z47" s="23">
        <f t="shared" si="5"/>
        <v>16581.889544458863</v>
      </c>
      <c r="AA47" s="23">
        <f t="shared" si="6"/>
        <v>3914.3929636011558</v>
      </c>
      <c r="AB47" s="23">
        <f t="shared" si="7"/>
        <v>199.56115191248534</v>
      </c>
      <c r="AC47" s="24">
        <f t="shared" si="8"/>
        <v>2601.7400250191449</v>
      </c>
    </row>
    <row r="48" spans="5:29" ht="15.75" customHeight="1">
      <c r="E48" s="10">
        <v>100</v>
      </c>
      <c r="R48" s="11"/>
      <c r="S48" s="11"/>
      <c r="T48" s="10">
        <v>100</v>
      </c>
      <c r="U48" s="23">
        <f t="shared" si="0"/>
        <v>1.5157040123039959E-4</v>
      </c>
      <c r="V48" s="23">
        <f t="shared" si="1"/>
        <v>1.8839912087203529E-2</v>
      </c>
      <c r="W48" s="23">
        <f t="shared" si="2"/>
        <v>5.4369239822788753</v>
      </c>
      <c r="X48" s="23">
        <f t="shared" si="3"/>
        <v>662.4407828017446</v>
      </c>
      <c r="Y48" s="23">
        <f t="shared" si="4"/>
        <v>4653.3562819691961</v>
      </c>
      <c r="Z48" s="23">
        <f t="shared" si="5"/>
        <v>16581.889544458863</v>
      </c>
      <c r="AA48" s="23">
        <f t="shared" si="6"/>
        <v>3914.3929636011558</v>
      </c>
      <c r="AB48" s="23">
        <f t="shared" si="7"/>
        <v>199.56115191248534</v>
      </c>
      <c r="AC48" s="24">
        <f t="shared" si="8"/>
        <v>2601.7096640208215</v>
      </c>
    </row>
    <row r="49" spans="5:29" ht="15.75" customHeight="1">
      <c r="E49" s="10">
        <v>200</v>
      </c>
      <c r="R49" s="11"/>
      <c r="S49" s="11"/>
      <c r="T49" s="10">
        <v>200</v>
      </c>
      <c r="U49" s="23">
        <f t="shared" si="0"/>
        <v>2.0681968172069419E-5</v>
      </c>
      <c r="V49" s="23">
        <f t="shared" si="1"/>
        <v>7.7905507729376438E-3</v>
      </c>
      <c r="W49" s="23">
        <f t="shared" si="2"/>
        <v>4.828902076482267</v>
      </c>
      <c r="X49" s="23">
        <f t="shared" si="3"/>
        <v>662.43826531076422</v>
      </c>
      <c r="Y49" s="23">
        <f t="shared" si="4"/>
        <v>4653.3562819691961</v>
      </c>
      <c r="Z49" s="23">
        <f t="shared" si="5"/>
        <v>16581.889544458863</v>
      </c>
      <c r="AA49" s="23">
        <f t="shared" si="6"/>
        <v>3914.3929636011558</v>
      </c>
      <c r="AB49" s="23">
        <f t="shared" si="7"/>
        <v>199.56115191248534</v>
      </c>
      <c r="AC49" s="24">
        <f t="shared" si="8"/>
        <v>2601.6474920561691</v>
      </c>
    </row>
    <row r="50" spans="5:29" ht="15.75" customHeight="1">
      <c r="E50" s="10">
        <v>300</v>
      </c>
      <c r="R50" s="11"/>
      <c r="S50" s="11"/>
      <c r="T50" s="10">
        <v>300</v>
      </c>
      <c r="U50" s="23">
        <f t="shared" si="0"/>
        <v>1.5996979645344759E-5</v>
      </c>
      <c r="V50" s="23">
        <f t="shared" si="1"/>
        <v>7.4434080093729342E-3</v>
      </c>
      <c r="W50" s="23">
        <f t="shared" si="2"/>
        <v>4.8204618003835149</v>
      </c>
      <c r="X50" s="23">
        <f t="shared" si="3"/>
        <v>662.4382653061225</v>
      </c>
      <c r="Y50" s="23">
        <f t="shared" si="4"/>
        <v>4653.3562819691961</v>
      </c>
      <c r="Z50" s="23">
        <f t="shared" si="5"/>
        <v>16581.889544458863</v>
      </c>
      <c r="AA50" s="23">
        <f t="shared" si="6"/>
        <v>3914.3929636011558</v>
      </c>
      <c r="AB50" s="23">
        <f t="shared" si="7"/>
        <v>199.56115191248534</v>
      </c>
      <c r="AC50" s="24">
        <f t="shared" si="8"/>
        <v>2601.6466128453199</v>
      </c>
    </row>
    <row r="51" spans="5:29" ht="15.75" customHeight="1">
      <c r="E51" s="10">
        <v>400</v>
      </c>
      <c r="R51" s="11"/>
      <c r="S51" s="11"/>
      <c r="T51" s="10">
        <v>400</v>
      </c>
      <c r="U51" s="23">
        <f t="shared" si="0"/>
        <v>1.5872065214481195E-5</v>
      </c>
      <c r="V51" s="23">
        <f t="shared" si="1"/>
        <v>7.435299837398289E-3</v>
      </c>
      <c r="W51" s="23">
        <f t="shared" si="2"/>
        <v>4.8203756642693101</v>
      </c>
      <c r="X51" s="23">
        <f t="shared" si="3"/>
        <v>662.4382653061225</v>
      </c>
      <c r="Y51" s="23">
        <f t="shared" si="4"/>
        <v>4653.3562819691961</v>
      </c>
      <c r="Z51" s="23">
        <f t="shared" si="5"/>
        <v>16581.889544458863</v>
      </c>
      <c r="AA51" s="23">
        <f t="shared" si="6"/>
        <v>3914.3929636011558</v>
      </c>
      <c r="AB51" s="23">
        <f t="shared" si="7"/>
        <v>199.56115191248534</v>
      </c>
      <c r="AC51" s="24">
        <f t="shared" si="8"/>
        <v>2601.6466034083996</v>
      </c>
    </row>
    <row r="52" spans="5:29" ht="15.75" customHeight="1">
      <c r="E52" s="10">
        <v>500</v>
      </c>
      <c r="R52" s="11"/>
      <c r="S52" s="11"/>
      <c r="T52" s="10">
        <v>500</v>
      </c>
      <c r="U52" s="23">
        <f t="shared" si="0"/>
        <v>1.5869109729874204E-5</v>
      </c>
      <c r="V52" s="23">
        <f t="shared" si="1"/>
        <v>7.4351318641001076E-3</v>
      </c>
      <c r="W52" s="23">
        <f t="shared" si="2"/>
        <v>4.8203748866961078</v>
      </c>
      <c r="X52" s="23">
        <f t="shared" si="3"/>
        <v>662.4382653061225</v>
      </c>
      <c r="Y52" s="23">
        <f t="shared" si="4"/>
        <v>4653.3562819691961</v>
      </c>
      <c r="Z52" s="23">
        <f t="shared" si="5"/>
        <v>16581.889544458863</v>
      </c>
      <c r="AA52" s="23">
        <f t="shared" si="6"/>
        <v>3914.3929636011558</v>
      </c>
      <c r="AB52" s="23">
        <f t="shared" si="7"/>
        <v>199.56115191248534</v>
      </c>
      <c r="AC52" s="24">
        <f t="shared" si="8"/>
        <v>2601.6466033135493</v>
      </c>
    </row>
    <row r="53" spans="5:29" ht="15.75" customHeight="1">
      <c r="E53" s="10">
        <v>600</v>
      </c>
      <c r="R53" s="11"/>
      <c r="S53" s="11"/>
      <c r="T53" s="10">
        <v>600</v>
      </c>
      <c r="U53" s="23">
        <f t="shared" si="0"/>
        <v>1.5869044217585726E-5</v>
      </c>
      <c r="V53" s="23">
        <f t="shared" si="1"/>
        <v>7.4351286045903145E-3</v>
      </c>
      <c r="W53" s="23">
        <f t="shared" si="2"/>
        <v>4.8203748801281874</v>
      </c>
      <c r="X53" s="23">
        <f t="shared" si="3"/>
        <v>662.4382653061225</v>
      </c>
      <c r="Y53" s="23">
        <f t="shared" si="4"/>
        <v>4653.3562819691961</v>
      </c>
      <c r="Z53" s="23">
        <f t="shared" si="5"/>
        <v>16581.889544458863</v>
      </c>
      <c r="AA53" s="23">
        <f t="shared" si="6"/>
        <v>3914.3929636011558</v>
      </c>
      <c r="AB53" s="23">
        <f t="shared" si="7"/>
        <v>199.56115191248534</v>
      </c>
      <c r="AC53" s="24">
        <f t="shared" si="8"/>
        <v>2601.6466033125603</v>
      </c>
    </row>
    <row r="54" spans="5:29" ht="15.75" customHeight="1">
      <c r="E54" s="10">
        <v>700</v>
      </c>
      <c r="R54" s="11"/>
      <c r="S54" s="11"/>
      <c r="T54" s="10">
        <v>700</v>
      </c>
      <c r="U54" s="23">
        <f t="shared" si="0"/>
        <v>1.5869042823974388E-5</v>
      </c>
      <c r="V54" s="23">
        <f t="shared" si="1"/>
        <v>7.4351285438960411E-3</v>
      </c>
      <c r="W54" s="23">
        <f t="shared" si="2"/>
        <v>4.820374880074981</v>
      </c>
      <c r="X54" s="23">
        <f t="shared" si="3"/>
        <v>662.4382653061225</v>
      </c>
      <c r="Y54" s="23">
        <f t="shared" si="4"/>
        <v>4653.3562819691961</v>
      </c>
      <c r="Z54" s="23">
        <f t="shared" si="5"/>
        <v>16581.889544458863</v>
      </c>
      <c r="AA54" s="23">
        <f t="shared" si="6"/>
        <v>3914.3929636011558</v>
      </c>
      <c r="AB54" s="23">
        <f t="shared" si="7"/>
        <v>199.56115191248534</v>
      </c>
      <c r="AC54" s="24">
        <f t="shared" si="8"/>
        <v>2601.6466033125485</v>
      </c>
    </row>
    <row r="55" spans="5:29" ht="15.75" customHeight="1">
      <c r="E55" s="10">
        <v>800</v>
      </c>
      <c r="R55" s="11"/>
      <c r="S55" s="11"/>
      <c r="T55" s="10">
        <v>800</v>
      </c>
      <c r="U55" s="23">
        <f t="shared" si="0"/>
        <v>1.5869042795157802E-5</v>
      </c>
      <c r="V55" s="23">
        <f t="shared" si="1"/>
        <v>7.4351285427975379E-3</v>
      </c>
      <c r="W55" s="23">
        <f t="shared" si="2"/>
        <v>4.8203748800745618</v>
      </c>
      <c r="X55" s="23">
        <f t="shared" si="3"/>
        <v>662.4382653061225</v>
      </c>
      <c r="Y55" s="23">
        <f t="shared" si="4"/>
        <v>4653.3562819691961</v>
      </c>
      <c r="Z55" s="23">
        <f t="shared" si="5"/>
        <v>16581.889544458863</v>
      </c>
      <c r="AA55" s="23">
        <f t="shared" si="6"/>
        <v>3914.3929636011558</v>
      </c>
      <c r="AB55" s="23">
        <f t="shared" si="7"/>
        <v>199.56115191248534</v>
      </c>
      <c r="AC55" s="24">
        <f t="shared" si="8"/>
        <v>2601.6466033125485</v>
      </c>
    </row>
    <row r="56" spans="5:29" ht="15.75" customHeight="1">
      <c r="E56" s="10">
        <v>900</v>
      </c>
      <c r="R56" s="11"/>
      <c r="S56" s="11"/>
      <c r="T56" s="10">
        <v>900</v>
      </c>
      <c r="U56" s="23">
        <f t="shared" si="0"/>
        <v>1.5869042794574172E-5</v>
      </c>
      <c r="V56" s="23">
        <f t="shared" si="1"/>
        <v>7.4351285427780656E-3</v>
      </c>
      <c r="W56" s="23">
        <f t="shared" si="2"/>
        <v>4.8203748800745583</v>
      </c>
      <c r="X56" s="23">
        <f t="shared" si="3"/>
        <v>662.4382653061225</v>
      </c>
      <c r="Y56" s="23">
        <f t="shared" si="4"/>
        <v>4653.3562819691961</v>
      </c>
      <c r="Z56" s="23">
        <f t="shared" si="5"/>
        <v>16581.889544458863</v>
      </c>
      <c r="AA56" s="23">
        <f t="shared" si="6"/>
        <v>3914.3929636011558</v>
      </c>
      <c r="AB56" s="23">
        <f t="shared" si="7"/>
        <v>199.56115191248534</v>
      </c>
      <c r="AC56" s="24">
        <f t="shared" si="8"/>
        <v>2601.6466033125485</v>
      </c>
    </row>
    <row r="57" spans="5:29" ht="15.75" customHeight="1">
      <c r="E57" s="10">
        <v>1000</v>
      </c>
      <c r="R57" s="11"/>
      <c r="S57" s="11"/>
      <c r="T57" s="10">
        <v>1000</v>
      </c>
      <c r="U57" s="23">
        <f t="shared" si="0"/>
        <v>1.5869042794562537E-5</v>
      </c>
      <c r="V57" s="23">
        <f t="shared" si="1"/>
        <v>7.4351285427777265E-3</v>
      </c>
      <c r="W57" s="23">
        <f t="shared" si="2"/>
        <v>4.8203748800745583</v>
      </c>
      <c r="X57" s="23">
        <f t="shared" si="3"/>
        <v>662.4382653061225</v>
      </c>
      <c r="Y57" s="23">
        <f t="shared" si="4"/>
        <v>4653.3562819691961</v>
      </c>
      <c r="Z57" s="23">
        <f t="shared" si="5"/>
        <v>16581.889544458863</v>
      </c>
      <c r="AA57" s="23">
        <f t="shared" si="6"/>
        <v>3914.3929636011558</v>
      </c>
      <c r="AB57" s="23">
        <f t="shared" si="7"/>
        <v>199.56115191248534</v>
      </c>
      <c r="AC57" s="24">
        <f t="shared" si="8"/>
        <v>2601.6466033125485</v>
      </c>
    </row>
    <row r="58" spans="5:29" ht="15.75" customHeight="1">
      <c r="E58" s="10">
        <v>2000</v>
      </c>
      <c r="R58" s="11"/>
      <c r="S58" s="11"/>
      <c r="T58" s="10">
        <v>2000</v>
      </c>
      <c r="U58" s="23">
        <f t="shared" si="0"/>
        <v>1.5869042794562304E-5</v>
      </c>
      <c r="V58" s="23">
        <f t="shared" si="1"/>
        <v>7.4351285427777195E-3</v>
      </c>
      <c r="W58" s="23">
        <f t="shared" si="2"/>
        <v>4.8203748800745583</v>
      </c>
      <c r="X58" s="23">
        <f t="shared" si="3"/>
        <v>662.4382653061225</v>
      </c>
      <c r="Y58" s="23">
        <f t="shared" si="4"/>
        <v>4653.3562819691961</v>
      </c>
      <c r="Z58" s="23">
        <f t="shared" si="5"/>
        <v>16581.889544458863</v>
      </c>
      <c r="AA58" s="23">
        <f t="shared" si="6"/>
        <v>3914.3929636011558</v>
      </c>
      <c r="AB58" s="23">
        <f t="shared" si="7"/>
        <v>199.56115191248534</v>
      </c>
      <c r="AC58" s="24">
        <f t="shared" si="8"/>
        <v>2601.6466033125485</v>
      </c>
    </row>
    <row r="59" spans="5:29" ht="15.75" customHeight="1">
      <c r="E59" s="10">
        <v>3000</v>
      </c>
      <c r="R59" s="11"/>
      <c r="S59" s="11"/>
      <c r="T59" s="10">
        <v>3000</v>
      </c>
      <c r="U59" s="23">
        <f t="shared" si="0"/>
        <v>1.5869042794562304E-5</v>
      </c>
      <c r="V59" s="23">
        <f t="shared" si="1"/>
        <v>7.4351285427777195E-3</v>
      </c>
      <c r="W59" s="23">
        <f t="shared" si="2"/>
        <v>4.8203748800745583</v>
      </c>
      <c r="X59" s="23">
        <f t="shared" si="3"/>
        <v>662.4382653061225</v>
      </c>
      <c r="Y59" s="23">
        <f t="shared" si="4"/>
        <v>4653.3562819691961</v>
      </c>
      <c r="Z59" s="23">
        <f t="shared" si="5"/>
        <v>16581.889544458863</v>
      </c>
      <c r="AA59" s="23">
        <f t="shared" si="6"/>
        <v>3914.3929636011558</v>
      </c>
      <c r="AB59" s="23">
        <f t="shared" si="7"/>
        <v>199.56115191248534</v>
      </c>
      <c r="AC59" s="24">
        <f t="shared" si="8"/>
        <v>2601.6466033125485</v>
      </c>
    </row>
    <row r="60" spans="5:29" ht="15.75" customHeight="1">
      <c r="E60" s="10">
        <v>4000</v>
      </c>
      <c r="R60" s="11"/>
      <c r="S60" s="11"/>
      <c r="T60" s="10">
        <v>4000</v>
      </c>
      <c r="U60" s="23">
        <f t="shared" si="0"/>
        <v>1.5869042794562304E-5</v>
      </c>
      <c r="V60" s="23">
        <f t="shared" si="1"/>
        <v>7.4351285427777195E-3</v>
      </c>
      <c r="W60" s="23">
        <f t="shared" si="2"/>
        <v>4.8203748800745583</v>
      </c>
      <c r="X60" s="23">
        <f t="shared" si="3"/>
        <v>662.4382653061225</v>
      </c>
      <c r="Y60" s="23">
        <f t="shared" si="4"/>
        <v>4653.3562819691961</v>
      </c>
      <c r="Z60" s="23">
        <f t="shared" si="5"/>
        <v>16581.889544458863</v>
      </c>
      <c r="AA60" s="23">
        <f t="shared" si="6"/>
        <v>3914.3929636011558</v>
      </c>
      <c r="AB60" s="23">
        <f t="shared" si="7"/>
        <v>199.56115191248534</v>
      </c>
      <c r="AC60" s="24">
        <f t="shared" si="8"/>
        <v>2601.6466033125485</v>
      </c>
    </row>
    <row r="61" spans="5:29" ht="15.75" customHeight="1">
      <c r="E61" s="10">
        <v>5000</v>
      </c>
      <c r="R61" s="11"/>
      <c r="S61" s="11"/>
      <c r="T61" s="10">
        <v>5000</v>
      </c>
      <c r="U61" s="23">
        <f t="shared" si="0"/>
        <v>1.5869042794562304E-5</v>
      </c>
      <c r="V61" s="23">
        <f t="shared" si="1"/>
        <v>7.4351285427777195E-3</v>
      </c>
      <c r="W61" s="23">
        <f t="shared" si="2"/>
        <v>4.8203748800745583</v>
      </c>
      <c r="X61" s="23">
        <f t="shared" si="3"/>
        <v>662.4382653061225</v>
      </c>
      <c r="Y61" s="23">
        <f t="shared" si="4"/>
        <v>4653.3562819691961</v>
      </c>
      <c r="Z61" s="23">
        <f t="shared" si="5"/>
        <v>16581.889544458863</v>
      </c>
      <c r="AA61" s="23">
        <f t="shared" si="6"/>
        <v>3914.3929636011558</v>
      </c>
      <c r="AB61" s="23">
        <f t="shared" si="7"/>
        <v>199.56115191248534</v>
      </c>
      <c r="AC61" s="24">
        <f t="shared" si="8"/>
        <v>2601.6466033125485</v>
      </c>
    </row>
    <row r="62" spans="5:29" ht="15.75" customHeight="1">
      <c r="E62" s="10">
        <v>6000</v>
      </c>
      <c r="R62" s="11"/>
      <c r="S62" s="11"/>
      <c r="T62" s="10">
        <v>6000</v>
      </c>
      <c r="U62" s="23">
        <f t="shared" si="0"/>
        <v>1.5869042794562304E-5</v>
      </c>
      <c r="V62" s="23">
        <f t="shared" si="1"/>
        <v>7.4351285427777195E-3</v>
      </c>
      <c r="W62" s="23">
        <f t="shared" si="2"/>
        <v>4.8203748800745583</v>
      </c>
      <c r="X62" s="23">
        <f t="shared" si="3"/>
        <v>662.4382653061225</v>
      </c>
      <c r="Y62" s="23">
        <f t="shared" si="4"/>
        <v>4653.3562819691961</v>
      </c>
      <c r="Z62" s="23">
        <f t="shared" si="5"/>
        <v>16581.889544458863</v>
      </c>
      <c r="AA62" s="23">
        <f t="shared" si="6"/>
        <v>3914.3929636011558</v>
      </c>
      <c r="AB62" s="23">
        <f t="shared" si="7"/>
        <v>199.56115191248534</v>
      </c>
      <c r="AC62" s="24">
        <f t="shared" si="8"/>
        <v>2601.6466033125485</v>
      </c>
    </row>
    <row r="63" spans="5:29" ht="15.75" customHeight="1">
      <c r="E63" s="10">
        <v>7000</v>
      </c>
      <c r="R63" s="11"/>
      <c r="S63" s="11"/>
      <c r="T63" s="10">
        <v>7000</v>
      </c>
      <c r="U63" s="23">
        <f t="shared" si="0"/>
        <v>1.5869042794562304E-5</v>
      </c>
      <c r="V63" s="23">
        <f t="shared" si="1"/>
        <v>7.4351285427777195E-3</v>
      </c>
      <c r="W63" s="23">
        <f t="shared" si="2"/>
        <v>4.8203748800745583</v>
      </c>
      <c r="X63" s="23">
        <f t="shared" si="3"/>
        <v>662.4382653061225</v>
      </c>
      <c r="Y63" s="23">
        <f t="shared" si="4"/>
        <v>4653.3562819691961</v>
      </c>
      <c r="Z63" s="23">
        <f t="shared" si="5"/>
        <v>16581.889544458863</v>
      </c>
      <c r="AA63" s="23">
        <f t="shared" si="6"/>
        <v>3914.3929636011558</v>
      </c>
      <c r="AB63" s="23">
        <f t="shared" si="7"/>
        <v>199.56115191248534</v>
      </c>
      <c r="AC63" s="24">
        <f t="shared" si="8"/>
        <v>2601.6466033125485</v>
      </c>
    </row>
    <row r="64" spans="5:29" ht="15.75" customHeight="1">
      <c r="E64" s="10">
        <v>8000</v>
      </c>
      <c r="R64" s="11"/>
      <c r="S64" s="11"/>
      <c r="T64" s="10">
        <v>8000</v>
      </c>
      <c r="U64" s="23">
        <f t="shared" si="0"/>
        <v>1.5869042794562304E-5</v>
      </c>
      <c r="V64" s="23">
        <f t="shared" si="1"/>
        <v>7.4351285427777195E-3</v>
      </c>
      <c r="W64" s="23">
        <f t="shared" si="2"/>
        <v>4.8203748800745583</v>
      </c>
      <c r="X64" s="23">
        <f t="shared" si="3"/>
        <v>662.4382653061225</v>
      </c>
      <c r="Y64" s="23">
        <f t="shared" si="4"/>
        <v>4653.3562819691961</v>
      </c>
      <c r="Z64" s="23">
        <f t="shared" si="5"/>
        <v>16581.889544458863</v>
      </c>
      <c r="AA64" s="23">
        <f t="shared" si="6"/>
        <v>3914.3929636011558</v>
      </c>
      <c r="AB64" s="23">
        <f t="shared" si="7"/>
        <v>199.56115191248534</v>
      </c>
      <c r="AC64" s="24">
        <f t="shared" si="8"/>
        <v>2601.6466033125485</v>
      </c>
    </row>
    <row r="65" spans="5:29" ht="15.75" customHeight="1">
      <c r="E65" s="10">
        <v>9000</v>
      </c>
      <c r="R65" s="11"/>
      <c r="S65" s="11"/>
      <c r="T65" s="10">
        <v>9000</v>
      </c>
      <c r="U65" s="23">
        <f t="shared" si="0"/>
        <v>1.5869042794562304E-5</v>
      </c>
      <c r="V65" s="23">
        <f t="shared" si="1"/>
        <v>7.4351285427777195E-3</v>
      </c>
      <c r="W65" s="23">
        <f t="shared" si="2"/>
        <v>4.8203748800745583</v>
      </c>
      <c r="X65" s="23">
        <f t="shared" si="3"/>
        <v>662.4382653061225</v>
      </c>
      <c r="Y65" s="23">
        <f t="shared" si="4"/>
        <v>4653.3562819691961</v>
      </c>
      <c r="Z65" s="23">
        <f t="shared" si="5"/>
        <v>16581.889544458863</v>
      </c>
      <c r="AA65" s="23">
        <f t="shared" si="6"/>
        <v>3914.3929636011558</v>
      </c>
      <c r="AB65" s="23">
        <f t="shared" si="7"/>
        <v>199.56115191248534</v>
      </c>
      <c r="AC65" s="24">
        <f t="shared" si="8"/>
        <v>2601.6466033125485</v>
      </c>
    </row>
    <row r="66" spans="5:29" ht="15.75" customHeight="1">
      <c r="E66" s="10">
        <v>10000</v>
      </c>
      <c r="T66" s="10">
        <v>10000</v>
      </c>
      <c r="U66" s="23">
        <f t="shared" si="0"/>
        <v>1.5869042794562304E-5</v>
      </c>
      <c r="V66" s="23">
        <f t="shared" si="1"/>
        <v>7.4351285427777195E-3</v>
      </c>
      <c r="W66" s="23">
        <f t="shared" si="2"/>
        <v>4.8203748800745583</v>
      </c>
      <c r="X66" s="23">
        <f t="shared" si="3"/>
        <v>662.4382653061225</v>
      </c>
      <c r="Y66" s="23">
        <f t="shared" si="4"/>
        <v>4653.3562819691961</v>
      </c>
      <c r="Z66" s="23">
        <f t="shared" si="5"/>
        <v>16581.889544458863</v>
      </c>
      <c r="AA66" s="23">
        <f t="shared" si="6"/>
        <v>3914.3929636011558</v>
      </c>
      <c r="AB66" s="23">
        <f t="shared" si="7"/>
        <v>199.56115191248534</v>
      </c>
      <c r="AC66" s="24">
        <f t="shared" si="8"/>
        <v>2601.6466033125485</v>
      </c>
    </row>
    <row r="67" spans="5:29" ht="15.75" customHeight="1"/>
    <row r="68" spans="5:29" ht="15.75" customHeight="1"/>
    <row r="69" spans="5:29" ht="15.75" customHeight="1"/>
    <row r="70" spans="5:29" ht="15.75" customHeight="1"/>
    <row r="71" spans="5:29" ht="15.75" customHeight="1"/>
    <row r="72" spans="5:29" ht="15.75" customHeight="1"/>
    <row r="73" spans="5:29" ht="15.75" customHeight="1"/>
    <row r="74" spans="5:29" ht="15.75" customHeight="1"/>
    <row r="75" spans="5:29" ht="15.75" customHeight="1"/>
    <row r="76" spans="5:29" ht="15.75" customHeight="1"/>
    <row r="77" spans="5:29" ht="15.75" customHeight="1"/>
    <row r="78" spans="5:29" ht="15.75" customHeight="1"/>
    <row r="79" spans="5:29" ht="15.75" customHeight="1"/>
    <row r="80" spans="5:2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 of Lambda i abd ai</vt:lpstr>
      <vt:lpstr>Shear Viscosity</vt:lpstr>
      <vt:lpstr>Example VISCOSITY VS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Bonilla Ríos</dc:creator>
  <cp:lastModifiedBy>KiraSensei 13</cp:lastModifiedBy>
  <dcterms:created xsi:type="dcterms:W3CDTF">2020-07-24T01:12:43Z</dcterms:created>
  <dcterms:modified xsi:type="dcterms:W3CDTF">2020-07-25T00:41:11Z</dcterms:modified>
</cp:coreProperties>
</file>