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aimebonillarios/Desktop/RYPP 2020 by dates/GRAND FINALE/"/>
    </mc:Choice>
  </mc:AlternateContent>
  <xr:revisionPtr revIDLastSave="0" documentId="8_{A0C1A6EC-7D1E-4B42-B278-F2B5061C4C15}" xr6:coauthVersionLast="45" xr6:coauthVersionMax="45" xr10:uidLastSave="{00000000-0000-0000-0000-000000000000}"/>
  <bookViews>
    <workbookView xWindow="2660" yWindow="460" windowWidth="29440" windowHeight="17540" activeTab="1" xr2:uid="{950EE4BD-0189-B748-9BE0-BF06E8D6EC68}"/>
  </bookViews>
  <sheets>
    <sheet name="Questionnaire" sheetId="1" r:id="rId1"/>
    <sheet name="Problems A to D" sheetId="2" r:id="rId2"/>
    <sheet name="Teams Problems" sheetId="3" r:id="rId3"/>
    <sheet name="Final Assessment" sheetId="4" r:id="rId4"/>
    <sheet name="Infographic (Ind &amp;Team)" sheetId="5" r:id="rId5"/>
    <sheet name="Assesment Midterm" sheetId="6" r:id="rId6"/>
    <sheet name="GRAND  TOTAL" sheetId="9" r:id="rId7"/>
  </sheets>
  <externalReferences>
    <externalReference r:id="rId8"/>
  </externalReferences>
  <definedNames>
    <definedName name="_xlnm._FilterDatabase" localSheetId="0" hidden="1">Questionnaire!$A$1:$S$1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9" l="1"/>
  <c r="E3" i="9"/>
  <c r="E4" i="9"/>
  <c r="E5" i="9"/>
  <c r="E6" i="9"/>
  <c r="E7" i="9"/>
  <c r="E8" i="9"/>
  <c r="E9" i="9"/>
  <c r="E10" i="9"/>
  <c r="E11" i="9"/>
  <c r="E12" i="9"/>
  <c r="E13" i="9"/>
  <c r="E14" i="9"/>
  <c r="E15" i="9"/>
  <c r="E16" i="9"/>
  <c r="E17" i="9"/>
  <c r="E18" i="9"/>
  <c r="E19" i="9"/>
  <c r="E20" i="9"/>
  <c r="E21" i="9"/>
  <c r="E22" i="9"/>
  <c r="E23" i="9"/>
  <c r="E2" i="9"/>
  <c r="F3" i="9" l="1"/>
  <c r="F4" i="9"/>
  <c r="F5" i="9"/>
  <c r="F6" i="9"/>
  <c r="F7" i="9"/>
  <c r="F8" i="9"/>
  <c r="F9" i="9"/>
  <c r="F10" i="9"/>
  <c r="F12" i="9"/>
  <c r="F13" i="9"/>
  <c r="F14" i="9"/>
  <c r="F15" i="9"/>
  <c r="F16" i="9"/>
  <c r="F17" i="9"/>
  <c r="F18" i="9"/>
  <c r="F19" i="9"/>
  <c r="F20" i="9"/>
  <c r="F21" i="9"/>
  <c r="F22" i="9"/>
  <c r="F23" i="9"/>
  <c r="F2" i="9"/>
  <c r="E3" i="5"/>
  <c r="E4" i="5"/>
  <c r="E5" i="5"/>
  <c r="E6" i="5"/>
  <c r="E7" i="5"/>
  <c r="E8" i="5"/>
  <c r="E9" i="5"/>
  <c r="E10" i="5"/>
  <c r="E11" i="5"/>
  <c r="E12" i="5"/>
  <c r="E13" i="5"/>
  <c r="E14" i="5"/>
  <c r="E15" i="5"/>
  <c r="E16" i="5"/>
  <c r="E17" i="5"/>
  <c r="E18" i="5"/>
  <c r="E19" i="5"/>
  <c r="E20" i="5"/>
  <c r="E21" i="5"/>
  <c r="E22" i="5"/>
  <c r="E23" i="5"/>
  <c r="E2"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H3" i="4" l="1"/>
  <c r="H4" i="4"/>
  <c r="H5" i="4"/>
  <c r="H6" i="4"/>
  <c r="H7" i="4"/>
  <c r="H8" i="4"/>
  <c r="H9" i="4"/>
  <c r="H10" i="4"/>
  <c r="H11" i="4"/>
  <c r="H12" i="4"/>
  <c r="H13" i="4"/>
  <c r="H14" i="4"/>
  <c r="H15" i="4"/>
  <c r="H16" i="4"/>
  <c r="H17" i="4"/>
  <c r="H18" i="4"/>
  <c r="H19" i="4"/>
  <c r="H20" i="4"/>
  <c r="H21" i="4"/>
  <c r="H22" i="4"/>
  <c r="H23" i="4"/>
  <c r="H2" i="4"/>
  <c r="G3" i="4"/>
  <c r="G4" i="4"/>
  <c r="G5" i="4"/>
  <c r="G6" i="4"/>
  <c r="G7" i="4"/>
  <c r="G8" i="4"/>
  <c r="G9" i="4"/>
  <c r="G10" i="4"/>
  <c r="G11" i="4"/>
  <c r="G12" i="4"/>
  <c r="G13" i="4"/>
  <c r="G14" i="4"/>
  <c r="G15" i="4"/>
  <c r="G16" i="4"/>
  <c r="G17" i="4"/>
  <c r="G18" i="4"/>
  <c r="G19" i="4"/>
  <c r="G20" i="4"/>
  <c r="G21" i="4"/>
  <c r="G22" i="4"/>
  <c r="G23" i="4"/>
  <c r="G2" i="4"/>
  <c r="E3" i="4"/>
  <c r="E4" i="4"/>
  <c r="E5" i="4"/>
  <c r="E6" i="4"/>
  <c r="E7" i="4"/>
  <c r="E8" i="4"/>
  <c r="E9" i="4"/>
  <c r="E10" i="4"/>
  <c r="E11" i="4"/>
  <c r="E12" i="4"/>
  <c r="E13" i="4"/>
  <c r="E14" i="4"/>
  <c r="E15" i="4"/>
  <c r="E16" i="4"/>
  <c r="E17" i="4"/>
  <c r="E18" i="4"/>
  <c r="E19" i="4"/>
  <c r="E20" i="4"/>
  <c r="E21" i="4"/>
  <c r="E22" i="4"/>
  <c r="E23" i="4"/>
  <c r="E2" i="4"/>
  <c r="D3" i="4"/>
  <c r="D4" i="4"/>
  <c r="D5" i="4"/>
  <c r="D6" i="4"/>
  <c r="D7" i="4"/>
  <c r="D8" i="4"/>
  <c r="D9" i="4"/>
  <c r="D10" i="4"/>
  <c r="D11" i="4"/>
  <c r="D12" i="4"/>
  <c r="D13" i="4"/>
  <c r="D14" i="4"/>
  <c r="D15" i="4"/>
  <c r="D16" i="4"/>
  <c r="D17" i="4"/>
  <c r="D18" i="4"/>
  <c r="D19" i="4"/>
  <c r="D20" i="4"/>
  <c r="D21" i="4"/>
  <c r="D22" i="4"/>
  <c r="D23" i="4"/>
  <c r="D2" i="4"/>
  <c r="C3" i="4"/>
  <c r="F3" i="4" s="1"/>
  <c r="I3" i="4" s="1"/>
  <c r="G3" i="9" s="1"/>
  <c r="H3" i="9" s="1"/>
  <c r="C4" i="4"/>
  <c r="F4" i="4" s="1"/>
  <c r="I4" i="4" s="1"/>
  <c r="G4" i="9" s="1"/>
  <c r="H4" i="9" s="1"/>
  <c r="C5" i="4"/>
  <c r="F5" i="4" s="1"/>
  <c r="I5" i="4" s="1"/>
  <c r="G5" i="9" s="1"/>
  <c r="H5" i="9" s="1"/>
  <c r="C6" i="4"/>
  <c r="F6" i="4" s="1"/>
  <c r="I6" i="4" s="1"/>
  <c r="G6" i="9" s="1"/>
  <c r="H6" i="9" s="1"/>
  <c r="C7" i="4"/>
  <c r="F7" i="4" s="1"/>
  <c r="I7" i="4" s="1"/>
  <c r="G7" i="9" s="1"/>
  <c r="H7" i="9" s="1"/>
  <c r="C8" i="4"/>
  <c r="F8" i="4" s="1"/>
  <c r="I8" i="4" s="1"/>
  <c r="G8" i="9" s="1"/>
  <c r="H8" i="9" s="1"/>
  <c r="C9" i="4"/>
  <c r="F9" i="4" s="1"/>
  <c r="I9" i="4" s="1"/>
  <c r="G9" i="9" s="1"/>
  <c r="H9" i="9" s="1"/>
  <c r="C10" i="4"/>
  <c r="F10" i="4" s="1"/>
  <c r="I10" i="4" s="1"/>
  <c r="G10" i="9" s="1"/>
  <c r="H10" i="9" s="1"/>
  <c r="C11" i="4"/>
  <c r="F11" i="4" s="1"/>
  <c r="I11" i="4" s="1"/>
  <c r="G11" i="9" s="1"/>
  <c r="H11" i="9" s="1"/>
  <c r="C12" i="4"/>
  <c r="F12" i="4" s="1"/>
  <c r="I12" i="4" s="1"/>
  <c r="G12" i="9" s="1"/>
  <c r="H12" i="9" s="1"/>
  <c r="C13" i="4"/>
  <c r="F13" i="4" s="1"/>
  <c r="I13" i="4" s="1"/>
  <c r="G13" i="9" s="1"/>
  <c r="H13" i="9" s="1"/>
  <c r="C14" i="4"/>
  <c r="F14" i="4" s="1"/>
  <c r="I14" i="4" s="1"/>
  <c r="G14" i="9" s="1"/>
  <c r="H14" i="9" s="1"/>
  <c r="C15" i="4"/>
  <c r="F15" i="4" s="1"/>
  <c r="I15" i="4" s="1"/>
  <c r="G15" i="9" s="1"/>
  <c r="H15" i="9" s="1"/>
  <c r="C16" i="4"/>
  <c r="F16" i="4" s="1"/>
  <c r="I16" i="4" s="1"/>
  <c r="G16" i="9" s="1"/>
  <c r="H16" i="9" s="1"/>
  <c r="C17" i="4"/>
  <c r="F17" i="4" s="1"/>
  <c r="I17" i="4" s="1"/>
  <c r="G17" i="9" s="1"/>
  <c r="H17" i="9" s="1"/>
  <c r="C18" i="4"/>
  <c r="F18" i="4" s="1"/>
  <c r="I18" i="4" s="1"/>
  <c r="G18" i="9" s="1"/>
  <c r="H18" i="9" s="1"/>
  <c r="C19" i="4"/>
  <c r="F19" i="4" s="1"/>
  <c r="I19" i="4" s="1"/>
  <c r="G19" i="9" s="1"/>
  <c r="H19" i="9" s="1"/>
  <c r="C20" i="4"/>
  <c r="F20" i="4" s="1"/>
  <c r="I20" i="4" s="1"/>
  <c r="G20" i="9" s="1"/>
  <c r="H20" i="9" s="1"/>
  <c r="C21" i="4"/>
  <c r="F21" i="4" s="1"/>
  <c r="I21" i="4" s="1"/>
  <c r="G21" i="9" s="1"/>
  <c r="H21" i="9" s="1"/>
  <c r="C22" i="4"/>
  <c r="F22" i="4" s="1"/>
  <c r="I22" i="4" s="1"/>
  <c r="G22" i="9" s="1"/>
  <c r="H22" i="9" s="1"/>
  <c r="C23" i="4"/>
  <c r="F23" i="4" s="1"/>
  <c r="I23" i="4" s="1"/>
  <c r="G23" i="9" s="1"/>
  <c r="H23" i="9" s="1"/>
  <c r="C2" i="4"/>
  <c r="F2" i="4" s="1"/>
  <c r="I2" i="4" s="1"/>
  <c r="G2" i="9" s="1"/>
  <c r="H2" i="9" s="1"/>
  <c r="L23" i="3"/>
  <c r="L22" i="3"/>
  <c r="L21" i="3"/>
  <c r="L20" i="3"/>
  <c r="L19" i="3"/>
  <c r="L18" i="3"/>
  <c r="L17" i="3"/>
  <c r="L16" i="3"/>
  <c r="L15" i="3"/>
  <c r="L14" i="3"/>
  <c r="L13" i="3"/>
  <c r="L12" i="3"/>
  <c r="L11" i="3"/>
  <c r="L10" i="3"/>
  <c r="L9" i="3"/>
  <c r="L8" i="3"/>
  <c r="L7" i="3"/>
  <c r="L6" i="3"/>
  <c r="L5" i="3"/>
  <c r="L4" i="3"/>
  <c r="L3" i="3"/>
  <c r="L2" i="3"/>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<sst xmlns="http://schemas.openxmlformats.org/spreadsheetml/2006/main" count="455" uniqueCount="216">
  <si>
    <t>Name</t>
  </si>
  <si>
    <t>P1 (2)</t>
  </si>
  <si>
    <t>P2 (2)</t>
  </si>
  <si>
    <t>P3 (4)</t>
  </si>
  <si>
    <t>P4 (2)</t>
  </si>
  <si>
    <t>P5 (2)</t>
  </si>
  <si>
    <t>P6 (2)</t>
  </si>
  <si>
    <t>P7(2)</t>
  </si>
  <si>
    <t>P8 (4)</t>
  </si>
  <si>
    <t>P9 (2)</t>
  </si>
  <si>
    <t>P10 (4)</t>
  </si>
  <si>
    <t>P11 (4)</t>
  </si>
  <si>
    <t>P12 (4)</t>
  </si>
  <si>
    <t>P13 (2)</t>
  </si>
  <si>
    <t>P14 (4)</t>
  </si>
  <si>
    <t>Summation</t>
  </si>
  <si>
    <t>Constanza Alvarez Lopez</t>
  </si>
  <si>
    <t>Javid Azimi Boulali</t>
  </si>
  <si>
    <t>Kendra Corral Nájera</t>
  </si>
  <si>
    <t>Luis Alejandro Garza Soto</t>
  </si>
  <si>
    <t>Neda Karami</t>
  </si>
  <si>
    <t>Marino Luna Espinoza</t>
  </si>
  <si>
    <t>Benjamín Alberto Moreno Núñez</t>
  </si>
  <si>
    <t>Seyedehniousha Mousavi</t>
  </si>
  <si>
    <t>Miguel Alejandro Pérez Salazar</t>
  </si>
  <si>
    <t>Marco Salazar Meza</t>
  </si>
  <si>
    <t>Zahra Taravatfard</t>
  </si>
  <si>
    <t>Angel Manuel Villalba Rodríguez</t>
  </si>
  <si>
    <t>Katya Michelle Aguilar Pérez</t>
  </si>
  <si>
    <t>José Iván Avilés Castrillo</t>
  </si>
  <si>
    <t>Julio Alberto Cao Romero Gallegos</t>
  </si>
  <si>
    <t>Diego Sebastián Ceciliano Franco</t>
  </si>
  <si>
    <t>Antonio Osamu Katagiri Tanaka</t>
  </si>
  <si>
    <t>Jesús Alberto Martínez Espinosa</t>
  </si>
  <si>
    <t>Jonathan Rafael Núñez Gálvez</t>
  </si>
  <si>
    <t>Bryan Iván Quintanar Abarca</t>
  </si>
  <si>
    <t>Juan Jesús Rocha Cuervo</t>
  </si>
  <si>
    <t>Elnaz Hosseinzadeh</t>
  </si>
  <si>
    <t>Average</t>
  </si>
  <si>
    <t>DELTA</t>
  </si>
  <si>
    <t>team</t>
  </si>
  <si>
    <t>Problem 1</t>
  </si>
  <si>
    <t>Points (20 total)</t>
  </si>
  <si>
    <t>Problem 2</t>
  </si>
  <si>
    <t>Problemn 3</t>
  </si>
  <si>
    <t>Problemn 4</t>
  </si>
  <si>
    <t>Points (10 total)</t>
  </si>
  <si>
    <t>Individual TOTAL POINTS</t>
  </si>
  <si>
    <t>Neda</t>
  </si>
  <si>
    <t>You mention that lOw pressure drop???? You mentio in the algortm..Less expansion???? Yopu can not use that expression for shear rate, since the pieces are rectangular (-5)</t>
  </si>
  <si>
    <t>This is not a free all, every thing is under shear agaisnt the walls (-5). You don´t have information for the Bagley correction , nor  for the Rabinowitch(-5) and  you can no t multiply the pressur by 500 (-5)</t>
  </si>
  <si>
    <t>Good algoritmh</t>
  </si>
  <si>
    <t>NOP</t>
  </si>
  <si>
    <t>Jesús Alberto Mtz (+)</t>
  </si>
  <si>
    <t>How  would you calculate the volumetric flow with the MFI? (-2) Summation of pressures?</t>
  </si>
  <si>
    <t>You are using ana equaton n cartesian coordinates for a cylidrical geometry (-2)</t>
  </si>
  <si>
    <t>You did not mention how to calculate the lambdas (-2), neitehr you mention the Wagner model (-5)</t>
  </si>
  <si>
    <t>not too good answer</t>
  </si>
  <si>
    <t>Javid</t>
  </si>
  <si>
    <t>Good Algorithm. No equations are provided (-5) Addition of pressures? Are you considering the cavities in series?</t>
  </si>
  <si>
    <t>Good algorithm althoughno equations are considered (-5)</t>
  </si>
  <si>
    <t>Your algorithm looks like a rephrasing of the question and don´t guide through a process.  You don´t mention how to get lambdas  (-7)</t>
  </si>
  <si>
    <t>Diego</t>
  </si>
  <si>
    <t>The algorithm you provided is for calculations for cylndrical  geometry (-10)</t>
  </si>
  <si>
    <t>The algorithm you proposed, does not mention how to get the viscosity. In any case as an aproxmation you get teh apparent shear rate and then calculate the viscosity to later plug t into de pressure equation (10)</t>
  </si>
  <si>
    <t>Incomplete algorithm (-10)</t>
  </si>
  <si>
    <t>Katya</t>
  </si>
  <si>
    <t>The equation you propose is for circular pipesand you dis not mention the rectangualr pieces(-10)</t>
  </si>
  <si>
    <t>No equation to be used is provided (-2)</t>
  </si>
  <si>
    <t>I  did not provide the master curve fo G"</t>
  </si>
  <si>
    <t>Cao</t>
  </si>
  <si>
    <t>Good Algorithm. No equation is provided (-5)</t>
  </si>
  <si>
    <t>Good algorithm, no equation provided (-5)</t>
  </si>
  <si>
    <t>Good algorithm</t>
  </si>
  <si>
    <t>OK</t>
  </si>
  <si>
    <t xml:space="preserve">Angel </t>
  </si>
  <si>
    <t>No creep compliance nor elaxation modulus is requested and you don´t have information to do so (-2)</t>
  </si>
  <si>
    <t>You don´yt have information to make the Rabinowitch correction (-2)</t>
  </si>
  <si>
    <t>Ivan</t>
  </si>
  <si>
    <t>You mentyion that you need the MFI... what for? (-2)/ You manton free all rheology… that is not for this case (-2)… regular algorithm (-2)</t>
  </si>
  <si>
    <t>How would you calculate the pressure (-2)?</t>
  </si>
  <si>
    <t>oK</t>
  </si>
  <si>
    <t>Jonathan</t>
  </si>
  <si>
    <t>Ojo the  word Fabric  is typically use for textiles (cloth). Assumptions are to vague (-5). The algoritm is very general (-10)</t>
  </si>
  <si>
    <t>Assumptions are to vague. The algorithm has nothing to do with the problem (-15)</t>
  </si>
  <si>
    <t>porcentaje---&gt; percentage. Regular algorithm</t>
  </si>
  <si>
    <t>Kendra +</t>
  </si>
  <si>
    <t>Very Good!!!</t>
  </si>
  <si>
    <t>Very good!!! Altough you don´t have info for the Bagley correction</t>
  </si>
  <si>
    <t xml:space="preserve">Actually Ni1 and Viscosity do depend on shear rate (-2) </t>
  </si>
  <si>
    <t>Ok</t>
  </si>
  <si>
    <t>Benjamin ++</t>
  </si>
  <si>
    <t>Excellent !!! How  would you calculate the volumetric flow with the MFI? (-2)</t>
  </si>
  <si>
    <t>In this case the pressure drop is the same (2)</t>
  </si>
  <si>
    <r>
      <t>It should have said, "using the G"(</t>
    </r>
    <r>
      <rPr>
        <sz val="18"/>
        <color theme="1"/>
        <rFont val="Symbol"/>
        <charset val="2"/>
      </rPr>
      <t>w</t>
    </r>
    <r>
      <rPr>
        <sz val="18"/>
        <color theme="1"/>
        <rFont val="Calibri"/>
        <family val="2"/>
        <scheme val="minor"/>
      </rPr>
      <t>) master curve"; You did not mention how to calculate the lambdas (-2)</t>
    </r>
  </si>
  <si>
    <t>JuanRocha</t>
  </si>
  <si>
    <t>First you calculate the shear rate , then thee stress: (-2) Very vague algorithm (-5)</t>
  </si>
  <si>
    <t>No algorithm provided (-10)</t>
  </si>
  <si>
    <t>You did not finish the algorithm (-5)</t>
  </si>
  <si>
    <t>Bryan</t>
  </si>
  <si>
    <t>Why do you need a parallel plate rheometer for in this problem? The algorithm has not an appropriate sequence (-59</t>
  </si>
  <si>
    <t>Not a good answer (-15)</t>
  </si>
  <si>
    <t>You did not mention how to go from the master urve to the fisrt normal stress difference (-5)</t>
  </si>
  <si>
    <t>Nop</t>
  </si>
  <si>
    <t>Miguel Pérez</t>
  </si>
  <si>
    <t>Very Good!!!Although you don´t mention the equations (-2)</t>
  </si>
  <si>
    <t>good algorithm, no equations provided (-5)</t>
  </si>
  <si>
    <r>
      <t>Very Good!!! However you are missing the step on how to get lambdas froom G"(</t>
    </r>
    <r>
      <rPr>
        <sz val="18"/>
        <color theme="1"/>
        <rFont val="Symbol"/>
        <charset val="2"/>
      </rPr>
      <t>w</t>
    </r>
    <r>
      <rPr>
        <sz val="18"/>
        <color theme="1"/>
        <rFont val="Calibri"/>
        <family val="2"/>
        <scheme val="minor"/>
      </rPr>
      <t>) (-3)</t>
    </r>
  </si>
  <si>
    <t>Constanza</t>
  </si>
  <si>
    <t>Good Algorithm.  Fisrt you getthe sehar rate and then the viscosity. No equations are provided (-5)</t>
  </si>
  <si>
    <t>Good Algorithm.  Fisrt you getthe sehar rate and then the viscosity. No equations are provided (-5) Gastos=expenses or costs.</t>
  </si>
  <si>
    <t xml:space="preserve">Very Good Algorithm. </t>
  </si>
  <si>
    <t>Wrong answer</t>
  </si>
  <si>
    <t>Mariino</t>
  </si>
  <si>
    <t>The assumptions are to help you to solve the problem. The ones you indicate should be said assumg that we will not have… (-3) Your algorthm is very vague(-7)</t>
  </si>
  <si>
    <t>Your algorthm is not appropriate(-10) No equations are given. I don´t know what is the darkly equation… (-3)</t>
  </si>
  <si>
    <t>No algorithm provided, no assumptions indicated</t>
  </si>
  <si>
    <t>Osamu</t>
  </si>
  <si>
    <t>Good Algorithm. No equations are provided (-5)</t>
  </si>
  <si>
    <t>Fair allgorithm. The lambdas are not obtained with the Wagner Model (-3)</t>
  </si>
  <si>
    <t>Aida</t>
  </si>
  <si>
    <t xml:space="preserve">Good Algorithm. Where  are the results?  </t>
  </si>
  <si>
    <t>Good Algorithm. Why are you multiplying the pressure by the number of holes? (-5)</t>
  </si>
  <si>
    <t>Very Good!!! However, I need to know, why the G" presented is  not properly fitted ( at least is What i can see in the plot)</t>
  </si>
  <si>
    <t>Elnaz</t>
  </si>
  <si>
    <t>The algorithm is fine, however you don´t have the information to get the rabinowtch and Bagley correcctions, so those should be specified in the  assumptions (-3)</t>
  </si>
  <si>
    <t>The algorithm has a lot of room for improvement (-10)</t>
  </si>
  <si>
    <t>Good algorithm. No equations were indicated (-3)</t>
  </si>
  <si>
    <t>Fair answer</t>
  </si>
  <si>
    <t>Luis Garza</t>
  </si>
  <si>
    <t>The assumptions are to help you to solve the problem like : laminar flow, no heat due to drag, etc. … (-3) Your algorthm is extremely vague(-10)</t>
  </si>
  <si>
    <t>No assumptions are presented  for the solution of the pressure drop: laminar flow, no heat due to drag, etc. … (-3) Your algorthm is extremely vague(-7)</t>
  </si>
  <si>
    <t>The algorithm needs enrichment, noiequations are provided , neither the Wagner Model mentioned (-10)</t>
  </si>
  <si>
    <t>Niousha</t>
  </si>
  <si>
    <t>Algoritm lacks of eqautions and require more prescison (-5)</t>
  </si>
  <si>
    <t xml:space="preserve">Good algorithm </t>
  </si>
  <si>
    <t xml:space="preserve"> Although you don´t mention how to get the ais needed for the Wagner model (-5)</t>
  </si>
  <si>
    <t>very good answer</t>
  </si>
  <si>
    <t>Marco</t>
  </si>
  <si>
    <t>Good algorithm,  although does not show your knowledge of this topic wit regard to the mopmnetum balance (-10)</t>
  </si>
  <si>
    <t xml:space="preserve">Fair algorthm: Your assumptions are not really stated, it looks like comments. The assumptions should let use the appopriate  equations  and disregrd things like viscous heating and non entrance pressur conisderations snce you don´t have information to consider that. (-10) </t>
  </si>
  <si>
    <r>
      <t>Fair algorithm. Notghing is said about how to get the ai and lambdas i (usng G"(</t>
    </r>
    <r>
      <rPr>
        <sz val="18"/>
        <color theme="1"/>
        <rFont val="Symbol"/>
        <charset val="2"/>
      </rPr>
      <t>w</t>
    </r>
    <r>
      <rPr>
        <sz val="18"/>
        <color theme="1"/>
        <rFont val="Calibri"/>
        <family val="2"/>
        <scheme val="minor"/>
      </rPr>
      <t>))</t>
    </r>
  </si>
  <si>
    <t>regular answer</t>
  </si>
  <si>
    <t>Team TOTAL POINTS</t>
  </si>
  <si>
    <t>ok</t>
  </si>
  <si>
    <t>No pressure units are indicated</t>
  </si>
  <si>
    <t>Pressure concept</t>
  </si>
  <si>
    <t>pressure concept</t>
  </si>
  <si>
    <t>procedure to get  lambda and ai  is missing</t>
  </si>
  <si>
    <t>need to check calculations you use 2900 instead of 29000</t>
  </si>
  <si>
    <t>how did you get lambdas  and ai (-10)</t>
  </si>
  <si>
    <t>you worked  just half of the problem, did not make the calculaton for rectangular piece</t>
  </si>
  <si>
    <t>Problems A to D</t>
  </si>
  <si>
    <t>Problems by Teams</t>
  </si>
  <si>
    <t xml:space="preserve">Questionnaire </t>
  </si>
  <si>
    <t>Questonnaire</t>
  </si>
  <si>
    <t>Problmes by Team</t>
  </si>
  <si>
    <t>points</t>
  </si>
  <si>
    <t>Q</t>
  </si>
  <si>
    <t>P A to D</t>
  </si>
  <si>
    <t>P by Team</t>
  </si>
  <si>
    <t>Sum</t>
  </si>
  <si>
    <t>Student</t>
  </si>
  <si>
    <t>Individual</t>
  </si>
  <si>
    <t>Group</t>
  </si>
  <si>
    <t>Journal</t>
  </si>
  <si>
    <t>Activities</t>
  </si>
  <si>
    <t>Asessment 1</t>
  </si>
  <si>
    <t>Infographic</t>
  </si>
  <si>
    <t>Final Assessment</t>
  </si>
  <si>
    <t>Grand total</t>
  </si>
  <si>
    <t>Student ID</t>
  </si>
  <si>
    <t>Q1</t>
  </si>
  <si>
    <t>Q2</t>
  </si>
  <si>
    <t>Q3</t>
  </si>
  <si>
    <t>Q4</t>
  </si>
  <si>
    <t>Q5</t>
  </si>
  <si>
    <t>Q6</t>
  </si>
  <si>
    <t>Q7</t>
  </si>
  <si>
    <t>Q8</t>
  </si>
  <si>
    <t>Q9</t>
  </si>
  <si>
    <t>Q10</t>
  </si>
  <si>
    <t>Individual Points</t>
  </si>
  <si>
    <t>Group Points</t>
  </si>
  <si>
    <t>GRADE</t>
  </si>
  <si>
    <t>G</t>
  </si>
  <si>
    <t>V</t>
  </si>
  <si>
    <t>I</t>
  </si>
  <si>
    <t>A</t>
  </si>
  <si>
    <t>U</t>
  </si>
  <si>
    <t>P</t>
  </si>
  <si>
    <t>H</t>
  </si>
  <si>
    <t>C</t>
  </si>
  <si>
    <t>B</t>
  </si>
  <si>
    <t>T</t>
  </si>
  <si>
    <t>F</t>
  </si>
  <si>
    <t>M</t>
  </si>
  <si>
    <t>L</t>
  </si>
  <si>
    <t>O</t>
  </si>
  <si>
    <t>S</t>
  </si>
  <si>
    <t>E</t>
  </si>
  <si>
    <t>R</t>
  </si>
  <si>
    <t>K</t>
  </si>
  <si>
    <t>N</t>
  </si>
  <si>
    <t>D</t>
  </si>
  <si>
    <t>J</t>
  </si>
  <si>
    <t>The evaluation was done under the following criteria</t>
  </si>
  <si>
    <t xml:space="preserve">Individual Part </t>
  </si>
  <si>
    <t>Pts</t>
  </si>
  <si>
    <t>Group Part</t>
  </si>
  <si>
    <t>Pts (Questions=30Pts; Problems=50Pts)</t>
  </si>
  <si>
    <t>AJUSTE</t>
  </si>
  <si>
    <t>30-34</t>
  </si>
  <si>
    <t>25-29</t>
  </si>
  <si>
    <t>20-24</t>
  </si>
  <si>
    <t>15-19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</si>
</sst>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5">
    <font>
      <sz val="12"/>
      <color theme="1"/>
      <name val="Calibri"/>
      <family val="2"/>
      <scheme val="minor"/>
    </font>
    <font>
      <sz val="10"/>
      <color theme="1"/>
      <name val="Arial"/>
      <family val="2"/>
    </font>
    <font>
      <b/>
      <sz val="14"/>
      <color theme="1"/>
      <name val="Arial"/>
      <family val="2"/>
    </font>
    <font>
      <b/>
      <sz val="14"/>
      <color rgb="FF000000"/>
      <name val="Arial"/>
      <family val="2"/>
    </font>
    <font>
      <b/>
      <sz val="14"/>
      <color rgb="FF0000FF"/>
      <name val="Arial"/>
      <family val="2"/>
    </font>
    <font>
      <b/>
      <sz val="10"/>
      <color theme="1"/>
      <name val="Arial"/>
      <family val="2"/>
    </font>
    <font>
      <u/>
      <sz val="12"/>
      <color rgb="FF0563C1"/>
      <name val="Arial"/>
      <family val="2"/>
    </font>
    <font>
      <u/>
      <sz val="12"/>
      <color rgb="FF0563C1"/>
      <name val="Calibri"/>
      <family val="2"/>
    </font>
    <font>
      <sz val="10"/>
      <color rgb="FFFF0000"/>
      <name val="Arial"/>
      <family val="2"/>
    </font>
    <font>
      <b/>
      <sz val="10"/>
      <color rgb="FFFF0000"/>
      <name val="Arial"/>
      <family val="2"/>
    </font>
    <font>
      <sz val="11"/>
      <color theme="1"/>
      <name val="Calibri"/>
      <family val="2"/>
    </font>
    <font>
      <sz val="10"/>
      <color rgb="FF000000"/>
      <name val="Arial"/>
      <family val="2"/>
    </font>
    <font>
      <sz val="11"/>
      <color theme="1"/>
      <name val="Arial"/>
      <family val="2"/>
    </font>
    <font>
      <sz val="10"/>
      <color rgb="FFFF00FF"/>
      <name val="Arial"/>
      <family val="2"/>
    </font>
    <font>
      <sz val="18"/>
      <color theme="1"/>
      <name val="Calibri"/>
      <family val="2"/>
      <scheme val="minor"/>
    </font>
    <font>
      <sz val="18"/>
      <color rgb="FFFFFF00"/>
      <name val="Calibri (Body)"/>
    </font>
    <font>
      <sz val="18"/>
      <color rgb="FFFFFF00"/>
      <name val="Calibri"/>
      <family val="2"/>
      <scheme val="minor"/>
    </font>
    <font>
      <sz val="18"/>
      <color theme="0"/>
      <name val="Calibri"/>
      <family val="2"/>
      <scheme val="minor"/>
    </font>
    <font>
      <sz val="18"/>
      <color theme="1"/>
      <name val="Symbol"/>
      <charset val="2"/>
    </font>
    <font>
      <sz val="18"/>
      <color theme="1"/>
      <name val="Calibri (Body)"/>
    </font>
    <font>
      <b/>
      <sz val="11"/>
      <color theme="1"/>
      <name val="Calibri"/>
      <family val="2"/>
      <scheme val="minor"/>
    </font>
    <font>
      <b/>
      <sz val="11"/>
      <color theme="4" tint="-0.249977111117893"/>
      <name val="Calibri"/>
      <family val="2"/>
      <scheme val="minor"/>
    </font>
    <font>
      <b/>
      <sz val="11"/>
      <color rgb="FFC00000"/>
      <name val="Calibri"/>
      <family val="2"/>
      <scheme val="minor"/>
    </font>
    <font>
      <sz val="14"/>
      <color theme="1"/>
      <name val="Calibri"/>
      <family val="2"/>
      <scheme val="minor"/>
    </font>
    <font>
      <b/>
      <sz val="11"/>
      <color rgb="FF7030A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00FF89"/>
        <bgColor indexed="64"/>
      </patternFill>
    </fill>
    <fill>
      <patternFill patternType="solid">
        <fgColor theme="0" tint="-0.499984740745262"/>
        <bgColor indexed="64"/>
      </patternFill>
    </fill>
    <fill>
      <patternFill patternType="solid">
        <fgColor rgb="FFFFC000"/>
        <bgColor indexed="64"/>
      </patternFill>
    </fill>
    <fill>
      <patternFill patternType="solid">
        <fgColor rgb="FF7030A0"/>
        <bgColor indexed="64"/>
      </patternFill>
    </fill>
  </fills>
  <borders count="6">
    <border>
      <left/>
      <right/>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wrapText="1"/>
    </xf>
    <xf numFmtId="0" fontId="14" fillId="0" borderId="0" xfId="0" applyFont="1" applyAlignment="1">
      <alignment horizontal="center" wrapText="1"/>
    </xf>
    <xf numFmtId="0" fontId="0" fillId="0" borderId="0" xfId="0" applyAlignment="1">
      <alignment wrapText="1"/>
    </xf>
    <xf numFmtId="168" fontId="14" fillId="0" borderId="0" xfId="0" applyNumberFormat="1" applyFont="1" applyAlignment="1">
      <alignment wrapText="1"/>
    </xf>
    <xf numFmtId="0" fontId="15" fillId="2" borderId="0" xfId="0" applyFont="1" applyFill="1" applyAlignment="1">
      <alignment wrapText="1"/>
    </xf>
    <xf numFmtId="0" fontId="14" fillId="3" borderId="0" xfId="0" applyFont="1" applyFill="1" applyAlignment="1">
      <alignment wrapText="1"/>
    </xf>
    <xf numFmtId="0" fontId="16" fillId="2" borderId="0" xfId="0" applyFont="1" applyFill="1" applyAlignment="1">
      <alignment wrapText="1"/>
    </xf>
    <xf numFmtId="0" fontId="17" fillId="2" borderId="0" xfId="0" applyFont="1" applyFill="1" applyAlignment="1">
      <alignment wrapText="1"/>
    </xf>
    <xf numFmtId="0" fontId="0" fillId="0" borderId="0" xfId="0" applyAlignment="1">
      <alignment horizontal="center" wrapText="1"/>
    </xf>
    <xf numFmtId="0" fontId="14" fillId="0" borderId="0" xfId="0" applyFont="1" applyAlignment="1">
      <alignment horizontal="center"/>
    </xf>
    <xf numFmtId="0" fontId="17" fillId="4" borderId="0" xfId="0" applyFont="1" applyFill="1" applyAlignment="1">
      <alignment horizontal="center" wrapText="1"/>
    </xf>
    <xf numFmtId="0" fontId="19" fillId="0" borderId="0" xfId="0" applyFont="1" applyAlignment="1">
      <alignment horizontal="center" wrapText="1"/>
    </xf>
    <xf numFmtId="0" fontId="14" fillId="0" borderId="0" xfId="0" applyFont="1" applyAlignment="1">
      <alignment vertical="center" wrapText="1"/>
    </xf>
    <xf numFmtId="0" fontId="14" fillId="5" borderId="0" xfId="0" applyFont="1" applyFill="1" applyAlignment="1">
      <alignment horizontal="center" wrapText="1"/>
    </xf>
    <xf numFmtId="0" fontId="17" fillId="6" borderId="0" xfId="0" applyFont="1" applyFill="1" applyAlignment="1">
      <alignment horizontal="center" wrapText="1"/>
    </xf>
    <xf numFmtId="0" fontId="1"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168" fontId="0" fillId="0" borderId="0" xfId="0" applyNumberFormat="1"/>
    <xf numFmtId="168" fontId="0" fillId="0" borderId="0" xfId="0" applyNumberFormat="1" applyAlignment="1">
      <alignment horizontal="center"/>
    </xf>
    <xf numFmtId="0" fontId="20" fillId="0" borderId="1" xfId="0" applyFont="1" applyBorder="1"/>
    <xf numFmtId="0" fontId="21" fillId="0" borderId="2" xfId="0" applyFont="1" applyBorder="1" applyAlignment="1">
      <alignment horizontal="center"/>
    </xf>
    <xf numFmtId="0" fontId="22" fillId="0" borderId="2" xfId="0" applyFont="1" applyBorder="1" applyAlignment="1">
      <alignment horizontal="center"/>
    </xf>
    <xf numFmtId="2" fontId="21" fillId="0" borderId="3" xfId="0" applyNumberFormat="1" applyFont="1" applyBorder="1" applyAlignment="1">
      <alignment horizontal="center"/>
    </xf>
    <xf numFmtId="2" fontId="22" fillId="0" borderId="3" xfId="0" applyNumberFormat="1" applyFont="1" applyBorder="1" applyAlignment="1">
      <alignment horizontal="center"/>
    </xf>
    <xf numFmtId="0" fontId="0" fillId="0" borderId="1" xfId="0" applyBorder="1"/>
    <xf numFmtId="2" fontId="21" fillId="0" borderId="4" xfId="0" applyNumberFormat="1" applyFont="1" applyBorder="1" applyAlignment="1">
      <alignment horizontal="center"/>
    </xf>
    <xf numFmtId="2" fontId="22" fillId="0" borderId="4" xfId="0" applyNumberFormat="1" applyFont="1" applyBorder="1" applyAlignment="1">
      <alignment horizontal="center"/>
    </xf>
    <xf numFmtId="0" fontId="0" fillId="0" borderId="5" xfId="0" applyBorder="1"/>
    <xf numFmtId="0" fontId="23" fillId="0" borderId="0" xfId="0" applyFont="1" applyAlignment="1">
      <alignment wrapText="1"/>
    </xf>
    <xf numFmtId="0" fontId="20" fillId="0" borderId="5" xfId="0" applyFont="1" applyBorder="1"/>
    <xf numFmtId="0" fontId="20" fillId="0" borderId="5" xfId="0" applyFont="1" applyBorder="1" applyAlignment="1">
      <alignment horizontal="center"/>
    </xf>
    <xf numFmtId="0" fontId="22" fillId="0" borderId="5" xfId="0" applyFont="1" applyBorder="1" applyAlignment="1">
      <alignment horizontal="center" vertical="center"/>
    </xf>
    <xf numFmtId="2" fontId="24" fillId="0" borderId="5" xfId="0" applyNumberFormat="1" applyFont="1" applyBorder="1" applyAlignment="1">
      <alignment horizontal="center"/>
    </xf>
    <xf numFmtId="0" fontId="20" fillId="0" borderId="2" xfId="0" applyFont="1" applyBorder="1" applyAlignment="1">
      <alignment horizontal="center"/>
    </xf>
    <xf numFmtId="0" fontId="23" fillId="0" borderId="0" xfId="0" applyFont="1"/>
    <xf numFmtId="0" fontId="0" fillId="0" borderId="0" xfId="0" applyAlignment="1">
      <alignment horizontal="right"/>
    </xf>
    <xf numFmtId="0" fontId="0" fillId="0" borderId="0" xfId="0" applyAlignment="1">
      <alignment horizontal="center" vertical="center"/>
    </xf>
    <xf numFmtId="168" fontId="22" fillId="0" borderId="0" xfId="0" applyNumberFormat="1" applyFont="1" applyAlignment="1">
      <alignment horizontal="center" vertical="center"/>
    </xf>
    <xf numFmtId="168" fontId="24" fillId="0" borderId="0" xfId="0" applyNumberFormat="1" applyFont="1" applyAlignment="1">
      <alignment horizontal="center"/>
    </xf>
    <xf numFmtId="2" fontId="20" fillId="0" borderId="3" xfId="0" applyNumberFormat="1" applyFont="1" applyBorder="1" applyAlignment="1">
      <alignment horizontal="center"/>
    </xf>
    <xf numFmtId="168" fontId="0" fillId="0" borderId="0" xfId="0" applyNumberFormat="1" applyAlignment="1">
      <alignment horizontal="center" vertical="center"/>
    </xf>
    <xf numFmtId="0" fontId="0" fillId="0" borderId="5" xfId="0" applyBorder="1" applyAlignment="1">
      <alignment horizontal="right"/>
    </xf>
    <xf numFmtId="0" fontId="0" fillId="0" borderId="5" xfId="0" applyBorder="1" applyAlignment="1">
      <alignment horizontal="center"/>
    </xf>
    <xf numFmtId="0" fontId="0" fillId="0" borderId="5" xfId="0" applyBorder="1" applyAlignment="1">
      <alignment horizontal="center" vertical="center"/>
    </xf>
    <xf numFmtId="168" fontId="22" fillId="0" borderId="5" xfId="0" applyNumberFormat="1" applyFont="1" applyBorder="1" applyAlignment="1">
      <alignment horizontal="center" vertical="center"/>
    </xf>
    <xf numFmtId="168" fontId="24" fillId="0" borderId="5" xfId="0" applyNumberFormat="1" applyFont="1" applyBorder="1" applyAlignment="1">
      <alignment horizontal="center"/>
    </xf>
    <xf numFmtId="2" fontId="20" fillId="0" borderId="4" xfId="0" applyNumberFormat="1" applyFont="1" applyBorder="1" applyAlignment="1">
      <alignment horizontal="center"/>
    </xf>
    <xf numFmtId="0" fontId="20" fillId="0" borderId="0" xfId="0" applyFont="1"/>
    <xf numFmtId="0" fontId="22" fillId="0" borderId="0" xfId="0" applyFont="1"/>
    <xf numFmtId="0" fontId="24" fillId="0" borderId="0" xfId="0" applyFont="1"/>
    <xf numFmtId="0" fontId="24" fillId="0" borderId="0" xfId="0" applyFont="1" applyAlignment="1">
      <alignment vertical="center"/>
    </xf>
    <xf numFmtId="0" fontId="1"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k9/bf1611sn46l4xyh6cpz23kdh0000gp/T/com.microsoft.Outlook/Outlook%20Temp/Grades%20Infographics%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graphics Individual"/>
      <sheetName val="Infographics Group"/>
      <sheetName val="Infographic Summary"/>
      <sheetName val="Final Exam Individual Grading"/>
    </sheetNames>
    <sheetDataSet>
      <sheetData sheetId="0">
        <row r="2">
          <cell r="O2">
            <v>9.4</v>
          </cell>
        </row>
        <row r="3">
          <cell r="O3">
            <v>9.8000000000000007</v>
          </cell>
        </row>
        <row r="4">
          <cell r="O4">
            <v>9.4</v>
          </cell>
        </row>
        <row r="5">
          <cell r="O5">
            <v>9.6000000000000014</v>
          </cell>
        </row>
        <row r="6">
          <cell r="O6">
            <v>9.6</v>
          </cell>
        </row>
        <row r="7">
          <cell r="O7">
            <v>8.5</v>
          </cell>
        </row>
        <row r="8">
          <cell r="O8">
            <v>9.6000000000000014</v>
          </cell>
        </row>
        <row r="9">
          <cell r="O9">
            <v>9.1999999999999993</v>
          </cell>
        </row>
        <row r="10">
          <cell r="O10">
            <v>8.9999999999999982</v>
          </cell>
        </row>
        <row r="11">
          <cell r="O11">
            <v>9.3999999999999986</v>
          </cell>
        </row>
        <row r="12">
          <cell r="O12">
            <v>9.6000000000000014</v>
          </cell>
        </row>
        <row r="13">
          <cell r="O13">
            <v>9.8000000000000007</v>
          </cell>
        </row>
        <row r="14">
          <cell r="O14">
            <v>10</v>
          </cell>
        </row>
        <row r="15">
          <cell r="O15">
            <v>9.8000000000000007</v>
          </cell>
        </row>
        <row r="16">
          <cell r="O16">
            <v>9.6000000000000014</v>
          </cell>
        </row>
        <row r="17">
          <cell r="O17">
            <v>9.6</v>
          </cell>
        </row>
        <row r="18">
          <cell r="O18">
            <v>10</v>
          </cell>
        </row>
        <row r="19">
          <cell r="O19">
            <v>9.6</v>
          </cell>
        </row>
        <row r="20">
          <cell r="O20">
            <v>9.6000000000000014</v>
          </cell>
        </row>
        <row r="21">
          <cell r="O21">
            <v>9.8000000000000007</v>
          </cell>
        </row>
        <row r="22">
          <cell r="O22">
            <v>9.4</v>
          </cell>
        </row>
        <row r="23">
          <cell r="O23">
            <v>9.6000000000000014</v>
          </cell>
        </row>
      </sheetData>
      <sheetData sheetId="1">
        <row r="2">
          <cell r="N2">
            <v>10</v>
          </cell>
        </row>
        <row r="3">
          <cell r="N3">
            <v>10</v>
          </cell>
        </row>
        <row r="4">
          <cell r="N4">
            <v>10</v>
          </cell>
        </row>
        <row r="5">
          <cell r="N5">
            <v>10</v>
          </cell>
        </row>
        <row r="6">
          <cell r="N6">
            <v>9</v>
          </cell>
        </row>
        <row r="7">
          <cell r="N7">
            <v>9</v>
          </cell>
        </row>
        <row r="8">
          <cell r="N8">
            <v>9</v>
          </cell>
        </row>
        <row r="9">
          <cell r="N9">
            <v>9</v>
          </cell>
        </row>
        <row r="10">
          <cell r="N10">
            <v>9.6000000000000014</v>
          </cell>
        </row>
        <row r="11">
          <cell r="N11">
            <v>9.6000000000000014</v>
          </cell>
        </row>
        <row r="12">
          <cell r="N12">
            <v>9.6000000000000014</v>
          </cell>
        </row>
        <row r="13">
          <cell r="N13">
            <v>9.6000000000000014</v>
          </cell>
        </row>
        <row r="14">
          <cell r="N14">
            <v>9.8000000000000007</v>
          </cell>
        </row>
        <row r="15">
          <cell r="N15">
            <v>9.8000000000000007</v>
          </cell>
        </row>
        <row r="16">
          <cell r="N16">
            <v>9.8000000000000007</v>
          </cell>
        </row>
        <row r="17">
          <cell r="N17">
            <v>9.8000000000000007</v>
          </cell>
        </row>
        <row r="18">
          <cell r="N18">
            <v>9.6000000000000014</v>
          </cell>
        </row>
        <row r="19">
          <cell r="N19">
            <v>9.6000000000000014</v>
          </cell>
        </row>
        <row r="20">
          <cell r="N20">
            <v>9.6000000000000014</v>
          </cell>
        </row>
        <row r="21">
          <cell r="N21">
            <v>9.6000000000000014</v>
          </cell>
        </row>
        <row r="22">
          <cell r="N22">
            <v>9.4</v>
          </cell>
        </row>
        <row r="23">
          <cell r="N23">
            <v>9.4</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7762-1C31-A94B-965F-EC957E2B84FD}">
  <sheetPr>
    <tabColor rgb="FFFFFF00"/>
  </sheetPr>
  <dimension ref="A1:AA1000"/>
  <sheetViews>
    <sheetView topLeftCell="F1" zoomScale="176" zoomScaleNormal="176" workbookViewId="0">
      <selection activeCell="I11" sqref="A11:XFD11"/>
    </sheetView>
  </sheetViews>
  <sheetFormatPr baseColWidth="10" defaultRowHeight="16"/>
  <cols>
    <col min="2" max="2" width="17.1640625" customWidth="1"/>
    <col min="18" max="18" width="22.33203125" customWidth="1"/>
  </cols>
  <sheetData>
    <row r="1" spans="1:27" ht="18">
      <c r="A1" s="1"/>
      <c r="B1" s="2" t="s">
        <v>0</v>
      </c>
      <c r="C1" s="3" t="s">
        <v>1</v>
      </c>
      <c r="D1" s="2" t="s">
        <v>2</v>
      </c>
      <c r="E1" s="4" t="s">
        <v>3</v>
      </c>
      <c r="F1" s="4" t="s">
        <v>4</v>
      </c>
      <c r="G1" s="4" t="s">
        <v>5</v>
      </c>
      <c r="H1" s="4" t="s">
        <v>6</v>
      </c>
      <c r="I1" s="4" t="s">
        <v>7</v>
      </c>
      <c r="J1" s="4" t="s">
        <v>8</v>
      </c>
      <c r="K1" s="4" t="s">
        <v>9</v>
      </c>
      <c r="L1" s="4" t="s">
        <v>10</v>
      </c>
      <c r="M1" s="4" t="s">
        <v>11</v>
      </c>
      <c r="N1" s="4" t="s">
        <v>12</v>
      </c>
      <c r="O1" s="4" t="s">
        <v>13</v>
      </c>
      <c r="P1" s="4" t="s">
        <v>14</v>
      </c>
      <c r="Q1" s="5" t="s">
        <v>15</v>
      </c>
      <c r="R1" s="2" t="s">
        <v>0</v>
      </c>
      <c r="S1" s="1"/>
      <c r="T1" s="1" t="s">
        <v>184</v>
      </c>
      <c r="U1" s="1"/>
      <c r="V1" s="1"/>
      <c r="W1" s="1"/>
      <c r="X1" s="1"/>
      <c r="Y1" s="1"/>
      <c r="Z1" s="1"/>
      <c r="AA1" s="1"/>
    </row>
    <row r="2" spans="1:27">
      <c r="A2" s="6">
        <v>1</v>
      </c>
      <c r="B2" s="7" t="s">
        <v>16</v>
      </c>
      <c r="C2" s="1">
        <v>2</v>
      </c>
      <c r="D2" s="1">
        <v>2</v>
      </c>
      <c r="E2" s="1">
        <v>4</v>
      </c>
      <c r="F2" s="1">
        <v>2</v>
      </c>
      <c r="G2" s="1">
        <v>2</v>
      </c>
      <c r="H2" s="8">
        <v>1</v>
      </c>
      <c r="I2" s="1">
        <v>2</v>
      </c>
      <c r="J2" s="8">
        <v>2</v>
      </c>
      <c r="K2" s="8">
        <v>1</v>
      </c>
      <c r="L2" s="1">
        <v>4</v>
      </c>
      <c r="M2" s="1">
        <v>4</v>
      </c>
      <c r="N2" s="8">
        <v>3</v>
      </c>
      <c r="O2" s="8">
        <v>1</v>
      </c>
      <c r="P2" s="1">
        <v>4</v>
      </c>
      <c r="Q2" s="1">
        <v>34</v>
      </c>
      <c r="R2" s="7" t="s">
        <v>16</v>
      </c>
      <c r="S2" s="1" t="s">
        <v>188</v>
      </c>
      <c r="T2" s="1" t="s">
        <v>188</v>
      </c>
      <c r="U2" s="1" t="s">
        <v>212</v>
      </c>
      <c r="V2" s="1"/>
      <c r="W2" s="1"/>
      <c r="X2" s="1"/>
      <c r="Y2" s="1"/>
      <c r="Z2" s="1"/>
      <c r="AA2" s="1"/>
    </row>
    <row r="3" spans="1:27">
      <c r="A3" s="6">
        <v>2</v>
      </c>
      <c r="B3" s="7" t="s">
        <v>17</v>
      </c>
      <c r="C3" s="1">
        <v>2</v>
      </c>
      <c r="D3" s="1">
        <v>2</v>
      </c>
      <c r="E3" s="1">
        <v>4</v>
      </c>
      <c r="F3" s="1">
        <v>2</v>
      </c>
      <c r="G3" s="1">
        <v>2</v>
      </c>
      <c r="H3" s="1">
        <v>2</v>
      </c>
      <c r="I3" s="1">
        <v>2</v>
      </c>
      <c r="J3" s="1">
        <v>4</v>
      </c>
      <c r="K3" s="1">
        <v>0</v>
      </c>
      <c r="L3" s="1">
        <v>4</v>
      </c>
      <c r="M3" s="1">
        <v>4</v>
      </c>
      <c r="N3" s="8">
        <v>3</v>
      </c>
      <c r="O3" s="8">
        <v>1</v>
      </c>
      <c r="P3" s="8">
        <v>2</v>
      </c>
      <c r="Q3" s="1">
        <v>34</v>
      </c>
      <c r="R3" s="7" t="s">
        <v>17</v>
      </c>
      <c r="S3" s="1" t="s">
        <v>188</v>
      </c>
      <c r="T3" s="1" t="s">
        <v>193</v>
      </c>
      <c r="U3" s="1" t="s">
        <v>213</v>
      </c>
      <c r="V3" s="1"/>
      <c r="W3" s="1"/>
      <c r="X3" s="1"/>
      <c r="Y3" s="1"/>
      <c r="Z3" s="1"/>
      <c r="AA3" s="1"/>
    </row>
    <row r="4" spans="1:27">
      <c r="A4" s="6">
        <v>3</v>
      </c>
      <c r="B4" s="7" t="s">
        <v>18</v>
      </c>
      <c r="C4" s="1">
        <v>2</v>
      </c>
      <c r="D4" s="1">
        <v>2</v>
      </c>
      <c r="E4" s="1">
        <v>4</v>
      </c>
      <c r="F4" s="9">
        <v>1</v>
      </c>
      <c r="G4" s="1">
        <v>2</v>
      </c>
      <c r="H4" s="1">
        <v>2</v>
      </c>
      <c r="I4" s="1">
        <v>2</v>
      </c>
      <c r="J4" s="1">
        <v>0</v>
      </c>
      <c r="K4" s="1">
        <v>0</v>
      </c>
      <c r="L4" s="1">
        <v>4</v>
      </c>
      <c r="M4" s="1">
        <v>4</v>
      </c>
      <c r="N4" s="9">
        <v>3</v>
      </c>
      <c r="O4" s="9">
        <v>1</v>
      </c>
      <c r="P4" s="9">
        <v>2</v>
      </c>
      <c r="Q4" s="1">
        <v>29</v>
      </c>
      <c r="R4" s="7" t="s">
        <v>18</v>
      </c>
      <c r="S4" s="1" t="s">
        <v>193</v>
      </c>
      <c r="T4" s="1" t="s">
        <v>192</v>
      </c>
      <c r="U4" s="1" t="s">
        <v>214</v>
      </c>
      <c r="V4" s="1"/>
      <c r="W4" s="1"/>
      <c r="X4" s="1"/>
      <c r="Y4" s="1"/>
      <c r="Z4" s="1"/>
      <c r="AA4" s="1"/>
    </row>
    <row r="5" spans="1:27">
      <c r="A5" s="6">
        <v>4</v>
      </c>
      <c r="B5" s="7" t="s">
        <v>19</v>
      </c>
      <c r="C5" s="1">
        <v>2</v>
      </c>
      <c r="D5" s="1">
        <v>2</v>
      </c>
      <c r="E5" s="1">
        <v>4</v>
      </c>
      <c r="F5" s="1">
        <v>2</v>
      </c>
      <c r="G5" s="1">
        <v>2</v>
      </c>
      <c r="H5" s="9">
        <v>1</v>
      </c>
      <c r="I5" s="9">
        <v>1</v>
      </c>
      <c r="J5" s="9">
        <v>2</v>
      </c>
      <c r="K5" s="1">
        <v>2</v>
      </c>
      <c r="L5" s="1">
        <v>4</v>
      </c>
      <c r="M5" s="1">
        <v>4</v>
      </c>
      <c r="N5" s="1">
        <v>4</v>
      </c>
      <c r="O5" s="9">
        <v>1</v>
      </c>
      <c r="P5" s="9">
        <v>2</v>
      </c>
      <c r="Q5" s="1">
        <v>33</v>
      </c>
      <c r="R5" s="7" t="s">
        <v>19</v>
      </c>
      <c r="S5" s="1" t="s">
        <v>188</v>
      </c>
      <c r="T5" s="1" t="s">
        <v>204</v>
      </c>
      <c r="U5" s="1" t="s">
        <v>215</v>
      </c>
      <c r="V5" s="1"/>
      <c r="W5" s="1"/>
      <c r="X5" s="1"/>
      <c r="Y5" s="1"/>
      <c r="Z5" s="1"/>
      <c r="AA5" s="1"/>
    </row>
    <row r="6" spans="1:27">
      <c r="A6" s="6">
        <v>5</v>
      </c>
      <c r="B6" s="7" t="s">
        <v>20</v>
      </c>
      <c r="C6" s="1">
        <v>2</v>
      </c>
      <c r="D6" s="1">
        <v>2</v>
      </c>
      <c r="E6" s="9">
        <v>3</v>
      </c>
      <c r="F6" s="9">
        <v>1</v>
      </c>
      <c r="G6" s="1">
        <v>2</v>
      </c>
      <c r="H6" s="9">
        <v>1</v>
      </c>
      <c r="I6" s="1">
        <v>2</v>
      </c>
      <c r="J6" s="1">
        <v>4</v>
      </c>
      <c r="K6" s="1">
        <v>2</v>
      </c>
      <c r="L6" s="1">
        <v>4</v>
      </c>
      <c r="M6" s="1">
        <v>4</v>
      </c>
      <c r="N6" s="9">
        <v>3</v>
      </c>
      <c r="O6" s="1">
        <v>1</v>
      </c>
      <c r="P6" s="9">
        <v>2</v>
      </c>
      <c r="Q6" s="1">
        <v>33</v>
      </c>
      <c r="R6" s="7" t="s">
        <v>20</v>
      </c>
      <c r="S6" s="1" t="s">
        <v>188</v>
      </c>
      <c r="T6" s="1"/>
      <c r="U6" s="1"/>
      <c r="V6" s="1"/>
      <c r="W6" s="1"/>
      <c r="X6" s="1"/>
      <c r="Y6" s="1"/>
      <c r="Z6" s="1"/>
      <c r="AA6" s="1"/>
    </row>
    <row r="7" spans="1:27">
      <c r="A7" s="6">
        <v>6</v>
      </c>
      <c r="B7" s="7" t="s">
        <v>21</v>
      </c>
      <c r="C7" s="1">
        <v>2</v>
      </c>
      <c r="D7" s="1">
        <v>2</v>
      </c>
      <c r="E7" s="1">
        <v>4</v>
      </c>
      <c r="F7" s="1">
        <v>2</v>
      </c>
      <c r="G7" s="1">
        <v>2</v>
      </c>
      <c r="H7" s="9">
        <v>1</v>
      </c>
      <c r="I7" s="9">
        <v>0</v>
      </c>
      <c r="J7" s="9">
        <v>0</v>
      </c>
      <c r="K7" s="9">
        <v>0</v>
      </c>
      <c r="L7" s="9">
        <v>2</v>
      </c>
      <c r="M7" s="9">
        <v>2</v>
      </c>
      <c r="N7" s="9">
        <v>0</v>
      </c>
      <c r="O7" s="9">
        <v>0</v>
      </c>
      <c r="P7" s="1">
        <v>4</v>
      </c>
      <c r="Q7" s="67">
        <v>21</v>
      </c>
      <c r="R7" s="7" t="s">
        <v>21</v>
      </c>
      <c r="S7" s="1" t="s">
        <v>192</v>
      </c>
      <c r="T7" s="1"/>
      <c r="U7" s="1"/>
      <c r="V7" s="1"/>
      <c r="W7" s="1"/>
      <c r="X7" s="1"/>
      <c r="Y7" s="1"/>
      <c r="Z7" s="1"/>
      <c r="AA7" s="1"/>
    </row>
    <row r="8" spans="1:27">
      <c r="A8" s="6">
        <v>7</v>
      </c>
      <c r="B8" s="7" t="s">
        <v>22</v>
      </c>
      <c r="C8" s="1">
        <v>2</v>
      </c>
      <c r="D8" s="10">
        <v>2</v>
      </c>
      <c r="E8" s="1">
        <v>4</v>
      </c>
      <c r="F8" s="1">
        <v>4</v>
      </c>
      <c r="G8" s="1">
        <v>2</v>
      </c>
      <c r="H8" s="1">
        <v>2</v>
      </c>
      <c r="I8" s="9">
        <v>0</v>
      </c>
      <c r="J8" s="9">
        <v>2</v>
      </c>
      <c r="K8" s="9">
        <v>0</v>
      </c>
      <c r="L8" s="1">
        <v>4</v>
      </c>
      <c r="M8" s="11">
        <v>4</v>
      </c>
      <c r="N8" s="1">
        <v>4</v>
      </c>
      <c r="O8" s="1">
        <v>2</v>
      </c>
      <c r="P8" s="1">
        <v>4</v>
      </c>
      <c r="Q8" s="1">
        <v>36</v>
      </c>
      <c r="R8" s="7" t="s">
        <v>22</v>
      </c>
      <c r="S8" s="1" t="s">
        <v>188</v>
      </c>
      <c r="T8" s="1"/>
      <c r="U8" s="1"/>
      <c r="V8" s="1"/>
      <c r="W8" s="1"/>
      <c r="X8" s="1"/>
      <c r="Y8" s="1"/>
      <c r="Z8" s="1"/>
      <c r="AA8" s="1"/>
    </row>
    <row r="9" spans="1:27">
      <c r="A9" s="6">
        <v>8</v>
      </c>
      <c r="B9" s="7" t="s">
        <v>23</v>
      </c>
      <c r="C9" s="1">
        <v>2</v>
      </c>
      <c r="D9" s="1">
        <v>2</v>
      </c>
      <c r="E9" s="1">
        <v>4</v>
      </c>
      <c r="F9" s="1">
        <v>2</v>
      </c>
      <c r="G9" s="5">
        <v>0</v>
      </c>
      <c r="H9" s="9">
        <v>1</v>
      </c>
      <c r="I9" s="9">
        <v>1</v>
      </c>
      <c r="J9" s="9">
        <v>2</v>
      </c>
      <c r="K9" s="9">
        <v>1</v>
      </c>
      <c r="L9" s="8">
        <v>3</v>
      </c>
      <c r="M9" s="9">
        <v>0</v>
      </c>
      <c r="N9" s="1">
        <v>4</v>
      </c>
      <c r="O9" s="1">
        <v>0</v>
      </c>
      <c r="P9" s="8">
        <v>2</v>
      </c>
      <c r="Q9" s="1">
        <v>24</v>
      </c>
      <c r="R9" s="7" t="s">
        <v>23</v>
      </c>
      <c r="S9" s="1" t="s">
        <v>192</v>
      </c>
      <c r="T9" s="1"/>
      <c r="U9" s="1"/>
      <c r="V9" s="1"/>
      <c r="W9" s="1"/>
      <c r="X9" s="1"/>
      <c r="Y9" s="1"/>
      <c r="Z9" s="1"/>
      <c r="AA9" s="1"/>
    </row>
    <row r="10" spans="1:27">
      <c r="A10" s="6">
        <v>9</v>
      </c>
      <c r="B10" s="7" t="s">
        <v>24</v>
      </c>
      <c r="C10" s="1">
        <v>2</v>
      </c>
      <c r="D10" s="1">
        <v>2</v>
      </c>
      <c r="E10" s="1">
        <v>4</v>
      </c>
      <c r="F10" s="1">
        <v>2</v>
      </c>
      <c r="G10" s="1">
        <v>2</v>
      </c>
      <c r="H10" s="1">
        <v>2</v>
      </c>
      <c r="I10" s="1">
        <v>0</v>
      </c>
      <c r="J10" s="1">
        <v>4</v>
      </c>
      <c r="K10" s="1">
        <v>2</v>
      </c>
      <c r="L10" s="1">
        <v>0</v>
      </c>
      <c r="M10" s="9">
        <v>0</v>
      </c>
      <c r="N10" s="9">
        <v>2</v>
      </c>
      <c r="O10" s="1">
        <v>0</v>
      </c>
      <c r="P10" s="9">
        <v>2</v>
      </c>
      <c r="Q10" s="1">
        <v>24</v>
      </c>
      <c r="R10" s="7" t="s">
        <v>24</v>
      </c>
      <c r="S10" s="1" t="s">
        <v>192</v>
      </c>
      <c r="T10" s="1"/>
      <c r="U10" s="1"/>
      <c r="V10" s="1"/>
      <c r="W10" s="1"/>
      <c r="X10" s="1"/>
      <c r="Y10" s="1"/>
      <c r="Z10" s="1"/>
      <c r="AA10" s="1"/>
    </row>
    <row r="11" spans="1:27">
      <c r="A11" s="6">
        <v>10</v>
      </c>
      <c r="B11" s="7" t="s">
        <v>25</v>
      </c>
      <c r="C11" s="1">
        <v>2</v>
      </c>
      <c r="D11" s="1">
        <v>2</v>
      </c>
      <c r="E11" s="1">
        <v>4</v>
      </c>
      <c r="F11" s="1">
        <v>2</v>
      </c>
      <c r="G11" s="9">
        <v>0</v>
      </c>
      <c r="H11" s="1">
        <v>2</v>
      </c>
      <c r="I11" s="11">
        <v>2</v>
      </c>
      <c r="J11" s="1">
        <v>4</v>
      </c>
      <c r="K11" s="1">
        <v>2</v>
      </c>
      <c r="L11" s="1">
        <v>0</v>
      </c>
      <c r="M11" s="1">
        <v>0</v>
      </c>
      <c r="N11" s="1">
        <v>0</v>
      </c>
      <c r="O11" s="1">
        <v>0</v>
      </c>
      <c r="P11" s="9">
        <v>2</v>
      </c>
      <c r="Q11" s="67">
        <v>22</v>
      </c>
      <c r="R11" s="7" t="s">
        <v>25</v>
      </c>
      <c r="S11" s="1" t="s">
        <v>192</v>
      </c>
      <c r="T11" s="1"/>
      <c r="U11" s="1"/>
      <c r="V11" s="1"/>
      <c r="W11" s="1"/>
      <c r="X11" s="1"/>
      <c r="Y11" s="1"/>
      <c r="Z11" s="1"/>
      <c r="AA11" s="1"/>
    </row>
    <row r="12" spans="1:27">
      <c r="A12" s="6">
        <v>11</v>
      </c>
      <c r="B12" s="7" t="s">
        <v>26</v>
      </c>
      <c r="C12" s="1">
        <v>2</v>
      </c>
      <c r="D12" s="1">
        <v>2</v>
      </c>
      <c r="E12" s="1">
        <v>4</v>
      </c>
      <c r="F12" s="1">
        <v>2</v>
      </c>
      <c r="G12" s="9">
        <v>0</v>
      </c>
      <c r="H12" s="9">
        <v>1</v>
      </c>
      <c r="I12" s="1">
        <v>2</v>
      </c>
      <c r="J12" s="9">
        <v>3</v>
      </c>
      <c r="K12" s="1">
        <v>2</v>
      </c>
      <c r="L12" s="1">
        <v>4</v>
      </c>
      <c r="M12" s="1">
        <v>4</v>
      </c>
      <c r="N12" s="1">
        <v>4</v>
      </c>
      <c r="O12" s="1">
        <v>2</v>
      </c>
      <c r="P12" s="9">
        <v>3</v>
      </c>
      <c r="Q12" s="1">
        <v>35</v>
      </c>
      <c r="R12" s="7" t="s">
        <v>26</v>
      </c>
      <c r="S12" s="1" t="s">
        <v>188</v>
      </c>
      <c r="T12" s="1"/>
      <c r="U12" s="1"/>
      <c r="V12" s="1"/>
      <c r="W12" s="1"/>
      <c r="X12" s="1"/>
      <c r="Y12" s="1"/>
      <c r="Z12" s="1"/>
      <c r="AA12" s="1"/>
    </row>
    <row r="13" spans="1:27">
      <c r="A13" s="6">
        <v>12</v>
      </c>
      <c r="B13" s="7" t="s">
        <v>27</v>
      </c>
      <c r="C13" s="1">
        <v>2</v>
      </c>
      <c r="D13" s="1">
        <v>2</v>
      </c>
      <c r="E13" s="1">
        <v>4</v>
      </c>
      <c r="F13" s="1">
        <v>2</v>
      </c>
      <c r="G13" s="1">
        <v>2</v>
      </c>
      <c r="H13" s="1">
        <v>2</v>
      </c>
      <c r="I13" s="1">
        <v>0</v>
      </c>
      <c r="J13" s="1">
        <v>0</v>
      </c>
      <c r="K13" s="1">
        <v>2</v>
      </c>
      <c r="L13" s="1">
        <v>4</v>
      </c>
      <c r="M13" s="1">
        <v>4</v>
      </c>
      <c r="N13" s="1">
        <v>1</v>
      </c>
      <c r="O13" s="1">
        <v>2</v>
      </c>
      <c r="P13" s="1">
        <v>0</v>
      </c>
      <c r="Q13" s="1">
        <v>27</v>
      </c>
      <c r="R13" s="7" t="s">
        <v>27</v>
      </c>
      <c r="S13" s="1" t="s">
        <v>193</v>
      </c>
      <c r="T13" s="1"/>
      <c r="U13" s="1"/>
      <c r="V13" s="1"/>
      <c r="W13" s="1"/>
      <c r="X13" s="1"/>
      <c r="Y13" s="1"/>
      <c r="Z13" s="1"/>
      <c r="AA13" s="1"/>
    </row>
    <row r="14" spans="1:27">
      <c r="A14" s="6">
        <v>13</v>
      </c>
      <c r="B14" s="7" t="s">
        <v>28</v>
      </c>
      <c r="C14" s="9">
        <v>1</v>
      </c>
      <c r="D14" s="1">
        <v>2</v>
      </c>
      <c r="E14" s="1">
        <v>4</v>
      </c>
      <c r="F14" s="1">
        <v>2</v>
      </c>
      <c r="G14" s="9">
        <v>0</v>
      </c>
      <c r="H14" s="1">
        <v>2</v>
      </c>
      <c r="I14" s="1">
        <v>0</v>
      </c>
      <c r="J14" s="1">
        <v>4</v>
      </c>
      <c r="K14" s="1">
        <v>0</v>
      </c>
      <c r="L14" s="1">
        <v>2</v>
      </c>
      <c r="M14" s="1">
        <v>2</v>
      </c>
      <c r="N14" s="1">
        <v>4</v>
      </c>
      <c r="O14" s="9">
        <v>0</v>
      </c>
      <c r="P14" s="1">
        <v>0</v>
      </c>
      <c r="Q14" s="1">
        <v>23</v>
      </c>
      <c r="R14" s="7" t="s">
        <v>28</v>
      </c>
      <c r="S14" s="1" t="s">
        <v>192</v>
      </c>
      <c r="T14" s="1"/>
      <c r="U14" s="1"/>
      <c r="V14" s="1"/>
      <c r="W14" s="1"/>
      <c r="X14" s="1"/>
      <c r="Y14" s="1"/>
      <c r="Z14" s="1"/>
      <c r="AA14" s="1"/>
    </row>
    <row r="15" spans="1:27">
      <c r="A15" s="6">
        <v>14</v>
      </c>
      <c r="B15" s="7" t="s">
        <v>29</v>
      </c>
      <c r="C15" s="9">
        <v>1</v>
      </c>
      <c r="D15" s="1">
        <v>2</v>
      </c>
      <c r="E15" s="1">
        <v>4</v>
      </c>
      <c r="F15" s="1">
        <v>2</v>
      </c>
      <c r="G15" s="9">
        <v>1</v>
      </c>
      <c r="H15" s="1">
        <v>2</v>
      </c>
      <c r="I15" s="1">
        <v>2</v>
      </c>
      <c r="J15" s="9">
        <v>2</v>
      </c>
      <c r="K15" s="1">
        <v>2</v>
      </c>
      <c r="L15" s="1">
        <v>4</v>
      </c>
      <c r="M15" s="1">
        <v>4</v>
      </c>
      <c r="N15" s="1">
        <v>4</v>
      </c>
      <c r="O15" s="9">
        <v>0</v>
      </c>
      <c r="P15" s="1">
        <v>2</v>
      </c>
      <c r="Q15" s="1">
        <v>32</v>
      </c>
      <c r="R15" s="7" t="s">
        <v>29</v>
      </c>
      <c r="S15" s="1" t="s">
        <v>188</v>
      </c>
      <c r="T15" s="1"/>
      <c r="U15" s="1"/>
      <c r="V15" s="1"/>
      <c r="W15" s="1"/>
      <c r="X15" s="1"/>
      <c r="Y15" s="1"/>
      <c r="Z15" s="1"/>
      <c r="AA15" s="1"/>
    </row>
    <row r="16" spans="1:27">
      <c r="A16" s="6">
        <v>15</v>
      </c>
      <c r="B16" s="7" t="s">
        <v>30</v>
      </c>
      <c r="C16" s="9">
        <v>1</v>
      </c>
      <c r="D16" s="1">
        <v>2</v>
      </c>
      <c r="E16" s="1">
        <v>4</v>
      </c>
      <c r="F16" s="1">
        <v>2</v>
      </c>
      <c r="G16" s="9">
        <v>0</v>
      </c>
      <c r="H16" s="1">
        <v>2</v>
      </c>
      <c r="I16" s="9">
        <v>0</v>
      </c>
      <c r="J16" s="9">
        <v>2</v>
      </c>
      <c r="K16" s="1">
        <v>0</v>
      </c>
      <c r="L16" s="9">
        <v>2</v>
      </c>
      <c r="M16" s="1">
        <v>4</v>
      </c>
      <c r="N16" s="1">
        <v>4</v>
      </c>
      <c r="O16" s="9">
        <v>0</v>
      </c>
      <c r="P16" s="1">
        <v>2</v>
      </c>
      <c r="Q16" s="1">
        <v>25</v>
      </c>
      <c r="R16" s="7" t="s">
        <v>30</v>
      </c>
      <c r="S16" s="1" t="s">
        <v>193</v>
      </c>
      <c r="T16" s="1"/>
      <c r="U16" s="1"/>
      <c r="V16" s="1"/>
      <c r="W16" s="1"/>
      <c r="X16" s="1"/>
      <c r="Y16" s="1"/>
      <c r="Z16" s="1"/>
      <c r="AA16" s="1"/>
    </row>
    <row r="17" spans="1:27">
      <c r="A17" s="6">
        <v>16</v>
      </c>
      <c r="B17" s="7" t="s">
        <v>31</v>
      </c>
      <c r="C17" s="1">
        <v>2</v>
      </c>
      <c r="D17" s="1">
        <v>2</v>
      </c>
      <c r="E17" s="1">
        <v>4</v>
      </c>
      <c r="F17" s="1">
        <v>2</v>
      </c>
      <c r="G17" s="1">
        <v>0</v>
      </c>
      <c r="H17" s="1">
        <v>2</v>
      </c>
      <c r="I17" s="1">
        <v>2</v>
      </c>
      <c r="J17" s="9">
        <v>3</v>
      </c>
      <c r="K17" s="1">
        <v>0</v>
      </c>
      <c r="L17" s="1">
        <v>4</v>
      </c>
      <c r="M17" s="1">
        <v>0</v>
      </c>
      <c r="N17" s="1">
        <v>4</v>
      </c>
      <c r="O17" s="9">
        <v>0</v>
      </c>
      <c r="P17" s="1">
        <v>2</v>
      </c>
      <c r="Q17" s="1">
        <v>27</v>
      </c>
      <c r="R17" s="7" t="s">
        <v>31</v>
      </c>
      <c r="S17" s="1" t="s">
        <v>193</v>
      </c>
      <c r="T17" s="1"/>
      <c r="U17" s="1"/>
      <c r="V17" s="1"/>
      <c r="W17" s="1"/>
      <c r="X17" s="1"/>
      <c r="Y17" s="1"/>
      <c r="Z17" s="1"/>
      <c r="AA17" s="1"/>
    </row>
    <row r="18" spans="1:27">
      <c r="A18" s="6">
        <v>17</v>
      </c>
      <c r="B18" s="7" t="s">
        <v>32</v>
      </c>
      <c r="C18" s="1">
        <v>2</v>
      </c>
      <c r="D18" s="1">
        <v>2</v>
      </c>
      <c r="E18" s="1">
        <v>4</v>
      </c>
      <c r="F18" s="1">
        <v>2</v>
      </c>
      <c r="G18" s="9">
        <v>1</v>
      </c>
      <c r="H18" s="9">
        <v>0</v>
      </c>
      <c r="I18" s="9">
        <v>1</v>
      </c>
      <c r="J18" s="9">
        <v>3</v>
      </c>
      <c r="K18" s="1">
        <v>0</v>
      </c>
      <c r="L18" s="1">
        <v>4</v>
      </c>
      <c r="M18" s="1">
        <v>4</v>
      </c>
      <c r="N18" s="1">
        <v>4</v>
      </c>
      <c r="O18" s="9">
        <v>0</v>
      </c>
      <c r="P18" s="1">
        <v>3</v>
      </c>
      <c r="Q18" s="1">
        <v>30</v>
      </c>
      <c r="R18" s="7" t="s">
        <v>32</v>
      </c>
      <c r="S18" s="1" t="s">
        <v>188</v>
      </c>
      <c r="T18" s="1"/>
      <c r="U18" s="1"/>
      <c r="V18" s="1"/>
      <c r="W18" s="1"/>
      <c r="X18" s="1"/>
      <c r="Y18" s="1"/>
      <c r="Z18" s="1"/>
      <c r="AA18" s="1"/>
    </row>
    <row r="19" spans="1:27">
      <c r="A19" s="6">
        <v>18</v>
      </c>
      <c r="B19" s="7" t="s">
        <v>33</v>
      </c>
      <c r="C19" s="1">
        <v>2</v>
      </c>
      <c r="D19" s="1">
        <v>2</v>
      </c>
      <c r="E19" s="1">
        <v>4</v>
      </c>
      <c r="F19" s="1">
        <v>2</v>
      </c>
      <c r="G19" s="1">
        <v>0</v>
      </c>
      <c r="H19" s="1">
        <v>2</v>
      </c>
      <c r="I19" s="1">
        <v>0</v>
      </c>
      <c r="J19" s="1">
        <v>0</v>
      </c>
      <c r="K19" s="1">
        <v>0</v>
      </c>
      <c r="L19" s="1">
        <v>0</v>
      </c>
      <c r="M19" s="1">
        <v>4</v>
      </c>
      <c r="N19" s="1">
        <v>0</v>
      </c>
      <c r="O19" s="1">
        <v>0</v>
      </c>
      <c r="P19" s="1">
        <v>0</v>
      </c>
      <c r="Q19" s="67">
        <v>16</v>
      </c>
      <c r="R19" s="7" t="s">
        <v>33</v>
      </c>
      <c r="S19" s="1" t="s">
        <v>204</v>
      </c>
      <c r="T19" s="1"/>
      <c r="U19" s="1"/>
      <c r="V19" s="1"/>
      <c r="W19" s="1"/>
      <c r="X19" s="1"/>
      <c r="Y19" s="1"/>
      <c r="Z19" s="1"/>
      <c r="AA19" s="1"/>
    </row>
    <row r="20" spans="1:27">
      <c r="A20" s="6">
        <v>19</v>
      </c>
      <c r="B20" s="7" t="s">
        <v>34</v>
      </c>
      <c r="C20" s="1">
        <v>2</v>
      </c>
      <c r="D20" s="1">
        <v>2</v>
      </c>
      <c r="E20" s="1">
        <v>4</v>
      </c>
      <c r="F20" s="1">
        <v>2</v>
      </c>
      <c r="G20" s="1">
        <v>0</v>
      </c>
      <c r="H20" s="1">
        <v>0</v>
      </c>
      <c r="I20" s="1">
        <v>2</v>
      </c>
      <c r="J20" s="1">
        <v>4</v>
      </c>
      <c r="K20" s="1">
        <v>0</v>
      </c>
      <c r="L20" s="1">
        <v>4</v>
      </c>
      <c r="M20" s="1">
        <v>0</v>
      </c>
      <c r="N20" s="1">
        <v>0</v>
      </c>
      <c r="O20" s="1">
        <v>0</v>
      </c>
      <c r="P20" s="1">
        <v>0</v>
      </c>
      <c r="Q20" s="67">
        <v>20</v>
      </c>
      <c r="R20" s="7" t="s">
        <v>34</v>
      </c>
      <c r="S20" s="1" t="s">
        <v>192</v>
      </c>
      <c r="T20" s="1"/>
      <c r="U20" s="1"/>
      <c r="V20" s="1"/>
      <c r="W20" s="1"/>
      <c r="X20" s="1"/>
      <c r="Y20" s="1"/>
      <c r="Z20" s="1"/>
      <c r="AA20" s="1"/>
    </row>
    <row r="21" spans="1:27">
      <c r="A21" s="6">
        <v>20</v>
      </c>
      <c r="B21" s="7" t="s">
        <v>35</v>
      </c>
      <c r="C21" s="1">
        <v>2</v>
      </c>
      <c r="D21" s="1">
        <v>2</v>
      </c>
      <c r="E21" s="9">
        <v>2</v>
      </c>
      <c r="F21" s="1">
        <v>2</v>
      </c>
      <c r="G21" s="1">
        <v>2</v>
      </c>
      <c r="H21" s="1">
        <v>2</v>
      </c>
      <c r="I21" s="1">
        <v>0</v>
      </c>
      <c r="J21" s="1">
        <v>0</v>
      </c>
      <c r="K21" s="1">
        <v>2</v>
      </c>
      <c r="L21" s="1">
        <v>4</v>
      </c>
      <c r="M21" s="1">
        <v>0</v>
      </c>
      <c r="N21" s="1">
        <v>0</v>
      </c>
      <c r="O21" s="1">
        <v>0</v>
      </c>
      <c r="P21" s="1">
        <v>0</v>
      </c>
      <c r="Q21" s="67">
        <v>18</v>
      </c>
      <c r="R21" s="7" t="s">
        <v>35</v>
      </c>
      <c r="S21" s="1" t="s">
        <v>204</v>
      </c>
      <c r="T21" s="1"/>
      <c r="U21" s="1"/>
      <c r="V21" s="1"/>
      <c r="W21" s="1"/>
      <c r="X21" s="1"/>
      <c r="Y21" s="1"/>
      <c r="Z21" s="1"/>
      <c r="AA21" s="1"/>
    </row>
    <row r="22" spans="1:27">
      <c r="A22" s="6">
        <v>21</v>
      </c>
      <c r="B22" s="7" t="s">
        <v>36</v>
      </c>
      <c r="C22" s="1">
        <v>2</v>
      </c>
      <c r="D22" s="1">
        <v>2</v>
      </c>
      <c r="E22" s="1">
        <v>4</v>
      </c>
      <c r="F22" s="1">
        <v>2</v>
      </c>
      <c r="G22" s="1">
        <v>0</v>
      </c>
      <c r="H22" s="1">
        <v>2</v>
      </c>
      <c r="I22" s="1">
        <v>0</v>
      </c>
      <c r="J22" s="1">
        <v>0</v>
      </c>
      <c r="K22" s="1">
        <v>0</v>
      </c>
      <c r="L22" s="1">
        <v>0</v>
      </c>
      <c r="M22" s="1">
        <v>4</v>
      </c>
      <c r="N22" s="1">
        <v>4</v>
      </c>
      <c r="O22" s="1">
        <v>0</v>
      </c>
      <c r="P22" s="1">
        <v>0</v>
      </c>
      <c r="Q22" s="67">
        <v>20</v>
      </c>
      <c r="R22" s="7" t="s">
        <v>36</v>
      </c>
      <c r="S22" s="1" t="s">
        <v>192</v>
      </c>
      <c r="T22" s="1"/>
      <c r="U22" s="1"/>
      <c r="V22" s="1"/>
      <c r="W22" s="1"/>
      <c r="X22" s="1"/>
      <c r="Y22" s="1"/>
      <c r="Z22" s="1"/>
      <c r="AA22" s="1"/>
    </row>
    <row r="23" spans="1:27">
      <c r="A23" s="7">
        <v>22</v>
      </c>
      <c r="B23" s="7" t="s">
        <v>37</v>
      </c>
      <c r="C23" s="1">
        <v>2</v>
      </c>
      <c r="D23" s="12">
        <v>2</v>
      </c>
      <c r="E23" s="1">
        <v>4</v>
      </c>
      <c r="F23" s="1">
        <v>2</v>
      </c>
      <c r="G23" s="1">
        <v>2</v>
      </c>
      <c r="H23" s="1">
        <v>2</v>
      </c>
      <c r="I23" s="1">
        <v>2</v>
      </c>
      <c r="J23" s="1">
        <v>2</v>
      </c>
      <c r="K23" s="1">
        <v>2</v>
      </c>
      <c r="L23" s="1">
        <v>2</v>
      </c>
      <c r="M23" s="1">
        <v>4</v>
      </c>
      <c r="N23" s="1">
        <v>4</v>
      </c>
      <c r="O23" s="1">
        <v>0</v>
      </c>
      <c r="P23" s="1">
        <v>4</v>
      </c>
      <c r="Q23" s="1">
        <v>34</v>
      </c>
      <c r="R23" s="7" t="s">
        <v>37</v>
      </c>
      <c r="S23" s="1" t="s">
        <v>188</v>
      </c>
      <c r="T23" s="1"/>
      <c r="U23" s="1"/>
      <c r="V23" s="1"/>
      <c r="W23" s="1"/>
      <c r="X23" s="1"/>
      <c r="Y23" s="1"/>
      <c r="Z23" s="1"/>
      <c r="AA23" s="1"/>
    </row>
    <row r="24" spans="1:27">
      <c r="A24" s="1"/>
      <c r="B24" s="1" t="s">
        <v>38</v>
      </c>
      <c r="C24" s="13">
        <v>1.86</v>
      </c>
      <c r="D24" s="13">
        <v>2</v>
      </c>
      <c r="E24" s="13">
        <v>3.86</v>
      </c>
      <c r="F24" s="13">
        <v>2</v>
      </c>
      <c r="G24" s="13">
        <v>1.0900000000000001</v>
      </c>
      <c r="H24" s="13">
        <v>1.55</v>
      </c>
      <c r="I24" s="13">
        <v>1.05</v>
      </c>
      <c r="J24" s="13">
        <v>2.14</v>
      </c>
      <c r="K24" s="13">
        <v>0.91</v>
      </c>
      <c r="L24" s="13">
        <v>2.86</v>
      </c>
      <c r="M24" s="13">
        <v>2.73</v>
      </c>
      <c r="N24" s="13">
        <v>2.68</v>
      </c>
      <c r="O24" s="13">
        <v>0.5</v>
      </c>
      <c r="P24" s="13">
        <v>1.91</v>
      </c>
      <c r="Q24" s="13">
        <v>27.14</v>
      </c>
      <c r="R24" s="1" t="s">
        <v>38</v>
      </c>
      <c r="S24" s="1"/>
      <c r="T24" s="1"/>
      <c r="U24" s="1"/>
      <c r="V24" s="1"/>
      <c r="W24" s="1"/>
      <c r="X24" s="1"/>
      <c r="Y24" s="1"/>
      <c r="Z24" s="1"/>
      <c r="AA24" s="1"/>
    </row>
    <row r="25" spans="1:27">
      <c r="A25" s="1"/>
      <c r="B25" s="1" t="s">
        <v>39</v>
      </c>
      <c r="C25" s="1">
        <v>0.14000000000000001</v>
      </c>
      <c r="D25" s="1">
        <v>0</v>
      </c>
      <c r="E25" s="1">
        <v>0.14000000000000001</v>
      </c>
      <c r="F25" s="1">
        <v>0</v>
      </c>
      <c r="G25" s="1">
        <v>0.91</v>
      </c>
      <c r="H25" s="1">
        <v>0.45</v>
      </c>
      <c r="I25" s="1">
        <v>0.95</v>
      </c>
      <c r="J25" s="1">
        <v>-0.14000000000000001</v>
      </c>
      <c r="K25" s="1">
        <v>1.0900000000000001</v>
      </c>
      <c r="L25" s="1">
        <v>-0.86</v>
      </c>
      <c r="M25" s="1">
        <v>1.27</v>
      </c>
      <c r="N25" s="1">
        <v>1.32</v>
      </c>
      <c r="O25" s="1">
        <v>-0.5</v>
      </c>
      <c r="P25" s="1">
        <v>2.09</v>
      </c>
      <c r="Q25" s="1"/>
      <c r="R25" s="1" t="s">
        <v>39</v>
      </c>
      <c r="S25" s="1"/>
      <c r="T25" s="1"/>
      <c r="U25" s="1"/>
      <c r="V25" s="1"/>
      <c r="W25" s="1"/>
      <c r="X25" s="1"/>
      <c r="Y25" s="1"/>
      <c r="Z25" s="1"/>
      <c r="AA25" s="1"/>
    </row>
    <row r="26"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autoFilter ref="A1:S1" xr:uid="{9C3E1745-EFAD-7040-81C9-2A98B549217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CA017-1F3F-954B-A1AB-AE9C03A08A41}">
  <sheetPr>
    <tabColor rgb="FFFFFF00"/>
  </sheetPr>
  <dimension ref="A1:M23"/>
  <sheetViews>
    <sheetView tabSelected="1" topLeftCell="E27" workbookViewId="0">
      <selection activeCell="L1" sqref="L1"/>
    </sheetView>
  </sheetViews>
  <sheetFormatPr baseColWidth="10" defaultRowHeight="24"/>
  <cols>
    <col min="1" max="2" width="10.83203125" style="16"/>
    <col min="3" max="3" width="18" style="14" customWidth="1"/>
    <col min="4" max="4" width="33.33203125" style="14" customWidth="1"/>
    <col min="5" max="5" width="27.83203125" style="15" customWidth="1"/>
    <col min="6" max="6" width="34.5" style="14" customWidth="1"/>
    <col min="7" max="7" width="24.1640625" style="15" customWidth="1"/>
    <col min="8" max="8" width="34.5" style="14" customWidth="1"/>
    <col min="9" max="9" width="26" style="15" customWidth="1"/>
    <col min="10" max="10" width="23.5" style="15" customWidth="1"/>
    <col min="11" max="11" width="35.6640625" style="15" customWidth="1"/>
    <col min="12" max="12" width="16.5" style="22" customWidth="1"/>
    <col min="13" max="13" width="25.6640625" style="16" customWidth="1"/>
    <col min="14" max="14" width="12.33203125" style="16" customWidth="1"/>
    <col min="15" max="16384" width="10.83203125" style="16"/>
  </cols>
  <sheetData>
    <row r="1" spans="1:13" s="14" customFormat="1" ht="75">
      <c r="B1" s="14" t="s">
        <v>40</v>
      </c>
      <c r="D1" s="14" t="s">
        <v>41</v>
      </c>
      <c r="E1" s="15" t="s">
        <v>42</v>
      </c>
      <c r="F1" s="14" t="s">
        <v>43</v>
      </c>
      <c r="G1" s="15" t="s">
        <v>42</v>
      </c>
      <c r="H1" s="14" t="s">
        <v>44</v>
      </c>
      <c r="I1" s="15" t="s">
        <v>42</v>
      </c>
      <c r="J1" s="15" t="s">
        <v>45</v>
      </c>
      <c r="K1" s="15" t="s">
        <v>46</v>
      </c>
      <c r="L1" s="15" t="s">
        <v>47</v>
      </c>
    </row>
    <row r="2" spans="1:13" s="14" customFormat="1" ht="125">
      <c r="A2" s="16">
        <v>1</v>
      </c>
      <c r="B2" s="16"/>
      <c r="C2" s="14" t="s">
        <v>108</v>
      </c>
      <c r="D2" s="14" t="s">
        <v>109</v>
      </c>
      <c r="E2" s="15">
        <v>15</v>
      </c>
      <c r="F2" s="14" t="s">
        <v>110</v>
      </c>
      <c r="G2" s="15">
        <v>15</v>
      </c>
      <c r="H2" s="14" t="s">
        <v>111</v>
      </c>
      <c r="I2" s="15">
        <v>20</v>
      </c>
      <c r="J2" s="15" t="s">
        <v>112</v>
      </c>
      <c r="K2" s="15">
        <v>0</v>
      </c>
      <c r="L2" s="15">
        <f>E2+G2+I2+K2</f>
        <v>50</v>
      </c>
      <c r="M2" s="17"/>
    </row>
    <row r="3" spans="1:13" ht="150">
      <c r="A3" s="16">
        <v>2</v>
      </c>
      <c r="B3" s="16">
        <v>1</v>
      </c>
      <c r="C3" s="14" t="s">
        <v>58</v>
      </c>
      <c r="D3" s="14" t="s">
        <v>59</v>
      </c>
      <c r="E3" s="15">
        <v>15</v>
      </c>
      <c r="F3" s="14" t="s">
        <v>60</v>
      </c>
      <c r="G3" s="15">
        <v>15</v>
      </c>
      <c r="H3" s="14" t="s">
        <v>61</v>
      </c>
      <c r="I3" s="15">
        <v>13</v>
      </c>
      <c r="J3" s="15" t="s">
        <v>52</v>
      </c>
      <c r="K3" s="15">
        <v>0</v>
      </c>
      <c r="L3" s="15">
        <f>E3+G3+I3+K3</f>
        <v>43</v>
      </c>
      <c r="M3" s="17"/>
    </row>
    <row r="4" spans="1:13" ht="75">
      <c r="A4" s="16">
        <v>3</v>
      </c>
      <c r="C4" s="20" t="s">
        <v>86</v>
      </c>
      <c r="D4" s="14" t="s">
        <v>87</v>
      </c>
      <c r="E4" s="15">
        <v>20</v>
      </c>
      <c r="F4" s="14" t="s">
        <v>88</v>
      </c>
      <c r="G4" s="15">
        <v>20</v>
      </c>
      <c r="H4" s="14" t="s">
        <v>89</v>
      </c>
      <c r="I4" s="15">
        <v>18</v>
      </c>
      <c r="J4" s="15" t="s">
        <v>90</v>
      </c>
      <c r="K4" s="15">
        <v>10</v>
      </c>
      <c r="L4" s="15">
        <f>E4+G4+I4+K4</f>
        <v>68</v>
      </c>
      <c r="M4" s="17"/>
    </row>
    <row r="5" spans="1:13" ht="175">
      <c r="A5" s="16">
        <v>4</v>
      </c>
      <c r="C5" s="14" t="s">
        <v>129</v>
      </c>
      <c r="D5" s="14" t="s">
        <v>130</v>
      </c>
      <c r="E5" s="15">
        <v>7</v>
      </c>
      <c r="F5" s="14" t="s">
        <v>131</v>
      </c>
      <c r="G5" s="15">
        <v>10</v>
      </c>
      <c r="H5" s="14" t="s">
        <v>132</v>
      </c>
      <c r="I5" s="15">
        <v>10</v>
      </c>
      <c r="J5" s="15" t="s">
        <v>128</v>
      </c>
      <c r="K5" s="15">
        <v>7</v>
      </c>
      <c r="L5" s="15">
        <f>E5+G5+I5+K5</f>
        <v>34</v>
      </c>
      <c r="M5" s="17"/>
    </row>
    <row r="6" spans="1:13" ht="225">
      <c r="A6" s="16">
        <v>5</v>
      </c>
      <c r="B6" s="16">
        <v>1</v>
      </c>
      <c r="C6" s="14" t="s">
        <v>48</v>
      </c>
      <c r="D6" s="14" t="s">
        <v>49</v>
      </c>
      <c r="E6" s="15">
        <v>15</v>
      </c>
      <c r="F6" s="14" t="s">
        <v>50</v>
      </c>
      <c r="G6" s="15">
        <v>5</v>
      </c>
      <c r="H6" s="14" t="s">
        <v>51</v>
      </c>
      <c r="I6" s="15">
        <v>20</v>
      </c>
      <c r="J6" s="15" t="s">
        <v>52</v>
      </c>
      <c r="K6" s="15">
        <v>0</v>
      </c>
      <c r="L6" s="15">
        <f>E6+G6+I6+K6</f>
        <v>40</v>
      </c>
      <c r="M6" s="17"/>
    </row>
    <row r="7" spans="1:13" ht="175">
      <c r="A7" s="16">
        <v>6</v>
      </c>
      <c r="C7" s="14" t="s">
        <v>113</v>
      </c>
      <c r="D7" s="14" t="s">
        <v>114</v>
      </c>
      <c r="E7" s="15">
        <v>10</v>
      </c>
      <c r="F7" s="14" t="s">
        <v>115</v>
      </c>
      <c r="G7" s="15">
        <v>7</v>
      </c>
      <c r="H7" s="14" t="s">
        <v>116</v>
      </c>
      <c r="I7" s="15">
        <v>7</v>
      </c>
      <c r="J7" s="15" t="s">
        <v>52</v>
      </c>
      <c r="K7" s="15">
        <v>0</v>
      </c>
      <c r="L7" s="15">
        <f>E7+G7+I7+K7</f>
        <v>24</v>
      </c>
      <c r="M7" s="17"/>
    </row>
    <row r="8" spans="1:13" ht="125">
      <c r="A8" s="16">
        <v>7</v>
      </c>
      <c r="C8" s="21" t="s">
        <v>91</v>
      </c>
      <c r="D8" s="14" t="s">
        <v>92</v>
      </c>
      <c r="E8" s="15">
        <v>18</v>
      </c>
      <c r="F8" s="14" t="s">
        <v>93</v>
      </c>
      <c r="G8" s="15">
        <v>18</v>
      </c>
      <c r="H8" s="14" t="s">
        <v>94</v>
      </c>
      <c r="I8" s="15">
        <v>18</v>
      </c>
      <c r="J8" s="15" t="s">
        <v>57</v>
      </c>
      <c r="K8" s="15">
        <v>3</v>
      </c>
      <c r="L8" s="15">
        <f>E8+G8+I8+K8</f>
        <v>57</v>
      </c>
      <c r="M8" s="17"/>
    </row>
    <row r="9" spans="1:13" ht="100">
      <c r="A9" s="16">
        <v>8</v>
      </c>
      <c r="C9" s="14" t="s">
        <v>133</v>
      </c>
      <c r="D9" s="14" t="s">
        <v>134</v>
      </c>
      <c r="E9" s="15">
        <v>15</v>
      </c>
      <c r="F9" s="14" t="s">
        <v>135</v>
      </c>
      <c r="G9" s="15">
        <v>20</v>
      </c>
      <c r="H9" s="14" t="s">
        <v>136</v>
      </c>
      <c r="I9" s="15">
        <v>15</v>
      </c>
      <c r="J9" s="15" t="s">
        <v>137</v>
      </c>
      <c r="K9" s="15">
        <v>10</v>
      </c>
      <c r="L9" s="15">
        <f>E9+G9+I9+K9</f>
        <v>60</v>
      </c>
      <c r="M9" s="17"/>
    </row>
    <row r="10" spans="1:13" ht="100">
      <c r="A10" s="16">
        <v>9</v>
      </c>
      <c r="C10" s="14" t="s">
        <v>104</v>
      </c>
      <c r="D10" s="14" t="s">
        <v>105</v>
      </c>
      <c r="E10" s="15">
        <v>18</v>
      </c>
      <c r="F10" s="14" t="s">
        <v>106</v>
      </c>
      <c r="G10" s="15">
        <v>15</v>
      </c>
      <c r="H10" s="14" t="s">
        <v>107</v>
      </c>
      <c r="I10" s="15">
        <v>17</v>
      </c>
      <c r="J10" s="15" t="s">
        <v>57</v>
      </c>
      <c r="K10" s="15">
        <v>3</v>
      </c>
      <c r="L10" s="15">
        <f>E10+G10+I10+K10</f>
        <v>53</v>
      </c>
      <c r="M10" s="17"/>
    </row>
    <row r="11" spans="1:13" ht="300">
      <c r="A11" s="16">
        <v>10</v>
      </c>
      <c r="C11" s="14" t="s">
        <v>138</v>
      </c>
      <c r="D11" s="14" t="s">
        <v>139</v>
      </c>
      <c r="E11" s="15">
        <v>10</v>
      </c>
      <c r="F11" s="14" t="s">
        <v>140</v>
      </c>
      <c r="G11" s="15">
        <v>10</v>
      </c>
      <c r="H11" s="14" t="s">
        <v>141</v>
      </c>
      <c r="I11" s="15">
        <v>15</v>
      </c>
      <c r="J11" s="15" t="s">
        <v>142</v>
      </c>
      <c r="K11" s="15">
        <v>5</v>
      </c>
      <c r="L11" s="15">
        <f>E11+G11+I11+K11</f>
        <v>40</v>
      </c>
      <c r="M11" s="17"/>
    </row>
    <row r="12" spans="1:13" ht="125">
      <c r="A12" s="16">
        <v>11</v>
      </c>
      <c r="C12" s="21" t="s">
        <v>120</v>
      </c>
      <c r="D12" s="14" t="s">
        <v>121</v>
      </c>
      <c r="E12" s="15">
        <v>20</v>
      </c>
      <c r="F12" s="14" t="s">
        <v>122</v>
      </c>
      <c r="G12" s="15">
        <v>15</v>
      </c>
      <c r="H12" s="14" t="s">
        <v>123</v>
      </c>
      <c r="I12" s="15">
        <v>20</v>
      </c>
      <c r="J12" s="15" t="s">
        <v>52</v>
      </c>
      <c r="K12" s="15">
        <v>0</v>
      </c>
      <c r="L12" s="15">
        <f>E12+G12+I12+K12</f>
        <v>55</v>
      </c>
      <c r="M12" s="17"/>
    </row>
    <row r="13" spans="1:13" ht="125">
      <c r="A13" s="16">
        <v>12</v>
      </c>
      <c r="C13" s="19" t="s">
        <v>75</v>
      </c>
      <c r="D13" s="14" t="s">
        <v>76</v>
      </c>
      <c r="E13" s="15">
        <v>18</v>
      </c>
      <c r="F13" s="14" t="s">
        <v>77</v>
      </c>
      <c r="G13" s="15">
        <v>18</v>
      </c>
      <c r="H13" s="14" t="s">
        <v>51</v>
      </c>
      <c r="I13" s="15">
        <v>20</v>
      </c>
      <c r="J13" s="15" t="s">
        <v>52</v>
      </c>
      <c r="K13" s="15">
        <v>0</v>
      </c>
      <c r="L13" s="15">
        <f>E13+G13+I13+K13</f>
        <v>56</v>
      </c>
      <c r="M13" s="17"/>
    </row>
    <row r="14" spans="1:13" ht="100">
      <c r="A14" s="14">
        <v>13</v>
      </c>
      <c r="B14" s="14"/>
      <c r="C14" s="14" t="s">
        <v>66</v>
      </c>
      <c r="D14" s="14" t="s">
        <v>67</v>
      </c>
      <c r="E14" s="15">
        <v>10</v>
      </c>
      <c r="F14" s="14" t="s">
        <v>68</v>
      </c>
      <c r="G14" s="15">
        <v>18</v>
      </c>
      <c r="H14" s="14" t="s">
        <v>69</v>
      </c>
      <c r="I14" s="15">
        <v>20</v>
      </c>
      <c r="J14" s="15" t="s">
        <v>52</v>
      </c>
      <c r="K14" s="15">
        <v>0</v>
      </c>
      <c r="L14" s="15">
        <f>E14+G14+I14+K14</f>
        <v>48</v>
      </c>
      <c r="M14" s="17"/>
    </row>
    <row r="15" spans="1:13" ht="150">
      <c r="A15" s="16">
        <v>14</v>
      </c>
      <c r="C15" s="14" t="s">
        <v>78</v>
      </c>
      <c r="D15" s="14" t="s">
        <v>79</v>
      </c>
      <c r="E15" s="15">
        <v>14</v>
      </c>
      <c r="F15" s="14" t="s">
        <v>80</v>
      </c>
      <c r="G15" s="15">
        <v>18</v>
      </c>
      <c r="H15" s="14" t="s">
        <v>51</v>
      </c>
      <c r="I15" s="15">
        <v>20</v>
      </c>
      <c r="J15" s="15" t="s">
        <v>81</v>
      </c>
      <c r="K15" s="15">
        <v>10</v>
      </c>
      <c r="L15" s="15">
        <f>E15+G15+I15+K15</f>
        <v>62</v>
      </c>
      <c r="M15" s="17"/>
    </row>
    <row r="16" spans="1:13" ht="50">
      <c r="A16" s="16">
        <v>15</v>
      </c>
      <c r="C16" s="14" t="s">
        <v>70</v>
      </c>
      <c r="D16" s="14" t="s">
        <v>71</v>
      </c>
      <c r="E16" s="15">
        <v>15</v>
      </c>
      <c r="F16" s="14" t="s">
        <v>72</v>
      </c>
      <c r="G16" s="15">
        <v>15</v>
      </c>
      <c r="H16" s="14" t="s">
        <v>73</v>
      </c>
      <c r="I16" s="15">
        <v>20</v>
      </c>
      <c r="J16" s="15" t="s">
        <v>74</v>
      </c>
      <c r="K16" s="15">
        <v>10</v>
      </c>
      <c r="L16" s="15">
        <f>E16+G16+I16+K16</f>
        <v>60</v>
      </c>
      <c r="M16" s="17"/>
    </row>
    <row r="17" spans="1:13" ht="225">
      <c r="A17" s="16">
        <v>16</v>
      </c>
      <c r="B17" s="16">
        <v>1</v>
      </c>
      <c r="C17" s="14" t="s">
        <v>62</v>
      </c>
      <c r="D17" s="14" t="s">
        <v>63</v>
      </c>
      <c r="E17" s="15">
        <v>10</v>
      </c>
      <c r="F17" s="14" t="s">
        <v>64</v>
      </c>
      <c r="G17" s="15">
        <v>10</v>
      </c>
      <c r="H17" s="14" t="s">
        <v>65</v>
      </c>
      <c r="I17" s="15">
        <v>10</v>
      </c>
      <c r="J17" s="15" t="s">
        <v>57</v>
      </c>
      <c r="K17" s="15">
        <v>0</v>
      </c>
      <c r="L17" s="15">
        <f>E17+G17+I17+K17</f>
        <v>30</v>
      </c>
      <c r="M17" s="17"/>
    </row>
    <row r="18" spans="1:13" ht="100">
      <c r="A18" s="16">
        <v>17</v>
      </c>
      <c r="C18" s="14" t="s">
        <v>117</v>
      </c>
      <c r="D18" s="14" t="s">
        <v>118</v>
      </c>
      <c r="E18" s="15">
        <v>15</v>
      </c>
      <c r="F18" s="14" t="s">
        <v>118</v>
      </c>
      <c r="G18" s="15">
        <v>15</v>
      </c>
      <c r="H18" s="14" t="s">
        <v>119</v>
      </c>
      <c r="I18" s="15">
        <v>17</v>
      </c>
      <c r="J18" s="15" t="s">
        <v>90</v>
      </c>
      <c r="K18" s="15">
        <v>10</v>
      </c>
      <c r="L18" s="15">
        <f>E18+G18+I18+K18</f>
        <v>57</v>
      </c>
      <c r="M18" s="17"/>
    </row>
    <row r="19" spans="1:13" ht="100">
      <c r="A19" s="16">
        <v>18</v>
      </c>
      <c r="B19" s="16">
        <v>1</v>
      </c>
      <c r="C19" s="18" t="s">
        <v>53</v>
      </c>
      <c r="D19" s="14" t="s">
        <v>54</v>
      </c>
      <c r="E19" s="15">
        <v>18</v>
      </c>
      <c r="F19" s="14" t="s">
        <v>55</v>
      </c>
      <c r="G19" s="15">
        <v>18</v>
      </c>
      <c r="H19" s="14" t="s">
        <v>56</v>
      </c>
      <c r="I19" s="15">
        <v>13</v>
      </c>
      <c r="J19" s="15" t="s">
        <v>57</v>
      </c>
      <c r="K19" s="15">
        <v>3</v>
      </c>
      <c r="L19" s="15">
        <f>E19+G19+I19+K19</f>
        <v>52</v>
      </c>
      <c r="M19" s="17"/>
    </row>
    <row r="20" spans="1:13" ht="150">
      <c r="A20" s="16">
        <v>19</v>
      </c>
      <c r="C20" s="14" t="s">
        <v>82</v>
      </c>
      <c r="D20" s="14" t="s">
        <v>83</v>
      </c>
      <c r="E20" s="15">
        <v>10</v>
      </c>
      <c r="F20" s="14" t="s">
        <v>84</v>
      </c>
      <c r="G20" s="15">
        <v>5</v>
      </c>
      <c r="H20" s="14" t="s">
        <v>85</v>
      </c>
      <c r="I20" s="15">
        <v>15</v>
      </c>
      <c r="J20" s="15" t="s">
        <v>52</v>
      </c>
      <c r="K20" s="15">
        <v>0</v>
      </c>
      <c r="L20" s="15">
        <f>E20+G20+I20+K20</f>
        <v>30</v>
      </c>
      <c r="M20" s="17"/>
    </row>
    <row r="21" spans="1:13" ht="150">
      <c r="A21" s="16">
        <v>20</v>
      </c>
      <c r="C21" s="14" t="s">
        <v>99</v>
      </c>
      <c r="D21" s="14" t="s">
        <v>100</v>
      </c>
      <c r="E21" s="15">
        <v>15</v>
      </c>
      <c r="F21" s="14" t="s">
        <v>101</v>
      </c>
      <c r="G21" s="15">
        <v>5</v>
      </c>
      <c r="H21" s="14" t="s">
        <v>102</v>
      </c>
      <c r="I21" s="15">
        <v>15</v>
      </c>
      <c r="J21" s="15" t="s">
        <v>103</v>
      </c>
      <c r="K21" s="15">
        <v>0</v>
      </c>
      <c r="L21" s="15">
        <f>E21+G21+I21+K21</f>
        <v>35</v>
      </c>
      <c r="M21" s="17"/>
    </row>
    <row r="22" spans="1:13" ht="100">
      <c r="A22" s="16">
        <v>21</v>
      </c>
      <c r="C22" s="14" t="s">
        <v>95</v>
      </c>
      <c r="D22" s="14" t="s">
        <v>96</v>
      </c>
      <c r="E22" s="15">
        <v>13</v>
      </c>
      <c r="F22" s="14" t="s">
        <v>97</v>
      </c>
      <c r="G22" s="15">
        <v>10</v>
      </c>
      <c r="H22" s="14" t="s">
        <v>98</v>
      </c>
      <c r="I22" s="15">
        <v>15</v>
      </c>
      <c r="L22" s="15">
        <f>E22+G22+I22+K22</f>
        <v>38</v>
      </c>
      <c r="M22" s="17"/>
    </row>
    <row r="23" spans="1:13" ht="175">
      <c r="A23" s="16">
        <v>22</v>
      </c>
      <c r="C23" s="14" t="s">
        <v>124</v>
      </c>
      <c r="D23" s="14" t="s">
        <v>125</v>
      </c>
      <c r="E23" s="15">
        <v>17</v>
      </c>
      <c r="F23" s="14" t="s">
        <v>126</v>
      </c>
      <c r="G23" s="15">
        <v>10</v>
      </c>
      <c r="H23" s="14" t="s">
        <v>127</v>
      </c>
      <c r="I23" s="15">
        <v>17</v>
      </c>
      <c r="J23" s="15" t="s">
        <v>128</v>
      </c>
      <c r="K23" s="15">
        <v>7</v>
      </c>
      <c r="L23" s="15">
        <f>E23+G23+I23+K23</f>
        <v>51</v>
      </c>
      <c r="M2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16E3-F74B-7B45-8AC9-3FFE8273BC80}">
  <sheetPr>
    <tabColor rgb="FFFFFF00"/>
  </sheetPr>
  <dimension ref="A1:L23"/>
  <sheetViews>
    <sheetView topLeftCell="E1" workbookViewId="0">
      <selection activeCell="L35" sqref="L35"/>
    </sheetView>
  </sheetViews>
  <sheetFormatPr baseColWidth="10" defaultRowHeight="24"/>
  <cols>
    <col min="1" max="1" width="10.83203125" style="14"/>
    <col min="2" max="2" width="10.83203125" style="15"/>
    <col min="3" max="3" width="18" style="14" customWidth="1"/>
    <col min="4" max="4" width="26.33203125" style="14" customWidth="1"/>
    <col min="5" max="5" width="27.83203125" style="15" customWidth="1"/>
    <col min="6" max="6" width="23.33203125" style="14" customWidth="1"/>
    <col min="7" max="7" width="24.1640625" style="15" customWidth="1"/>
    <col min="8" max="8" width="34.5" style="14" customWidth="1"/>
    <col min="9" max="9" width="26" style="15" customWidth="1"/>
    <col min="10" max="10" width="23.5" style="15" customWidth="1"/>
    <col min="11" max="11" width="35.6640625" style="15" customWidth="1"/>
    <col min="12" max="12" width="16.5" style="22" customWidth="1"/>
    <col min="13" max="13" width="10.83203125" style="16"/>
    <col min="14" max="14" width="12.33203125" style="16" customWidth="1"/>
    <col min="15" max="16384" width="10.83203125" style="16"/>
  </cols>
  <sheetData>
    <row r="1" spans="1:12" s="14" customFormat="1" ht="75">
      <c r="B1" s="15" t="s">
        <v>40</v>
      </c>
      <c r="D1" s="14" t="s">
        <v>41</v>
      </c>
      <c r="E1" s="15" t="s">
        <v>42</v>
      </c>
      <c r="F1" s="14" t="s">
        <v>43</v>
      </c>
      <c r="G1" s="15" t="s">
        <v>42</v>
      </c>
      <c r="H1" s="14" t="s">
        <v>44</v>
      </c>
      <c r="I1" s="15" t="s">
        <v>42</v>
      </c>
      <c r="J1" s="15" t="s">
        <v>45</v>
      </c>
      <c r="K1" s="15" t="s">
        <v>46</v>
      </c>
      <c r="L1" s="15" t="s">
        <v>143</v>
      </c>
    </row>
    <row r="2" spans="1:12" s="14" customFormat="1" ht="25">
      <c r="A2" s="14">
        <v>1</v>
      </c>
      <c r="B2" s="15">
        <v>5</v>
      </c>
      <c r="C2" s="14" t="s">
        <v>108</v>
      </c>
      <c r="E2" s="23">
        <v>10</v>
      </c>
      <c r="G2" s="23">
        <v>10</v>
      </c>
      <c r="I2" s="23">
        <v>10</v>
      </c>
      <c r="J2" s="15" t="s">
        <v>112</v>
      </c>
      <c r="K2" s="23"/>
      <c r="L2" s="15">
        <f>E2+G2+I2+K2</f>
        <v>30</v>
      </c>
    </row>
    <row r="3" spans="1:12" ht="25">
      <c r="A3" s="14">
        <v>2</v>
      </c>
      <c r="B3" s="24">
        <v>1</v>
      </c>
      <c r="C3" s="14" t="s">
        <v>58</v>
      </c>
      <c r="E3" s="23">
        <v>20</v>
      </c>
      <c r="G3" s="23">
        <v>20</v>
      </c>
      <c r="I3" s="23">
        <v>20</v>
      </c>
      <c r="J3" s="15" t="s">
        <v>52</v>
      </c>
      <c r="K3" s="23"/>
      <c r="L3" s="15">
        <f>E3+G3+I3+K3</f>
        <v>60</v>
      </c>
    </row>
    <row r="4" spans="1:12" ht="125">
      <c r="A4" s="14">
        <v>3</v>
      </c>
      <c r="B4" s="15">
        <v>4</v>
      </c>
      <c r="C4" s="20" t="s">
        <v>86</v>
      </c>
      <c r="D4" s="14" t="s">
        <v>151</v>
      </c>
      <c r="E4" s="23">
        <v>10</v>
      </c>
      <c r="F4" s="14" t="s">
        <v>144</v>
      </c>
      <c r="G4" s="23">
        <v>20</v>
      </c>
      <c r="H4" s="14" t="s">
        <v>144</v>
      </c>
      <c r="I4" s="23">
        <v>20</v>
      </c>
      <c r="J4" s="15" t="s">
        <v>90</v>
      </c>
      <c r="K4" s="23"/>
      <c r="L4" s="15">
        <f>E4+G4+I4+K4</f>
        <v>50</v>
      </c>
    </row>
    <row r="5" spans="1:12" ht="25">
      <c r="A5" s="14">
        <v>4</v>
      </c>
      <c r="B5" s="15">
        <v>4</v>
      </c>
      <c r="C5" s="14" t="s">
        <v>129</v>
      </c>
      <c r="E5" s="23">
        <v>10</v>
      </c>
      <c r="G5" s="23">
        <v>20</v>
      </c>
      <c r="I5" s="23">
        <v>20</v>
      </c>
      <c r="J5" s="15" t="s">
        <v>128</v>
      </c>
      <c r="K5" s="23"/>
      <c r="L5" s="15">
        <f>E5+G5+I5+K5</f>
        <v>50</v>
      </c>
    </row>
    <row r="6" spans="1:12" ht="50">
      <c r="A6" s="14">
        <v>5</v>
      </c>
      <c r="B6" s="24">
        <v>1</v>
      </c>
      <c r="C6" s="25" t="s">
        <v>48</v>
      </c>
      <c r="D6" s="26" t="s">
        <v>145</v>
      </c>
      <c r="E6" s="23">
        <v>20</v>
      </c>
      <c r="G6" s="23">
        <v>20</v>
      </c>
      <c r="I6" s="23">
        <v>20</v>
      </c>
      <c r="J6" s="15" t="s">
        <v>52</v>
      </c>
      <c r="K6" s="23"/>
      <c r="L6" s="15">
        <f>E6+G6+I6+K6</f>
        <v>60</v>
      </c>
    </row>
    <row r="7" spans="1:12" ht="25">
      <c r="A7" s="14">
        <v>6</v>
      </c>
      <c r="B7" s="27">
        <v>2</v>
      </c>
      <c r="C7" s="14" t="s">
        <v>113</v>
      </c>
      <c r="E7" s="23">
        <v>20</v>
      </c>
      <c r="G7" s="23">
        <v>20</v>
      </c>
      <c r="I7" s="23">
        <v>20</v>
      </c>
      <c r="J7" s="15" t="s">
        <v>52</v>
      </c>
      <c r="K7" s="23">
        <v>10</v>
      </c>
      <c r="L7" s="15">
        <f>E7+G7+I7+K7</f>
        <v>70</v>
      </c>
    </row>
    <row r="8" spans="1:12" ht="50">
      <c r="A8" s="14">
        <v>7</v>
      </c>
      <c r="B8" s="27">
        <v>2</v>
      </c>
      <c r="C8" s="21" t="s">
        <v>91</v>
      </c>
      <c r="E8" s="23">
        <v>20</v>
      </c>
      <c r="G8" s="23">
        <v>20</v>
      </c>
      <c r="I8" s="23">
        <v>20</v>
      </c>
      <c r="J8" s="15" t="s">
        <v>57</v>
      </c>
      <c r="K8" s="23">
        <v>10</v>
      </c>
      <c r="L8" s="15">
        <f>E8+G8+I8+K8</f>
        <v>70</v>
      </c>
    </row>
    <row r="9" spans="1:12" ht="25">
      <c r="A9" s="14">
        <v>8</v>
      </c>
      <c r="B9" s="15">
        <v>4</v>
      </c>
      <c r="C9" s="14" t="s">
        <v>133</v>
      </c>
      <c r="E9" s="23">
        <v>10</v>
      </c>
      <c r="G9" s="23">
        <v>20</v>
      </c>
      <c r="I9" s="23">
        <v>20</v>
      </c>
      <c r="J9" s="15" t="s">
        <v>137</v>
      </c>
      <c r="K9" s="23"/>
      <c r="L9" s="15">
        <f>E9+G9+I9+K9</f>
        <v>50</v>
      </c>
    </row>
    <row r="10" spans="1:12" ht="50">
      <c r="A10" s="14">
        <v>9</v>
      </c>
      <c r="B10" s="15">
        <v>6</v>
      </c>
      <c r="C10" s="14" t="s">
        <v>104</v>
      </c>
      <c r="E10" s="23">
        <v>10</v>
      </c>
      <c r="G10" s="23">
        <v>10</v>
      </c>
      <c r="I10" s="23">
        <v>10</v>
      </c>
      <c r="J10" s="15" t="s">
        <v>57</v>
      </c>
      <c r="K10" s="23"/>
      <c r="L10" s="15">
        <f>E10+G10+I10+K10</f>
        <v>30</v>
      </c>
    </row>
    <row r="11" spans="1:12" ht="25">
      <c r="A11" s="14">
        <v>10</v>
      </c>
      <c r="B11" s="15">
        <v>6</v>
      </c>
      <c r="C11" s="14" t="s">
        <v>138</v>
      </c>
      <c r="E11" s="23">
        <v>10</v>
      </c>
      <c r="G11" s="23">
        <v>10</v>
      </c>
      <c r="I11" s="23">
        <v>10</v>
      </c>
      <c r="J11" s="15" t="s">
        <v>142</v>
      </c>
      <c r="K11" s="23"/>
      <c r="L11" s="15">
        <f>E11+G11+I11+K11</f>
        <v>30</v>
      </c>
    </row>
    <row r="12" spans="1:12" ht="25">
      <c r="A12" s="14">
        <v>11</v>
      </c>
      <c r="B12" s="15">
        <v>7</v>
      </c>
      <c r="C12" s="21" t="s">
        <v>120</v>
      </c>
      <c r="E12" s="23"/>
      <c r="G12"/>
      <c r="I12"/>
      <c r="J12" s="15" t="s">
        <v>52</v>
      </c>
      <c r="K12" s="23"/>
      <c r="L12" s="15">
        <f>E12+G12+I12+K12</f>
        <v>0</v>
      </c>
    </row>
    <row r="13" spans="1:12" ht="50">
      <c r="A13" s="14">
        <v>12</v>
      </c>
      <c r="B13" s="15">
        <v>5</v>
      </c>
      <c r="C13" s="19" t="s">
        <v>75</v>
      </c>
      <c r="D13" s="14" t="s">
        <v>146</v>
      </c>
      <c r="E13" s="23">
        <v>10</v>
      </c>
      <c r="F13" s="14" t="s">
        <v>147</v>
      </c>
      <c r="G13" s="23">
        <v>10</v>
      </c>
      <c r="H13" s="14" t="s">
        <v>148</v>
      </c>
      <c r="I13" s="23">
        <v>10</v>
      </c>
      <c r="J13" s="15" t="s">
        <v>52</v>
      </c>
      <c r="K13" s="23"/>
      <c r="L13" s="15">
        <f>E13+G13+I13+K13</f>
        <v>30</v>
      </c>
    </row>
    <row r="14" spans="1:12" ht="100">
      <c r="A14" s="14">
        <v>13</v>
      </c>
      <c r="B14" s="28">
        <v>3</v>
      </c>
      <c r="C14" s="14" t="s">
        <v>66</v>
      </c>
      <c r="E14" s="23">
        <v>20</v>
      </c>
      <c r="F14" s="14" t="s">
        <v>149</v>
      </c>
      <c r="G14" s="23">
        <v>20</v>
      </c>
      <c r="H14" s="14" t="s">
        <v>150</v>
      </c>
      <c r="I14" s="23">
        <v>10</v>
      </c>
      <c r="J14" s="15" t="s">
        <v>52</v>
      </c>
      <c r="K14" s="23"/>
      <c r="L14" s="15">
        <f>E14+G14+I14+K14</f>
        <v>50</v>
      </c>
    </row>
    <row r="15" spans="1:12" ht="25">
      <c r="A15" s="14">
        <v>14</v>
      </c>
      <c r="B15" s="28">
        <v>3</v>
      </c>
      <c r="C15" s="14" t="s">
        <v>78</v>
      </c>
      <c r="E15" s="23">
        <v>20</v>
      </c>
      <c r="G15" s="23">
        <v>20</v>
      </c>
      <c r="I15" s="23">
        <v>10</v>
      </c>
      <c r="J15" s="15" t="s">
        <v>81</v>
      </c>
      <c r="K15" s="23"/>
      <c r="L15" s="15">
        <f>E15+G15+I15+K15</f>
        <v>50</v>
      </c>
    </row>
    <row r="16" spans="1:12" ht="25">
      <c r="A16" s="14">
        <v>15</v>
      </c>
      <c r="B16" s="27">
        <v>2</v>
      </c>
      <c r="C16" s="14" t="s">
        <v>70</v>
      </c>
      <c r="E16" s="23">
        <v>20</v>
      </c>
      <c r="G16" s="23">
        <v>20</v>
      </c>
      <c r="I16"/>
      <c r="J16" s="15" t="s">
        <v>74</v>
      </c>
      <c r="K16" s="23">
        <v>10</v>
      </c>
      <c r="L16" s="15">
        <f>E16+G16+I16+K16</f>
        <v>50</v>
      </c>
    </row>
    <row r="17" spans="1:12" ht="50">
      <c r="A17" s="14">
        <v>16</v>
      </c>
      <c r="B17" s="24">
        <v>1</v>
      </c>
      <c r="C17" s="14" t="s">
        <v>62</v>
      </c>
      <c r="E17" s="23">
        <v>20</v>
      </c>
      <c r="G17" s="23">
        <v>20</v>
      </c>
      <c r="I17" s="23">
        <v>20</v>
      </c>
      <c r="J17" s="15" t="s">
        <v>57</v>
      </c>
      <c r="K17" s="23"/>
      <c r="L17" s="15">
        <f>E17+G17+I17+K17</f>
        <v>60</v>
      </c>
    </row>
    <row r="18" spans="1:12" ht="25">
      <c r="A18" s="14">
        <v>17</v>
      </c>
      <c r="B18" s="15">
        <v>5</v>
      </c>
      <c r="C18" s="14" t="s">
        <v>117</v>
      </c>
      <c r="E18" s="23">
        <v>10</v>
      </c>
      <c r="G18" s="23">
        <v>10</v>
      </c>
      <c r="I18" s="23">
        <v>10</v>
      </c>
      <c r="J18" s="15" t="s">
        <v>90</v>
      </c>
      <c r="K18" s="23"/>
      <c r="L18" s="15">
        <f>E18+G18+I18+K18</f>
        <v>30</v>
      </c>
    </row>
    <row r="19" spans="1:12" ht="50">
      <c r="A19" s="14">
        <v>18</v>
      </c>
      <c r="B19" s="24">
        <v>1</v>
      </c>
      <c r="C19" s="18" t="s">
        <v>53</v>
      </c>
      <c r="E19" s="23">
        <v>20</v>
      </c>
      <c r="G19" s="23">
        <v>20</v>
      </c>
      <c r="I19" s="23">
        <v>20</v>
      </c>
      <c r="J19" s="15" t="s">
        <v>57</v>
      </c>
      <c r="K19" s="23"/>
      <c r="L19" s="15">
        <f>E19+G19+I19+K19</f>
        <v>60</v>
      </c>
    </row>
    <row r="20" spans="1:12" ht="25">
      <c r="A20" s="14">
        <v>19</v>
      </c>
      <c r="B20" s="28">
        <v>3</v>
      </c>
      <c r="C20" s="14" t="s">
        <v>82</v>
      </c>
      <c r="E20" s="23">
        <v>20</v>
      </c>
      <c r="G20" s="23">
        <v>20</v>
      </c>
      <c r="I20" s="23">
        <v>10</v>
      </c>
      <c r="J20" s="15" t="s">
        <v>52</v>
      </c>
      <c r="K20" s="23"/>
      <c r="L20" s="15">
        <f>E20+G20+I20+K20</f>
        <v>50</v>
      </c>
    </row>
    <row r="21" spans="1:12" ht="25">
      <c r="A21" s="14">
        <v>20</v>
      </c>
      <c r="B21" s="27">
        <v>2</v>
      </c>
      <c r="C21" s="14" t="s">
        <v>99</v>
      </c>
      <c r="E21" s="23">
        <v>20</v>
      </c>
      <c r="G21" s="23">
        <v>20</v>
      </c>
      <c r="I21" s="23">
        <v>20</v>
      </c>
      <c r="J21" s="15" t="s">
        <v>103</v>
      </c>
      <c r="K21" s="23">
        <v>10</v>
      </c>
      <c r="L21" s="15">
        <f>E21+G21+I21+K21</f>
        <v>70</v>
      </c>
    </row>
    <row r="22" spans="1:12" ht="25">
      <c r="A22" s="14">
        <v>21</v>
      </c>
      <c r="B22" s="15">
        <v>5</v>
      </c>
      <c r="C22" s="14" t="s">
        <v>95</v>
      </c>
      <c r="E22" s="23">
        <v>10</v>
      </c>
      <c r="G22" s="23">
        <v>10</v>
      </c>
      <c r="I22" s="23">
        <v>10</v>
      </c>
      <c r="K22" s="23"/>
      <c r="L22" s="15">
        <f>E22+G22+I22+K22</f>
        <v>30</v>
      </c>
    </row>
    <row r="23" spans="1:12" ht="25">
      <c r="A23" s="14">
        <v>22</v>
      </c>
      <c r="B23" s="28">
        <v>3</v>
      </c>
      <c r="C23" s="14" t="s">
        <v>124</v>
      </c>
      <c r="E23" s="23">
        <v>20</v>
      </c>
      <c r="G23" s="23">
        <v>20</v>
      </c>
      <c r="I23" s="23">
        <v>10</v>
      </c>
      <c r="J23" s="15" t="s">
        <v>128</v>
      </c>
      <c r="K23" s="23"/>
      <c r="L23" s="15">
        <f>E23+G23+I23+K23</f>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3E29-58AE-1341-9E6D-E00855DF5438}">
  <sheetPr>
    <tabColor rgb="FFFFFF00"/>
  </sheetPr>
  <dimension ref="A1:I1000"/>
  <sheetViews>
    <sheetView workbookViewId="0">
      <selection activeCell="L35" sqref="L35"/>
    </sheetView>
  </sheetViews>
  <sheetFormatPr baseColWidth="10" defaultRowHeight="16"/>
  <cols>
    <col min="1" max="1" width="8.6640625" style="32" customWidth="1"/>
    <col min="2" max="2" width="29" customWidth="1"/>
    <col min="3" max="3" width="16.6640625" customWidth="1"/>
    <col min="4" max="4" width="15.5" customWidth="1"/>
    <col min="5" max="5" width="18.6640625" customWidth="1"/>
    <col min="9" max="9" width="10.83203125" style="32"/>
  </cols>
  <sheetData>
    <row r="1" spans="1:9" ht="18">
      <c r="A1" s="29"/>
      <c r="B1" s="2" t="s">
        <v>0</v>
      </c>
      <c r="C1" t="s">
        <v>154</v>
      </c>
      <c r="D1" t="s">
        <v>152</v>
      </c>
      <c r="E1" t="s">
        <v>153</v>
      </c>
      <c r="F1" s="32" t="s">
        <v>158</v>
      </c>
      <c r="G1" s="32" t="s">
        <v>159</v>
      </c>
      <c r="H1" s="32" t="s">
        <v>160</v>
      </c>
      <c r="I1" s="32" t="s">
        <v>161</v>
      </c>
    </row>
    <row r="2" spans="1:9">
      <c r="A2" s="30">
        <v>1</v>
      </c>
      <c r="B2" s="7" t="s">
        <v>16</v>
      </c>
      <c r="C2" s="32">
        <f>Questionnaire!Q2</f>
        <v>34</v>
      </c>
      <c r="D2">
        <f>'Problems A to D'!L2</f>
        <v>50</v>
      </c>
      <c r="E2">
        <f>'Teams Problems'!L2</f>
        <v>30</v>
      </c>
      <c r="F2" s="33">
        <f>C2*$C$26/40</f>
        <v>5.0999999999999996</v>
      </c>
      <c r="G2" s="33">
        <f>D2*$C$27/60</f>
        <v>7.5</v>
      </c>
      <c r="H2" s="33">
        <f>E2*$C$28/60</f>
        <v>2.5</v>
      </c>
      <c r="I2" s="34">
        <f>F2+G2+H2</f>
        <v>15.1</v>
      </c>
    </row>
    <row r="3" spans="1:9">
      <c r="A3" s="30">
        <v>2</v>
      </c>
      <c r="B3" s="7" t="s">
        <v>17</v>
      </c>
      <c r="C3" s="32">
        <f>Questionnaire!Q3</f>
        <v>34</v>
      </c>
      <c r="D3">
        <f>'Problems A to D'!L3</f>
        <v>43</v>
      </c>
      <c r="E3">
        <f>'Teams Problems'!L3</f>
        <v>60</v>
      </c>
      <c r="F3" s="33">
        <f t="shared" ref="F3:F23" si="0">C3*$C$26/40</f>
        <v>5.0999999999999996</v>
      </c>
      <c r="G3" s="33">
        <f t="shared" ref="G3:G23" si="1">D3*$C$27/60</f>
        <v>6.45</v>
      </c>
      <c r="H3" s="33">
        <f t="shared" ref="H3:H23" si="2">E3*$C$28/60</f>
        <v>5</v>
      </c>
      <c r="I3" s="34">
        <f t="shared" ref="I3:I23" si="3">F3+G3+H3</f>
        <v>16.55</v>
      </c>
    </row>
    <row r="4" spans="1:9">
      <c r="A4" s="30">
        <v>3</v>
      </c>
      <c r="B4" s="7" t="s">
        <v>18</v>
      </c>
      <c r="C4" s="32">
        <f>Questionnaire!Q4</f>
        <v>29</v>
      </c>
      <c r="D4">
        <f>'Problems A to D'!L4</f>
        <v>68</v>
      </c>
      <c r="E4">
        <f>'Teams Problems'!L4</f>
        <v>50</v>
      </c>
      <c r="F4" s="33">
        <f t="shared" si="0"/>
        <v>4.3499999999999996</v>
      </c>
      <c r="G4" s="33">
        <f t="shared" si="1"/>
        <v>10.199999999999999</v>
      </c>
      <c r="H4" s="33">
        <f t="shared" si="2"/>
        <v>4.166666666666667</v>
      </c>
      <c r="I4" s="34">
        <f t="shared" si="3"/>
        <v>18.716666666666665</v>
      </c>
    </row>
    <row r="5" spans="1:9">
      <c r="A5" s="30">
        <v>4</v>
      </c>
      <c r="B5" s="7" t="s">
        <v>19</v>
      </c>
      <c r="C5" s="32">
        <f>Questionnaire!Q5</f>
        <v>33</v>
      </c>
      <c r="D5">
        <f>'Problems A to D'!L5</f>
        <v>34</v>
      </c>
      <c r="E5">
        <f>'Teams Problems'!L5</f>
        <v>50</v>
      </c>
      <c r="F5" s="33">
        <f t="shared" si="0"/>
        <v>4.95</v>
      </c>
      <c r="G5" s="33">
        <f t="shared" si="1"/>
        <v>5.0999999999999996</v>
      </c>
      <c r="H5" s="33">
        <f t="shared" si="2"/>
        <v>4.166666666666667</v>
      </c>
      <c r="I5" s="34">
        <f t="shared" si="3"/>
        <v>14.216666666666669</v>
      </c>
    </row>
    <row r="6" spans="1:9">
      <c r="A6" s="30">
        <v>5</v>
      </c>
      <c r="B6" s="7" t="s">
        <v>20</v>
      </c>
      <c r="C6" s="32">
        <f>Questionnaire!Q6</f>
        <v>33</v>
      </c>
      <c r="D6">
        <f>'Problems A to D'!L6</f>
        <v>40</v>
      </c>
      <c r="E6">
        <f>'Teams Problems'!L6</f>
        <v>60</v>
      </c>
      <c r="F6" s="33">
        <f t="shared" si="0"/>
        <v>4.95</v>
      </c>
      <c r="G6" s="33">
        <f t="shared" si="1"/>
        <v>6</v>
      </c>
      <c r="H6" s="33">
        <f t="shared" si="2"/>
        <v>5</v>
      </c>
      <c r="I6" s="34">
        <f t="shared" si="3"/>
        <v>15.95</v>
      </c>
    </row>
    <row r="7" spans="1:9">
      <c r="A7" s="30">
        <v>6</v>
      </c>
      <c r="B7" s="7" t="s">
        <v>21</v>
      </c>
      <c r="C7" s="32">
        <f>Questionnaire!Q7</f>
        <v>21</v>
      </c>
      <c r="D7">
        <f>'Problems A to D'!L7</f>
        <v>24</v>
      </c>
      <c r="E7">
        <f>'Teams Problems'!L7</f>
        <v>70</v>
      </c>
      <c r="F7" s="33">
        <f t="shared" si="0"/>
        <v>3.15</v>
      </c>
      <c r="G7" s="33">
        <f t="shared" si="1"/>
        <v>3.6</v>
      </c>
      <c r="H7" s="33">
        <f t="shared" si="2"/>
        <v>5.833333333333333</v>
      </c>
      <c r="I7" s="34">
        <f t="shared" si="3"/>
        <v>12.583333333333332</v>
      </c>
    </row>
    <row r="8" spans="1:9">
      <c r="A8" s="30">
        <v>7</v>
      </c>
      <c r="B8" s="7" t="s">
        <v>22</v>
      </c>
      <c r="C8" s="32">
        <f>Questionnaire!Q8</f>
        <v>36</v>
      </c>
      <c r="D8">
        <f>'Problems A to D'!L8</f>
        <v>57</v>
      </c>
      <c r="E8">
        <f>'Teams Problems'!L8</f>
        <v>70</v>
      </c>
      <c r="F8" s="33">
        <f t="shared" si="0"/>
        <v>5.4</v>
      </c>
      <c r="G8" s="33">
        <f t="shared" si="1"/>
        <v>8.5500000000000007</v>
      </c>
      <c r="H8" s="33">
        <f t="shared" si="2"/>
        <v>5.833333333333333</v>
      </c>
      <c r="I8" s="34">
        <f t="shared" si="3"/>
        <v>19.783333333333335</v>
      </c>
    </row>
    <row r="9" spans="1:9">
      <c r="A9" s="30">
        <v>8</v>
      </c>
      <c r="B9" s="7" t="s">
        <v>23</v>
      </c>
      <c r="C9" s="32">
        <f>Questionnaire!Q9</f>
        <v>24</v>
      </c>
      <c r="D9">
        <f>'Problems A to D'!L9</f>
        <v>60</v>
      </c>
      <c r="E9">
        <f>'Teams Problems'!L9</f>
        <v>50</v>
      </c>
      <c r="F9" s="33">
        <f t="shared" si="0"/>
        <v>3.6</v>
      </c>
      <c r="G9" s="33">
        <f t="shared" si="1"/>
        <v>9</v>
      </c>
      <c r="H9" s="33">
        <f t="shared" si="2"/>
        <v>4.166666666666667</v>
      </c>
      <c r="I9" s="34">
        <f t="shared" si="3"/>
        <v>16.766666666666666</v>
      </c>
    </row>
    <row r="10" spans="1:9">
      <c r="A10" s="30">
        <v>9</v>
      </c>
      <c r="B10" s="7" t="s">
        <v>24</v>
      </c>
      <c r="C10" s="32">
        <f>Questionnaire!Q10</f>
        <v>24</v>
      </c>
      <c r="D10">
        <f>'Problems A to D'!L10</f>
        <v>53</v>
      </c>
      <c r="E10">
        <f>'Teams Problems'!L10</f>
        <v>30</v>
      </c>
      <c r="F10" s="33">
        <f t="shared" si="0"/>
        <v>3.6</v>
      </c>
      <c r="G10" s="33">
        <f t="shared" si="1"/>
        <v>7.95</v>
      </c>
      <c r="H10" s="33">
        <f t="shared" si="2"/>
        <v>2.5</v>
      </c>
      <c r="I10" s="34">
        <f t="shared" si="3"/>
        <v>14.05</v>
      </c>
    </row>
    <row r="11" spans="1:9">
      <c r="A11" s="30">
        <v>10</v>
      </c>
      <c r="B11" s="7" t="s">
        <v>25</v>
      </c>
      <c r="C11" s="32">
        <f>Questionnaire!Q11</f>
        <v>22</v>
      </c>
      <c r="D11">
        <f>'Problems A to D'!L11</f>
        <v>40</v>
      </c>
      <c r="E11">
        <f>'Teams Problems'!L11</f>
        <v>30</v>
      </c>
      <c r="F11" s="33">
        <f t="shared" si="0"/>
        <v>3.3</v>
      </c>
      <c r="G11" s="33">
        <f t="shared" si="1"/>
        <v>6</v>
      </c>
      <c r="H11" s="33">
        <f t="shared" si="2"/>
        <v>2.5</v>
      </c>
      <c r="I11" s="34">
        <f t="shared" si="3"/>
        <v>11.8</v>
      </c>
    </row>
    <row r="12" spans="1:9">
      <c r="A12" s="30">
        <v>11</v>
      </c>
      <c r="B12" s="7" t="s">
        <v>26</v>
      </c>
      <c r="C12" s="32">
        <f>Questionnaire!Q12</f>
        <v>35</v>
      </c>
      <c r="D12">
        <f>'Problems A to D'!L12</f>
        <v>55</v>
      </c>
      <c r="E12">
        <f>'Teams Problems'!L12</f>
        <v>0</v>
      </c>
      <c r="F12" s="33">
        <f t="shared" si="0"/>
        <v>5.25</v>
      </c>
      <c r="G12" s="33">
        <f t="shared" si="1"/>
        <v>8.25</v>
      </c>
      <c r="H12" s="33">
        <f t="shared" si="2"/>
        <v>0</v>
      </c>
      <c r="I12" s="34">
        <f t="shared" si="3"/>
        <v>13.5</v>
      </c>
    </row>
    <row r="13" spans="1:9">
      <c r="A13" s="30">
        <v>12</v>
      </c>
      <c r="B13" s="7" t="s">
        <v>27</v>
      </c>
      <c r="C13" s="32">
        <f>Questionnaire!Q13</f>
        <v>27</v>
      </c>
      <c r="D13">
        <f>'Problems A to D'!L13</f>
        <v>56</v>
      </c>
      <c r="E13">
        <f>'Teams Problems'!L13</f>
        <v>30</v>
      </c>
      <c r="F13" s="33">
        <f t="shared" si="0"/>
        <v>4.05</v>
      </c>
      <c r="G13" s="33">
        <f t="shared" si="1"/>
        <v>8.4</v>
      </c>
      <c r="H13" s="33">
        <f t="shared" si="2"/>
        <v>2.5</v>
      </c>
      <c r="I13" s="34">
        <f t="shared" si="3"/>
        <v>14.95</v>
      </c>
    </row>
    <row r="14" spans="1:9">
      <c r="A14" s="30">
        <v>13</v>
      </c>
      <c r="B14" s="7" t="s">
        <v>28</v>
      </c>
      <c r="C14" s="32">
        <f>Questionnaire!Q14</f>
        <v>23</v>
      </c>
      <c r="D14">
        <f>'Problems A to D'!L14</f>
        <v>48</v>
      </c>
      <c r="E14">
        <f>'Teams Problems'!L14</f>
        <v>50</v>
      </c>
      <c r="F14" s="33">
        <f t="shared" si="0"/>
        <v>3.45</v>
      </c>
      <c r="G14" s="33">
        <f t="shared" si="1"/>
        <v>7.2</v>
      </c>
      <c r="H14" s="33">
        <f t="shared" si="2"/>
        <v>4.166666666666667</v>
      </c>
      <c r="I14" s="34">
        <f t="shared" si="3"/>
        <v>14.816666666666666</v>
      </c>
    </row>
    <row r="15" spans="1:9">
      <c r="A15" s="30">
        <v>14</v>
      </c>
      <c r="B15" s="7" t="s">
        <v>29</v>
      </c>
      <c r="C15" s="32">
        <f>Questionnaire!Q15</f>
        <v>32</v>
      </c>
      <c r="D15">
        <f>'Problems A to D'!L15</f>
        <v>62</v>
      </c>
      <c r="E15">
        <f>'Teams Problems'!L15</f>
        <v>50</v>
      </c>
      <c r="F15" s="33">
        <f t="shared" si="0"/>
        <v>4.8</v>
      </c>
      <c r="G15" s="33">
        <f t="shared" si="1"/>
        <v>9.3000000000000007</v>
      </c>
      <c r="H15" s="33">
        <f t="shared" si="2"/>
        <v>4.166666666666667</v>
      </c>
      <c r="I15" s="34">
        <f t="shared" si="3"/>
        <v>18.266666666666669</v>
      </c>
    </row>
    <row r="16" spans="1:9">
      <c r="A16" s="30">
        <v>15</v>
      </c>
      <c r="B16" s="7" t="s">
        <v>30</v>
      </c>
      <c r="C16" s="32">
        <f>Questionnaire!Q16</f>
        <v>25</v>
      </c>
      <c r="D16">
        <f>'Problems A to D'!L16</f>
        <v>60</v>
      </c>
      <c r="E16">
        <f>'Teams Problems'!L16</f>
        <v>50</v>
      </c>
      <c r="F16" s="33">
        <f t="shared" si="0"/>
        <v>3.75</v>
      </c>
      <c r="G16" s="33">
        <f t="shared" si="1"/>
        <v>9</v>
      </c>
      <c r="H16" s="33">
        <f t="shared" si="2"/>
        <v>4.166666666666667</v>
      </c>
      <c r="I16" s="34">
        <f t="shared" si="3"/>
        <v>16.916666666666668</v>
      </c>
    </row>
    <row r="17" spans="1:9">
      <c r="A17" s="30">
        <v>16</v>
      </c>
      <c r="B17" s="7" t="s">
        <v>31</v>
      </c>
      <c r="C17" s="32">
        <f>Questionnaire!Q17</f>
        <v>27</v>
      </c>
      <c r="D17">
        <f>'Problems A to D'!L17</f>
        <v>30</v>
      </c>
      <c r="E17">
        <f>'Teams Problems'!L17</f>
        <v>60</v>
      </c>
      <c r="F17" s="33">
        <f t="shared" si="0"/>
        <v>4.05</v>
      </c>
      <c r="G17" s="33">
        <f t="shared" si="1"/>
        <v>4.5</v>
      </c>
      <c r="H17" s="33">
        <f t="shared" si="2"/>
        <v>5</v>
      </c>
      <c r="I17" s="34">
        <f t="shared" si="3"/>
        <v>13.55</v>
      </c>
    </row>
    <row r="18" spans="1:9">
      <c r="A18" s="30">
        <v>17</v>
      </c>
      <c r="B18" s="7" t="s">
        <v>32</v>
      </c>
      <c r="C18" s="32">
        <f>Questionnaire!Q18</f>
        <v>30</v>
      </c>
      <c r="D18">
        <f>'Problems A to D'!L18</f>
        <v>57</v>
      </c>
      <c r="E18">
        <f>'Teams Problems'!L18</f>
        <v>30</v>
      </c>
      <c r="F18" s="33">
        <f t="shared" si="0"/>
        <v>4.5</v>
      </c>
      <c r="G18" s="33">
        <f t="shared" si="1"/>
        <v>8.5500000000000007</v>
      </c>
      <c r="H18" s="33">
        <f t="shared" si="2"/>
        <v>2.5</v>
      </c>
      <c r="I18" s="34">
        <f t="shared" si="3"/>
        <v>15.55</v>
      </c>
    </row>
    <row r="19" spans="1:9">
      <c r="A19" s="30">
        <v>18</v>
      </c>
      <c r="B19" s="7" t="s">
        <v>33</v>
      </c>
      <c r="C19" s="32">
        <f>Questionnaire!Q19</f>
        <v>16</v>
      </c>
      <c r="D19">
        <f>'Problems A to D'!L19</f>
        <v>52</v>
      </c>
      <c r="E19">
        <f>'Teams Problems'!L19</f>
        <v>60</v>
      </c>
      <c r="F19" s="33">
        <f t="shared" si="0"/>
        <v>2.4</v>
      </c>
      <c r="G19" s="33">
        <f t="shared" si="1"/>
        <v>7.8</v>
      </c>
      <c r="H19" s="33">
        <f t="shared" si="2"/>
        <v>5</v>
      </c>
      <c r="I19" s="34">
        <f t="shared" si="3"/>
        <v>15.2</v>
      </c>
    </row>
    <row r="20" spans="1:9">
      <c r="A20" s="30">
        <v>19</v>
      </c>
      <c r="B20" s="7" t="s">
        <v>34</v>
      </c>
      <c r="C20" s="32">
        <f>Questionnaire!Q20</f>
        <v>20</v>
      </c>
      <c r="D20">
        <f>'Problems A to D'!L20</f>
        <v>30</v>
      </c>
      <c r="E20">
        <f>'Teams Problems'!L20</f>
        <v>50</v>
      </c>
      <c r="F20" s="33">
        <f t="shared" si="0"/>
        <v>3</v>
      </c>
      <c r="G20" s="33">
        <f t="shared" si="1"/>
        <v>4.5</v>
      </c>
      <c r="H20" s="33">
        <f t="shared" si="2"/>
        <v>4.166666666666667</v>
      </c>
      <c r="I20" s="34">
        <f t="shared" si="3"/>
        <v>11.666666666666668</v>
      </c>
    </row>
    <row r="21" spans="1:9">
      <c r="A21" s="30">
        <v>20</v>
      </c>
      <c r="B21" s="7" t="s">
        <v>35</v>
      </c>
      <c r="C21" s="32">
        <f>Questionnaire!Q21</f>
        <v>18</v>
      </c>
      <c r="D21">
        <f>'Problems A to D'!L21</f>
        <v>35</v>
      </c>
      <c r="E21">
        <f>'Teams Problems'!L21</f>
        <v>70</v>
      </c>
      <c r="F21" s="33">
        <f t="shared" si="0"/>
        <v>2.7</v>
      </c>
      <c r="G21" s="33">
        <f t="shared" si="1"/>
        <v>5.25</v>
      </c>
      <c r="H21" s="33">
        <f t="shared" si="2"/>
        <v>5.833333333333333</v>
      </c>
      <c r="I21" s="34">
        <f t="shared" si="3"/>
        <v>13.783333333333333</v>
      </c>
    </row>
    <row r="22" spans="1:9">
      <c r="A22" s="30">
        <v>21</v>
      </c>
      <c r="B22" s="7" t="s">
        <v>36</v>
      </c>
      <c r="C22" s="32">
        <f>Questionnaire!Q22</f>
        <v>20</v>
      </c>
      <c r="D22">
        <f>'Problems A to D'!L22</f>
        <v>38</v>
      </c>
      <c r="E22">
        <f>'Teams Problems'!L22</f>
        <v>30</v>
      </c>
      <c r="F22" s="33">
        <f t="shared" si="0"/>
        <v>3</v>
      </c>
      <c r="G22" s="33">
        <f t="shared" si="1"/>
        <v>5.7</v>
      </c>
      <c r="H22" s="33">
        <f t="shared" si="2"/>
        <v>2.5</v>
      </c>
      <c r="I22" s="34">
        <f t="shared" si="3"/>
        <v>11.2</v>
      </c>
    </row>
    <row r="23" spans="1:9">
      <c r="A23" s="31">
        <v>22</v>
      </c>
      <c r="B23" s="7" t="s">
        <v>37</v>
      </c>
      <c r="C23" s="32">
        <f>Questionnaire!Q23</f>
        <v>34</v>
      </c>
      <c r="D23">
        <f>'Problems A to D'!L23</f>
        <v>51</v>
      </c>
      <c r="E23">
        <f>'Teams Problems'!L23</f>
        <v>50</v>
      </c>
      <c r="F23" s="33">
        <f t="shared" si="0"/>
        <v>5.0999999999999996</v>
      </c>
      <c r="G23" s="33">
        <f t="shared" si="1"/>
        <v>7.65</v>
      </c>
      <c r="H23" s="33">
        <f t="shared" si="2"/>
        <v>4.166666666666667</v>
      </c>
      <c r="I23" s="34">
        <f t="shared" si="3"/>
        <v>16.916666666666668</v>
      </c>
    </row>
    <row r="24" spans="1:9">
      <c r="A24" s="29"/>
      <c r="B24" s="1"/>
    </row>
    <row r="25" spans="1:9">
      <c r="A25" s="29"/>
      <c r="B25" s="1"/>
    </row>
    <row r="26" spans="1:9">
      <c r="A26" s="29"/>
      <c r="B26" s="1" t="s">
        <v>155</v>
      </c>
      <c r="C26" s="32">
        <v>6</v>
      </c>
      <c r="D26" t="s">
        <v>157</v>
      </c>
    </row>
    <row r="27" spans="1:9">
      <c r="A27" s="29"/>
      <c r="B27" s="1" t="s">
        <v>152</v>
      </c>
      <c r="C27" s="32">
        <v>9</v>
      </c>
      <c r="D27" t="s">
        <v>157</v>
      </c>
    </row>
    <row r="28" spans="1:9">
      <c r="A28" s="29"/>
      <c r="B28" s="1" t="s">
        <v>156</v>
      </c>
      <c r="C28" s="32">
        <v>5</v>
      </c>
      <c r="D28" t="s">
        <v>157</v>
      </c>
    </row>
    <row r="29" spans="1:9">
      <c r="A29" s="29"/>
      <c r="B29" s="1"/>
    </row>
    <row r="30" spans="1:9">
      <c r="A30" s="29"/>
      <c r="B30" s="1"/>
    </row>
    <row r="31" spans="1:9">
      <c r="A31" s="29"/>
      <c r="B31" s="1"/>
    </row>
    <row r="32" spans="1:9">
      <c r="A32" s="29"/>
      <c r="B32" s="1"/>
    </row>
    <row r="33" spans="1:2">
      <c r="A33" s="29"/>
      <c r="B33" s="1"/>
    </row>
    <row r="34" spans="1:2">
      <c r="A34" s="29"/>
      <c r="B34" s="1"/>
    </row>
    <row r="35" spans="1:2">
      <c r="A35" s="29"/>
      <c r="B35" s="1"/>
    </row>
    <row r="36" spans="1:2">
      <c r="A36" s="29"/>
      <c r="B36" s="1"/>
    </row>
    <row r="37" spans="1:2">
      <c r="A37" s="29"/>
      <c r="B37" s="1"/>
    </row>
    <row r="38" spans="1:2">
      <c r="A38" s="29"/>
      <c r="B38" s="1"/>
    </row>
    <row r="39" spans="1:2">
      <c r="A39" s="29"/>
      <c r="B39" s="1"/>
    </row>
    <row r="40" spans="1:2">
      <c r="A40" s="29"/>
      <c r="B40" s="1"/>
    </row>
    <row r="41" spans="1:2">
      <c r="A41" s="29"/>
      <c r="B41" s="1"/>
    </row>
    <row r="42" spans="1:2">
      <c r="A42" s="29"/>
      <c r="B42" s="1"/>
    </row>
    <row r="43" spans="1:2">
      <c r="A43" s="29"/>
      <c r="B43" s="1"/>
    </row>
    <row r="44" spans="1:2">
      <c r="A44" s="29"/>
      <c r="B44" s="1"/>
    </row>
    <row r="45" spans="1:2">
      <c r="A45" s="29"/>
      <c r="B45" s="1"/>
    </row>
    <row r="46" spans="1:2">
      <c r="A46" s="29"/>
      <c r="B46" s="1"/>
    </row>
    <row r="47" spans="1:2">
      <c r="A47" s="29"/>
      <c r="B47" s="1"/>
    </row>
    <row r="48" spans="1:2">
      <c r="A48" s="29"/>
      <c r="B48" s="1"/>
    </row>
    <row r="49" spans="1:2">
      <c r="A49" s="29"/>
      <c r="B49" s="1"/>
    </row>
    <row r="50" spans="1:2">
      <c r="A50" s="29"/>
      <c r="B50" s="1"/>
    </row>
    <row r="51" spans="1:2">
      <c r="A51" s="29"/>
      <c r="B51" s="1"/>
    </row>
    <row r="52" spans="1:2">
      <c r="A52" s="29"/>
      <c r="B52" s="1"/>
    </row>
    <row r="53" spans="1:2">
      <c r="A53" s="29"/>
      <c r="B53" s="1"/>
    </row>
    <row r="54" spans="1:2">
      <c r="A54" s="29"/>
      <c r="B54" s="1"/>
    </row>
    <row r="55" spans="1:2">
      <c r="A55" s="29"/>
      <c r="B55" s="1"/>
    </row>
    <row r="56" spans="1:2">
      <c r="A56" s="29"/>
      <c r="B56" s="1"/>
    </row>
    <row r="57" spans="1:2">
      <c r="A57" s="29"/>
      <c r="B57" s="1"/>
    </row>
    <row r="58" spans="1:2">
      <c r="A58" s="29"/>
      <c r="B58" s="1"/>
    </row>
    <row r="59" spans="1:2">
      <c r="A59" s="29"/>
      <c r="B59" s="1"/>
    </row>
    <row r="60" spans="1:2">
      <c r="A60" s="29"/>
      <c r="B60" s="1"/>
    </row>
    <row r="61" spans="1:2">
      <c r="A61" s="29"/>
      <c r="B61" s="1"/>
    </row>
    <row r="62" spans="1:2">
      <c r="A62" s="29"/>
      <c r="B62" s="1"/>
    </row>
    <row r="63" spans="1:2">
      <c r="A63" s="29"/>
      <c r="B63" s="1"/>
    </row>
    <row r="64" spans="1:2">
      <c r="A64" s="29"/>
      <c r="B64" s="1"/>
    </row>
    <row r="65" spans="1:2">
      <c r="A65" s="29"/>
      <c r="B65" s="1"/>
    </row>
    <row r="66" spans="1:2">
      <c r="A66" s="29"/>
      <c r="B66" s="1"/>
    </row>
    <row r="67" spans="1:2">
      <c r="A67" s="29"/>
      <c r="B67" s="1"/>
    </row>
    <row r="68" spans="1:2">
      <c r="A68" s="29"/>
      <c r="B68" s="1"/>
    </row>
    <row r="69" spans="1:2">
      <c r="A69" s="29"/>
      <c r="B69" s="1"/>
    </row>
    <row r="70" spans="1:2">
      <c r="A70" s="29"/>
      <c r="B70" s="1"/>
    </row>
    <row r="71" spans="1:2">
      <c r="A71" s="29"/>
      <c r="B71" s="1"/>
    </row>
    <row r="72" spans="1:2">
      <c r="A72" s="29"/>
      <c r="B72" s="1"/>
    </row>
    <row r="73" spans="1:2">
      <c r="A73" s="29"/>
      <c r="B73" s="1"/>
    </row>
    <row r="74" spans="1:2">
      <c r="A74" s="29"/>
      <c r="B74" s="1"/>
    </row>
    <row r="75" spans="1:2">
      <c r="A75" s="29"/>
      <c r="B75" s="1"/>
    </row>
    <row r="76" spans="1:2">
      <c r="A76" s="29"/>
      <c r="B76" s="1"/>
    </row>
    <row r="77" spans="1:2">
      <c r="A77" s="29"/>
      <c r="B77" s="1"/>
    </row>
    <row r="78" spans="1:2">
      <c r="A78" s="29"/>
      <c r="B78" s="1"/>
    </row>
    <row r="79" spans="1:2">
      <c r="A79" s="29"/>
      <c r="B79" s="1"/>
    </row>
    <row r="80" spans="1:2">
      <c r="A80" s="29"/>
      <c r="B80" s="1"/>
    </row>
    <row r="81" spans="1:2">
      <c r="A81" s="29"/>
      <c r="B81" s="1"/>
    </row>
    <row r="82" spans="1:2">
      <c r="A82" s="29"/>
      <c r="B82" s="1"/>
    </row>
    <row r="83" spans="1:2">
      <c r="A83" s="29"/>
      <c r="B83" s="1"/>
    </row>
    <row r="84" spans="1:2">
      <c r="A84" s="29"/>
      <c r="B84" s="1"/>
    </row>
    <row r="85" spans="1:2">
      <c r="A85" s="29"/>
      <c r="B85" s="1"/>
    </row>
    <row r="86" spans="1:2">
      <c r="A86" s="29"/>
      <c r="B86" s="1"/>
    </row>
    <row r="87" spans="1:2">
      <c r="A87" s="29"/>
      <c r="B87" s="1"/>
    </row>
    <row r="88" spans="1:2">
      <c r="A88" s="29"/>
      <c r="B88" s="1"/>
    </row>
    <row r="89" spans="1:2">
      <c r="A89" s="29"/>
      <c r="B89" s="1"/>
    </row>
    <row r="90" spans="1:2">
      <c r="A90" s="29"/>
      <c r="B90" s="1"/>
    </row>
    <row r="91" spans="1:2">
      <c r="A91" s="29"/>
      <c r="B91" s="1"/>
    </row>
    <row r="92" spans="1:2">
      <c r="A92" s="29"/>
      <c r="B92" s="1"/>
    </row>
    <row r="93" spans="1:2">
      <c r="A93" s="29"/>
      <c r="B93" s="1"/>
    </row>
    <row r="94" spans="1:2">
      <c r="A94" s="29"/>
      <c r="B94" s="1"/>
    </row>
    <row r="95" spans="1:2">
      <c r="A95" s="29"/>
      <c r="B95" s="1"/>
    </row>
    <row r="96" spans="1:2">
      <c r="A96" s="29"/>
      <c r="B96" s="1"/>
    </row>
    <row r="97" spans="1:2">
      <c r="A97" s="29"/>
      <c r="B97" s="1"/>
    </row>
    <row r="98" spans="1:2">
      <c r="A98" s="29"/>
      <c r="B98" s="1"/>
    </row>
    <row r="99" spans="1:2">
      <c r="A99" s="29"/>
      <c r="B99" s="1"/>
    </row>
    <row r="100" spans="1:2">
      <c r="A100" s="29"/>
      <c r="B100" s="1"/>
    </row>
    <row r="101" spans="1:2">
      <c r="A101" s="29"/>
      <c r="B101" s="1"/>
    </row>
    <row r="102" spans="1:2">
      <c r="A102" s="29"/>
      <c r="B102" s="1"/>
    </row>
    <row r="103" spans="1:2">
      <c r="A103" s="29"/>
      <c r="B103" s="1"/>
    </row>
    <row r="104" spans="1:2">
      <c r="A104" s="29"/>
      <c r="B104" s="1"/>
    </row>
    <row r="105" spans="1:2">
      <c r="A105" s="29"/>
      <c r="B105" s="1"/>
    </row>
    <row r="106" spans="1:2">
      <c r="A106" s="29"/>
      <c r="B106" s="1"/>
    </row>
    <row r="107" spans="1:2">
      <c r="A107" s="29"/>
      <c r="B107" s="1"/>
    </row>
    <row r="108" spans="1:2">
      <c r="A108" s="29"/>
      <c r="B108" s="1"/>
    </row>
    <row r="109" spans="1:2">
      <c r="A109" s="29"/>
      <c r="B109" s="1"/>
    </row>
    <row r="110" spans="1:2">
      <c r="A110" s="29"/>
      <c r="B110" s="1"/>
    </row>
    <row r="111" spans="1:2">
      <c r="A111" s="29"/>
      <c r="B111" s="1"/>
    </row>
    <row r="112" spans="1:2">
      <c r="A112" s="29"/>
      <c r="B112" s="1"/>
    </row>
    <row r="113" spans="1:2">
      <c r="A113" s="29"/>
      <c r="B113" s="1"/>
    </row>
    <row r="114" spans="1:2">
      <c r="A114" s="29"/>
      <c r="B114" s="1"/>
    </row>
    <row r="115" spans="1:2">
      <c r="A115" s="29"/>
      <c r="B115" s="1"/>
    </row>
    <row r="116" spans="1:2">
      <c r="A116" s="29"/>
      <c r="B116" s="1"/>
    </row>
    <row r="117" spans="1:2">
      <c r="A117" s="29"/>
      <c r="B117" s="1"/>
    </row>
    <row r="118" spans="1:2">
      <c r="A118" s="29"/>
      <c r="B118" s="1"/>
    </row>
    <row r="119" spans="1:2">
      <c r="A119" s="29"/>
      <c r="B119" s="1"/>
    </row>
    <row r="120" spans="1:2">
      <c r="A120" s="29"/>
      <c r="B120" s="1"/>
    </row>
    <row r="121" spans="1:2">
      <c r="A121" s="29"/>
      <c r="B121" s="1"/>
    </row>
    <row r="122" spans="1:2">
      <c r="A122" s="29"/>
      <c r="B122" s="1"/>
    </row>
    <row r="123" spans="1:2">
      <c r="A123" s="29"/>
      <c r="B123" s="1"/>
    </row>
    <row r="124" spans="1:2">
      <c r="A124" s="29"/>
      <c r="B124" s="1"/>
    </row>
    <row r="125" spans="1:2">
      <c r="A125" s="29"/>
      <c r="B125" s="1"/>
    </row>
    <row r="126" spans="1:2">
      <c r="A126" s="29"/>
      <c r="B126" s="1"/>
    </row>
    <row r="127" spans="1:2">
      <c r="A127" s="29"/>
      <c r="B127" s="1"/>
    </row>
    <row r="128" spans="1:2">
      <c r="A128" s="29"/>
      <c r="B128" s="1"/>
    </row>
    <row r="129" spans="1:2">
      <c r="A129" s="29"/>
      <c r="B129" s="1"/>
    </row>
    <row r="130" spans="1:2">
      <c r="A130" s="29"/>
      <c r="B130" s="1"/>
    </row>
    <row r="131" spans="1:2">
      <c r="A131" s="29"/>
      <c r="B131" s="1"/>
    </row>
    <row r="132" spans="1:2">
      <c r="A132" s="29"/>
      <c r="B132" s="1"/>
    </row>
    <row r="133" spans="1:2">
      <c r="A133" s="29"/>
      <c r="B133" s="1"/>
    </row>
    <row r="134" spans="1:2">
      <c r="A134" s="29"/>
      <c r="B134" s="1"/>
    </row>
    <row r="135" spans="1:2">
      <c r="A135" s="29"/>
      <c r="B135" s="1"/>
    </row>
    <row r="136" spans="1:2">
      <c r="A136" s="29"/>
      <c r="B136" s="1"/>
    </row>
    <row r="137" spans="1:2">
      <c r="A137" s="29"/>
      <c r="B137" s="1"/>
    </row>
    <row r="138" spans="1:2">
      <c r="A138" s="29"/>
      <c r="B138" s="1"/>
    </row>
    <row r="139" spans="1:2">
      <c r="A139" s="29"/>
      <c r="B139" s="1"/>
    </row>
    <row r="140" spans="1:2">
      <c r="A140" s="29"/>
      <c r="B140" s="1"/>
    </row>
    <row r="141" spans="1:2">
      <c r="A141" s="29"/>
      <c r="B141" s="1"/>
    </row>
    <row r="142" spans="1:2">
      <c r="A142" s="29"/>
      <c r="B142" s="1"/>
    </row>
    <row r="143" spans="1:2">
      <c r="A143" s="29"/>
      <c r="B143" s="1"/>
    </row>
    <row r="144" spans="1:2">
      <c r="A144" s="29"/>
      <c r="B144" s="1"/>
    </row>
    <row r="145" spans="1:2">
      <c r="A145" s="29"/>
      <c r="B145" s="1"/>
    </row>
    <row r="146" spans="1:2">
      <c r="A146" s="29"/>
      <c r="B146" s="1"/>
    </row>
    <row r="147" spans="1:2">
      <c r="A147" s="29"/>
      <c r="B147" s="1"/>
    </row>
    <row r="148" spans="1:2">
      <c r="A148" s="29"/>
      <c r="B148" s="1"/>
    </row>
    <row r="149" spans="1:2">
      <c r="A149" s="29"/>
      <c r="B149" s="1"/>
    </row>
    <row r="150" spans="1:2">
      <c r="A150" s="29"/>
      <c r="B150" s="1"/>
    </row>
    <row r="151" spans="1:2">
      <c r="A151" s="29"/>
      <c r="B151" s="1"/>
    </row>
    <row r="152" spans="1:2">
      <c r="A152" s="29"/>
      <c r="B152" s="1"/>
    </row>
    <row r="153" spans="1:2">
      <c r="A153" s="29"/>
      <c r="B153" s="1"/>
    </row>
    <row r="154" spans="1:2">
      <c r="A154" s="29"/>
      <c r="B154" s="1"/>
    </row>
    <row r="155" spans="1:2">
      <c r="A155" s="29"/>
      <c r="B155" s="1"/>
    </row>
    <row r="156" spans="1:2">
      <c r="A156" s="29"/>
      <c r="B156" s="1"/>
    </row>
    <row r="157" spans="1:2">
      <c r="A157" s="29"/>
      <c r="B157" s="1"/>
    </row>
    <row r="158" spans="1:2">
      <c r="A158" s="29"/>
      <c r="B158" s="1"/>
    </row>
    <row r="159" spans="1:2">
      <c r="A159" s="29"/>
      <c r="B159" s="1"/>
    </row>
    <row r="160" spans="1:2">
      <c r="A160" s="29"/>
      <c r="B160" s="1"/>
    </row>
    <row r="161" spans="1:2">
      <c r="A161" s="29"/>
      <c r="B161" s="1"/>
    </row>
    <row r="162" spans="1:2">
      <c r="A162" s="29"/>
      <c r="B162" s="1"/>
    </row>
    <row r="163" spans="1:2">
      <c r="A163" s="29"/>
      <c r="B163" s="1"/>
    </row>
    <row r="164" spans="1:2">
      <c r="A164" s="29"/>
      <c r="B164" s="1"/>
    </row>
    <row r="165" spans="1:2">
      <c r="A165" s="29"/>
      <c r="B165" s="1"/>
    </row>
    <row r="166" spans="1:2">
      <c r="A166" s="29"/>
      <c r="B166" s="1"/>
    </row>
    <row r="167" spans="1:2">
      <c r="A167" s="29"/>
      <c r="B167" s="1"/>
    </row>
    <row r="168" spans="1:2">
      <c r="A168" s="29"/>
      <c r="B168" s="1"/>
    </row>
    <row r="169" spans="1:2">
      <c r="A169" s="29"/>
      <c r="B169" s="1"/>
    </row>
    <row r="170" spans="1:2">
      <c r="A170" s="29"/>
      <c r="B170" s="1"/>
    </row>
    <row r="171" spans="1:2">
      <c r="A171" s="29"/>
      <c r="B171" s="1"/>
    </row>
    <row r="172" spans="1:2">
      <c r="A172" s="29"/>
      <c r="B172" s="1"/>
    </row>
    <row r="173" spans="1:2">
      <c r="A173" s="29"/>
      <c r="B173" s="1"/>
    </row>
    <row r="174" spans="1:2">
      <c r="A174" s="29"/>
      <c r="B174" s="1"/>
    </row>
    <row r="175" spans="1:2">
      <c r="A175" s="29"/>
      <c r="B175" s="1"/>
    </row>
    <row r="176" spans="1:2">
      <c r="A176" s="29"/>
      <c r="B176" s="1"/>
    </row>
    <row r="177" spans="1:2">
      <c r="A177" s="29"/>
      <c r="B177" s="1"/>
    </row>
    <row r="178" spans="1:2">
      <c r="A178" s="29"/>
      <c r="B178" s="1"/>
    </row>
    <row r="179" spans="1:2">
      <c r="A179" s="29"/>
      <c r="B179" s="1"/>
    </row>
    <row r="180" spans="1:2">
      <c r="A180" s="29"/>
      <c r="B180" s="1"/>
    </row>
    <row r="181" spans="1:2">
      <c r="A181" s="29"/>
      <c r="B181" s="1"/>
    </row>
    <row r="182" spans="1:2">
      <c r="A182" s="29"/>
      <c r="B182" s="1"/>
    </row>
    <row r="183" spans="1:2">
      <c r="A183" s="29"/>
      <c r="B183" s="1"/>
    </row>
    <row r="184" spans="1:2">
      <c r="A184" s="29"/>
      <c r="B184" s="1"/>
    </row>
    <row r="185" spans="1:2">
      <c r="A185" s="29"/>
      <c r="B185" s="1"/>
    </row>
    <row r="186" spans="1:2">
      <c r="A186" s="29"/>
      <c r="B186" s="1"/>
    </row>
    <row r="187" spans="1:2">
      <c r="A187" s="29"/>
      <c r="B187" s="1"/>
    </row>
    <row r="188" spans="1:2">
      <c r="A188" s="29"/>
      <c r="B188" s="1"/>
    </row>
    <row r="189" spans="1:2">
      <c r="A189" s="29"/>
      <c r="B189" s="1"/>
    </row>
    <row r="190" spans="1:2">
      <c r="A190" s="29"/>
      <c r="B190" s="1"/>
    </row>
    <row r="191" spans="1:2">
      <c r="A191" s="29"/>
      <c r="B191" s="1"/>
    </row>
    <row r="192" spans="1:2">
      <c r="A192" s="29"/>
      <c r="B192" s="1"/>
    </row>
    <row r="193" spans="1:2">
      <c r="A193" s="29"/>
      <c r="B193" s="1"/>
    </row>
    <row r="194" spans="1:2">
      <c r="A194" s="29"/>
      <c r="B194" s="1"/>
    </row>
    <row r="195" spans="1:2">
      <c r="A195" s="29"/>
      <c r="B195" s="1"/>
    </row>
    <row r="196" spans="1:2">
      <c r="A196" s="29"/>
      <c r="B196" s="1"/>
    </row>
    <row r="197" spans="1:2">
      <c r="A197" s="29"/>
      <c r="B197" s="1"/>
    </row>
    <row r="198" spans="1:2">
      <c r="A198" s="29"/>
      <c r="B198" s="1"/>
    </row>
    <row r="199" spans="1:2">
      <c r="A199" s="29"/>
      <c r="B199" s="1"/>
    </row>
    <row r="200" spans="1:2">
      <c r="A200" s="29"/>
      <c r="B200" s="1"/>
    </row>
    <row r="201" spans="1:2">
      <c r="A201" s="29"/>
      <c r="B201" s="1"/>
    </row>
    <row r="202" spans="1:2">
      <c r="A202" s="29"/>
      <c r="B202" s="1"/>
    </row>
    <row r="203" spans="1:2">
      <c r="A203" s="29"/>
      <c r="B203" s="1"/>
    </row>
    <row r="204" spans="1:2">
      <c r="A204" s="29"/>
      <c r="B204" s="1"/>
    </row>
    <row r="205" spans="1:2">
      <c r="A205" s="29"/>
      <c r="B205" s="1"/>
    </row>
    <row r="206" spans="1:2">
      <c r="A206" s="29"/>
      <c r="B206" s="1"/>
    </row>
    <row r="207" spans="1:2">
      <c r="A207" s="29"/>
      <c r="B207" s="1"/>
    </row>
    <row r="208" spans="1:2">
      <c r="A208" s="29"/>
      <c r="B208" s="1"/>
    </row>
    <row r="209" spans="1:2">
      <c r="A209" s="29"/>
      <c r="B209" s="1"/>
    </row>
    <row r="210" spans="1:2">
      <c r="A210" s="29"/>
      <c r="B210" s="1"/>
    </row>
    <row r="211" spans="1:2">
      <c r="A211" s="29"/>
      <c r="B211" s="1"/>
    </row>
    <row r="212" spans="1:2">
      <c r="A212" s="29"/>
      <c r="B212" s="1"/>
    </row>
    <row r="213" spans="1:2">
      <c r="A213" s="29"/>
      <c r="B213" s="1"/>
    </row>
    <row r="214" spans="1:2">
      <c r="A214" s="29"/>
      <c r="B214" s="1"/>
    </row>
    <row r="215" spans="1:2">
      <c r="A215" s="29"/>
      <c r="B215" s="1"/>
    </row>
    <row r="216" spans="1:2">
      <c r="A216" s="29"/>
      <c r="B216" s="1"/>
    </row>
    <row r="217" spans="1:2">
      <c r="A217" s="29"/>
      <c r="B217" s="1"/>
    </row>
    <row r="218" spans="1:2">
      <c r="A218" s="29"/>
      <c r="B218" s="1"/>
    </row>
    <row r="219" spans="1:2">
      <c r="A219" s="29"/>
      <c r="B219" s="1"/>
    </row>
    <row r="220" spans="1:2">
      <c r="A220" s="29"/>
      <c r="B220" s="1"/>
    </row>
    <row r="221" spans="1:2">
      <c r="A221" s="29"/>
      <c r="B221" s="1"/>
    </row>
    <row r="222" spans="1:2">
      <c r="A222" s="29"/>
      <c r="B222" s="1"/>
    </row>
    <row r="223" spans="1:2">
      <c r="A223" s="29"/>
      <c r="B223" s="1"/>
    </row>
    <row r="224" spans="1:2">
      <c r="A224" s="29"/>
      <c r="B224" s="1"/>
    </row>
    <row r="225" spans="1:2">
      <c r="A225" s="29"/>
      <c r="B225" s="1"/>
    </row>
    <row r="226" spans="1:2">
      <c r="A226" s="29"/>
      <c r="B226" s="1"/>
    </row>
    <row r="227" spans="1:2">
      <c r="A227" s="29"/>
      <c r="B227" s="1"/>
    </row>
    <row r="228" spans="1:2">
      <c r="A228" s="29"/>
      <c r="B228" s="1"/>
    </row>
    <row r="229" spans="1:2">
      <c r="A229" s="29"/>
      <c r="B229" s="1"/>
    </row>
    <row r="230" spans="1:2">
      <c r="A230" s="29"/>
      <c r="B230" s="1"/>
    </row>
    <row r="231" spans="1:2">
      <c r="A231" s="29"/>
      <c r="B231" s="1"/>
    </row>
    <row r="232" spans="1:2">
      <c r="A232" s="29"/>
      <c r="B232" s="1"/>
    </row>
    <row r="233" spans="1:2">
      <c r="A233" s="29"/>
      <c r="B233" s="1"/>
    </row>
    <row r="234" spans="1:2">
      <c r="A234" s="29"/>
      <c r="B234" s="1"/>
    </row>
    <row r="235" spans="1:2">
      <c r="A235" s="29"/>
      <c r="B235" s="1"/>
    </row>
    <row r="236" spans="1:2">
      <c r="A236" s="29"/>
      <c r="B236" s="1"/>
    </row>
    <row r="237" spans="1:2">
      <c r="A237" s="29"/>
      <c r="B237" s="1"/>
    </row>
    <row r="238" spans="1:2">
      <c r="A238" s="29"/>
      <c r="B238" s="1"/>
    </row>
    <row r="239" spans="1:2">
      <c r="A239" s="29"/>
      <c r="B239" s="1"/>
    </row>
    <row r="240" spans="1:2">
      <c r="A240" s="29"/>
      <c r="B240" s="1"/>
    </row>
    <row r="241" spans="1:2">
      <c r="A241" s="29"/>
      <c r="B241" s="1"/>
    </row>
    <row r="242" spans="1:2">
      <c r="A242" s="29"/>
      <c r="B242" s="1"/>
    </row>
    <row r="243" spans="1:2">
      <c r="A243" s="29"/>
      <c r="B243" s="1"/>
    </row>
    <row r="244" spans="1:2">
      <c r="A244" s="29"/>
      <c r="B244" s="1"/>
    </row>
    <row r="245" spans="1:2">
      <c r="A245" s="29"/>
      <c r="B245" s="1"/>
    </row>
    <row r="246" spans="1:2">
      <c r="A246" s="29"/>
      <c r="B246" s="1"/>
    </row>
    <row r="247" spans="1:2">
      <c r="A247" s="29"/>
      <c r="B247" s="1"/>
    </row>
    <row r="248" spans="1:2">
      <c r="A248" s="29"/>
      <c r="B248" s="1"/>
    </row>
    <row r="249" spans="1:2">
      <c r="A249" s="29"/>
      <c r="B249" s="1"/>
    </row>
    <row r="250" spans="1:2">
      <c r="A250" s="29"/>
      <c r="B250" s="1"/>
    </row>
    <row r="251" spans="1:2">
      <c r="A251" s="29"/>
      <c r="B251" s="1"/>
    </row>
    <row r="252" spans="1:2">
      <c r="A252" s="29"/>
      <c r="B252" s="1"/>
    </row>
    <row r="253" spans="1:2">
      <c r="A253" s="29"/>
      <c r="B253" s="1"/>
    </row>
    <row r="254" spans="1:2">
      <c r="A254" s="29"/>
      <c r="B254" s="1"/>
    </row>
    <row r="255" spans="1:2">
      <c r="A255" s="29"/>
      <c r="B255" s="1"/>
    </row>
    <row r="256" spans="1:2">
      <c r="A256" s="29"/>
      <c r="B256" s="1"/>
    </row>
    <row r="257" spans="1:2">
      <c r="A257" s="29"/>
      <c r="B257" s="1"/>
    </row>
    <row r="258" spans="1:2">
      <c r="A258" s="29"/>
      <c r="B258" s="1"/>
    </row>
    <row r="259" spans="1:2">
      <c r="A259" s="29"/>
      <c r="B259" s="1"/>
    </row>
    <row r="260" spans="1:2">
      <c r="A260" s="29"/>
      <c r="B260" s="1"/>
    </row>
    <row r="261" spans="1:2">
      <c r="A261" s="29"/>
      <c r="B261" s="1"/>
    </row>
    <row r="262" spans="1:2">
      <c r="A262" s="29"/>
      <c r="B262" s="1"/>
    </row>
    <row r="263" spans="1:2">
      <c r="A263" s="29"/>
      <c r="B263" s="1"/>
    </row>
    <row r="264" spans="1:2">
      <c r="A264" s="29"/>
      <c r="B264" s="1"/>
    </row>
    <row r="265" spans="1:2">
      <c r="A265" s="29"/>
      <c r="B265" s="1"/>
    </row>
    <row r="266" spans="1:2">
      <c r="A266" s="29"/>
      <c r="B266" s="1"/>
    </row>
    <row r="267" spans="1:2">
      <c r="A267" s="29"/>
      <c r="B267" s="1"/>
    </row>
    <row r="268" spans="1:2">
      <c r="A268" s="29"/>
      <c r="B268" s="1"/>
    </row>
    <row r="269" spans="1:2">
      <c r="A269" s="29"/>
      <c r="B269" s="1"/>
    </row>
    <row r="270" spans="1:2">
      <c r="A270" s="29"/>
      <c r="B270" s="1"/>
    </row>
    <row r="271" spans="1:2">
      <c r="A271" s="29"/>
      <c r="B271" s="1"/>
    </row>
    <row r="272" spans="1:2">
      <c r="A272" s="29"/>
      <c r="B272" s="1"/>
    </row>
    <row r="273" spans="1:2">
      <c r="A273" s="29"/>
      <c r="B273" s="1"/>
    </row>
    <row r="274" spans="1:2">
      <c r="A274" s="29"/>
      <c r="B274" s="1"/>
    </row>
    <row r="275" spans="1:2">
      <c r="A275" s="29"/>
      <c r="B275" s="1"/>
    </row>
    <row r="276" spans="1:2">
      <c r="A276" s="29"/>
      <c r="B276" s="1"/>
    </row>
    <row r="277" spans="1:2">
      <c r="A277" s="29"/>
      <c r="B277" s="1"/>
    </row>
    <row r="278" spans="1:2">
      <c r="A278" s="29"/>
      <c r="B278" s="1"/>
    </row>
    <row r="279" spans="1:2">
      <c r="A279" s="29"/>
      <c r="B279" s="1"/>
    </row>
    <row r="280" spans="1:2">
      <c r="A280" s="29"/>
      <c r="B280" s="1"/>
    </row>
    <row r="281" spans="1:2">
      <c r="A281" s="29"/>
      <c r="B281" s="1"/>
    </row>
    <row r="282" spans="1:2">
      <c r="A282" s="29"/>
      <c r="B282" s="1"/>
    </row>
    <row r="283" spans="1:2">
      <c r="A283" s="29"/>
      <c r="B283" s="1"/>
    </row>
    <row r="284" spans="1:2">
      <c r="A284" s="29"/>
      <c r="B284" s="1"/>
    </row>
    <row r="285" spans="1:2">
      <c r="A285" s="29"/>
      <c r="B285" s="1"/>
    </row>
    <row r="286" spans="1:2">
      <c r="A286" s="29"/>
      <c r="B286" s="1"/>
    </row>
    <row r="287" spans="1:2">
      <c r="A287" s="29"/>
      <c r="B287" s="1"/>
    </row>
    <row r="288" spans="1:2">
      <c r="A288" s="29"/>
      <c r="B288" s="1"/>
    </row>
    <row r="289" spans="1:2">
      <c r="A289" s="29"/>
      <c r="B289" s="1"/>
    </row>
    <row r="290" spans="1:2">
      <c r="A290" s="29"/>
      <c r="B290" s="1"/>
    </row>
    <row r="291" spans="1:2">
      <c r="A291" s="29"/>
      <c r="B291" s="1"/>
    </row>
    <row r="292" spans="1:2">
      <c r="A292" s="29"/>
      <c r="B292" s="1"/>
    </row>
    <row r="293" spans="1:2">
      <c r="A293" s="29"/>
      <c r="B293" s="1"/>
    </row>
    <row r="294" spans="1:2">
      <c r="A294" s="29"/>
      <c r="B294" s="1"/>
    </row>
    <row r="295" spans="1:2">
      <c r="A295" s="29"/>
      <c r="B295" s="1"/>
    </row>
    <row r="296" spans="1:2">
      <c r="A296" s="29"/>
      <c r="B296" s="1"/>
    </row>
    <row r="297" spans="1:2">
      <c r="A297" s="29"/>
      <c r="B297" s="1"/>
    </row>
    <row r="298" spans="1:2">
      <c r="A298" s="29"/>
      <c r="B298" s="1"/>
    </row>
    <row r="299" spans="1:2">
      <c r="A299" s="29"/>
      <c r="B299" s="1"/>
    </row>
    <row r="300" spans="1:2">
      <c r="A300" s="29"/>
      <c r="B300" s="1"/>
    </row>
    <row r="301" spans="1:2">
      <c r="A301" s="29"/>
      <c r="B301" s="1"/>
    </row>
    <row r="302" spans="1:2">
      <c r="A302" s="29"/>
      <c r="B302" s="1"/>
    </row>
    <row r="303" spans="1:2">
      <c r="A303" s="29"/>
      <c r="B303" s="1"/>
    </row>
    <row r="304" spans="1:2">
      <c r="A304" s="29"/>
      <c r="B304" s="1"/>
    </row>
    <row r="305" spans="1:2">
      <c r="A305" s="29"/>
      <c r="B305" s="1"/>
    </row>
    <row r="306" spans="1:2">
      <c r="A306" s="29"/>
      <c r="B306" s="1"/>
    </row>
    <row r="307" spans="1:2">
      <c r="A307" s="29"/>
      <c r="B307" s="1"/>
    </row>
    <row r="308" spans="1:2">
      <c r="A308" s="29"/>
      <c r="B308" s="1"/>
    </row>
    <row r="309" spans="1:2">
      <c r="A309" s="29"/>
      <c r="B309" s="1"/>
    </row>
    <row r="310" spans="1:2">
      <c r="A310" s="29"/>
      <c r="B310" s="1"/>
    </row>
    <row r="311" spans="1:2">
      <c r="A311" s="29"/>
      <c r="B311" s="1"/>
    </row>
    <row r="312" spans="1:2">
      <c r="A312" s="29"/>
      <c r="B312" s="1"/>
    </row>
    <row r="313" spans="1:2">
      <c r="A313" s="29"/>
      <c r="B313" s="1"/>
    </row>
    <row r="314" spans="1:2">
      <c r="A314" s="29"/>
      <c r="B314" s="1"/>
    </row>
    <row r="315" spans="1:2">
      <c r="A315" s="29"/>
      <c r="B315" s="1"/>
    </row>
    <row r="316" spans="1:2">
      <c r="A316" s="29"/>
      <c r="B316" s="1"/>
    </row>
    <row r="317" spans="1:2">
      <c r="A317" s="29"/>
      <c r="B317" s="1"/>
    </row>
    <row r="318" spans="1:2">
      <c r="A318" s="29"/>
      <c r="B318" s="1"/>
    </row>
    <row r="319" spans="1:2">
      <c r="A319" s="29"/>
      <c r="B319" s="1"/>
    </row>
    <row r="320" spans="1:2">
      <c r="A320" s="29"/>
      <c r="B320" s="1"/>
    </row>
    <row r="321" spans="1:2">
      <c r="A321" s="29"/>
      <c r="B321" s="1"/>
    </row>
    <row r="322" spans="1:2">
      <c r="A322" s="29"/>
      <c r="B322" s="1"/>
    </row>
    <row r="323" spans="1:2">
      <c r="A323" s="29"/>
      <c r="B323" s="1"/>
    </row>
    <row r="324" spans="1:2">
      <c r="A324" s="29"/>
      <c r="B324" s="1"/>
    </row>
    <row r="325" spans="1:2">
      <c r="A325" s="29"/>
      <c r="B325" s="1"/>
    </row>
    <row r="326" spans="1:2">
      <c r="A326" s="29"/>
      <c r="B326" s="1"/>
    </row>
    <row r="327" spans="1:2">
      <c r="A327" s="29"/>
      <c r="B327" s="1"/>
    </row>
    <row r="328" spans="1:2">
      <c r="A328" s="29"/>
      <c r="B328" s="1"/>
    </row>
    <row r="329" spans="1:2">
      <c r="A329" s="29"/>
      <c r="B329" s="1"/>
    </row>
    <row r="330" spans="1:2">
      <c r="A330" s="29"/>
      <c r="B330" s="1"/>
    </row>
    <row r="331" spans="1:2">
      <c r="A331" s="29"/>
      <c r="B331" s="1"/>
    </row>
    <row r="332" spans="1:2">
      <c r="A332" s="29"/>
      <c r="B332" s="1"/>
    </row>
    <row r="333" spans="1:2">
      <c r="A333" s="29"/>
      <c r="B333" s="1"/>
    </row>
    <row r="334" spans="1:2">
      <c r="A334" s="29"/>
      <c r="B334" s="1"/>
    </row>
    <row r="335" spans="1:2">
      <c r="A335" s="29"/>
      <c r="B335" s="1"/>
    </row>
    <row r="336" spans="1:2">
      <c r="A336" s="29"/>
      <c r="B336" s="1"/>
    </row>
    <row r="337" spans="1:2">
      <c r="A337" s="29"/>
      <c r="B337" s="1"/>
    </row>
    <row r="338" spans="1:2">
      <c r="A338" s="29"/>
      <c r="B338" s="1"/>
    </row>
    <row r="339" spans="1:2">
      <c r="A339" s="29"/>
      <c r="B339" s="1"/>
    </row>
    <row r="340" spans="1:2">
      <c r="A340" s="29"/>
      <c r="B340" s="1"/>
    </row>
    <row r="341" spans="1:2">
      <c r="A341" s="29"/>
      <c r="B341" s="1"/>
    </row>
    <row r="342" spans="1:2">
      <c r="A342" s="29"/>
      <c r="B342" s="1"/>
    </row>
    <row r="343" spans="1:2">
      <c r="A343" s="29"/>
      <c r="B343" s="1"/>
    </row>
    <row r="344" spans="1:2">
      <c r="A344" s="29"/>
      <c r="B344" s="1"/>
    </row>
    <row r="345" spans="1:2">
      <c r="A345" s="29"/>
      <c r="B345" s="1"/>
    </row>
    <row r="346" spans="1:2">
      <c r="A346" s="29"/>
      <c r="B346" s="1"/>
    </row>
    <row r="347" spans="1:2">
      <c r="A347" s="29"/>
      <c r="B347" s="1"/>
    </row>
    <row r="348" spans="1:2">
      <c r="A348" s="29"/>
      <c r="B348" s="1"/>
    </row>
    <row r="349" spans="1:2">
      <c r="A349" s="29"/>
      <c r="B349" s="1"/>
    </row>
    <row r="350" spans="1:2">
      <c r="A350" s="29"/>
      <c r="B350" s="1"/>
    </row>
    <row r="351" spans="1:2">
      <c r="A351" s="29"/>
      <c r="B351" s="1"/>
    </row>
    <row r="352" spans="1:2">
      <c r="A352" s="29"/>
      <c r="B352" s="1"/>
    </row>
    <row r="353" spans="1:2">
      <c r="A353" s="29"/>
      <c r="B353" s="1"/>
    </row>
    <row r="354" spans="1:2">
      <c r="A354" s="29"/>
      <c r="B354" s="1"/>
    </row>
    <row r="355" spans="1:2">
      <c r="A355" s="29"/>
      <c r="B355" s="1"/>
    </row>
    <row r="356" spans="1:2">
      <c r="A356" s="29"/>
      <c r="B356" s="1"/>
    </row>
    <row r="357" spans="1:2">
      <c r="A357" s="29"/>
      <c r="B357" s="1"/>
    </row>
    <row r="358" spans="1:2">
      <c r="A358" s="29"/>
      <c r="B358" s="1"/>
    </row>
    <row r="359" spans="1:2">
      <c r="A359" s="29"/>
      <c r="B359" s="1"/>
    </row>
    <row r="360" spans="1:2">
      <c r="A360" s="29"/>
      <c r="B360" s="1"/>
    </row>
    <row r="361" spans="1:2">
      <c r="A361" s="29"/>
      <c r="B361" s="1"/>
    </row>
    <row r="362" spans="1:2">
      <c r="A362" s="29"/>
      <c r="B362" s="1"/>
    </row>
    <row r="363" spans="1:2">
      <c r="A363" s="29"/>
      <c r="B363" s="1"/>
    </row>
    <row r="364" spans="1:2">
      <c r="A364" s="29"/>
      <c r="B364" s="1"/>
    </row>
    <row r="365" spans="1:2">
      <c r="A365" s="29"/>
      <c r="B365" s="1"/>
    </row>
    <row r="366" spans="1:2">
      <c r="A366" s="29"/>
      <c r="B366" s="1"/>
    </row>
    <row r="367" spans="1:2">
      <c r="A367" s="29"/>
      <c r="B367" s="1"/>
    </row>
    <row r="368" spans="1:2">
      <c r="A368" s="29"/>
      <c r="B368" s="1"/>
    </row>
    <row r="369" spans="1:2">
      <c r="A369" s="29"/>
      <c r="B369" s="1"/>
    </row>
    <row r="370" spans="1:2">
      <c r="A370" s="29"/>
      <c r="B370" s="1"/>
    </row>
    <row r="371" spans="1:2">
      <c r="A371" s="29"/>
      <c r="B371" s="1"/>
    </row>
    <row r="372" spans="1:2">
      <c r="A372" s="29"/>
      <c r="B372" s="1"/>
    </row>
    <row r="373" spans="1:2">
      <c r="A373" s="29"/>
      <c r="B373" s="1"/>
    </row>
    <row r="374" spans="1:2">
      <c r="A374" s="29"/>
      <c r="B374" s="1"/>
    </row>
    <row r="375" spans="1:2">
      <c r="A375" s="29"/>
      <c r="B375" s="1"/>
    </row>
    <row r="376" spans="1:2">
      <c r="A376" s="29"/>
      <c r="B376" s="1"/>
    </row>
    <row r="377" spans="1:2">
      <c r="A377" s="29"/>
      <c r="B377" s="1"/>
    </row>
    <row r="378" spans="1:2">
      <c r="A378" s="29"/>
      <c r="B378" s="1"/>
    </row>
    <row r="379" spans="1:2">
      <c r="A379" s="29"/>
      <c r="B379" s="1"/>
    </row>
    <row r="380" spans="1:2">
      <c r="A380" s="29"/>
      <c r="B380" s="1"/>
    </row>
    <row r="381" spans="1:2">
      <c r="A381" s="29"/>
      <c r="B381" s="1"/>
    </row>
    <row r="382" spans="1:2">
      <c r="A382" s="29"/>
      <c r="B382" s="1"/>
    </row>
    <row r="383" spans="1:2">
      <c r="A383" s="29"/>
      <c r="B383" s="1"/>
    </row>
    <row r="384" spans="1:2">
      <c r="A384" s="29"/>
      <c r="B384" s="1"/>
    </row>
    <row r="385" spans="1:2">
      <c r="A385" s="29"/>
      <c r="B385" s="1"/>
    </row>
    <row r="386" spans="1:2">
      <c r="A386" s="29"/>
      <c r="B386" s="1"/>
    </row>
    <row r="387" spans="1:2">
      <c r="A387" s="29"/>
      <c r="B387" s="1"/>
    </row>
    <row r="388" spans="1:2">
      <c r="A388" s="29"/>
      <c r="B388" s="1"/>
    </row>
    <row r="389" spans="1:2">
      <c r="A389" s="29"/>
      <c r="B389" s="1"/>
    </row>
    <row r="390" spans="1:2">
      <c r="A390" s="29"/>
      <c r="B390" s="1"/>
    </row>
    <row r="391" spans="1:2">
      <c r="A391" s="29"/>
      <c r="B391" s="1"/>
    </row>
    <row r="392" spans="1:2">
      <c r="A392" s="29"/>
      <c r="B392" s="1"/>
    </row>
    <row r="393" spans="1:2">
      <c r="A393" s="29"/>
      <c r="B393" s="1"/>
    </row>
    <row r="394" spans="1:2">
      <c r="A394" s="29"/>
      <c r="B394" s="1"/>
    </row>
    <row r="395" spans="1:2">
      <c r="A395" s="29"/>
      <c r="B395" s="1"/>
    </row>
    <row r="396" spans="1:2">
      <c r="A396" s="29"/>
      <c r="B396" s="1"/>
    </row>
    <row r="397" spans="1:2">
      <c r="A397" s="29"/>
      <c r="B397" s="1"/>
    </row>
    <row r="398" spans="1:2">
      <c r="A398" s="29"/>
      <c r="B398" s="1"/>
    </row>
    <row r="399" spans="1:2">
      <c r="A399" s="29"/>
      <c r="B399" s="1"/>
    </row>
    <row r="400" spans="1:2">
      <c r="A400" s="29"/>
      <c r="B400" s="1"/>
    </row>
    <row r="401" spans="1:2">
      <c r="A401" s="29"/>
      <c r="B401" s="1"/>
    </row>
    <row r="402" spans="1:2">
      <c r="A402" s="29"/>
      <c r="B402" s="1"/>
    </row>
    <row r="403" spans="1:2">
      <c r="A403" s="29"/>
      <c r="B403" s="1"/>
    </row>
    <row r="404" spans="1:2">
      <c r="A404" s="29"/>
      <c r="B404" s="1"/>
    </row>
    <row r="405" spans="1:2">
      <c r="A405" s="29"/>
      <c r="B405" s="1"/>
    </row>
    <row r="406" spans="1:2">
      <c r="A406" s="29"/>
      <c r="B406" s="1"/>
    </row>
    <row r="407" spans="1:2">
      <c r="A407" s="29"/>
      <c r="B407" s="1"/>
    </row>
    <row r="408" spans="1:2">
      <c r="A408" s="29"/>
      <c r="B408" s="1"/>
    </row>
    <row r="409" spans="1:2">
      <c r="A409" s="29"/>
      <c r="B409" s="1"/>
    </row>
    <row r="410" spans="1:2">
      <c r="A410" s="29"/>
      <c r="B410" s="1"/>
    </row>
    <row r="411" spans="1:2">
      <c r="A411" s="29"/>
      <c r="B411" s="1"/>
    </row>
    <row r="412" spans="1:2">
      <c r="A412" s="29"/>
      <c r="B412" s="1"/>
    </row>
    <row r="413" spans="1:2">
      <c r="A413" s="29"/>
      <c r="B413" s="1"/>
    </row>
    <row r="414" spans="1:2">
      <c r="A414" s="29"/>
      <c r="B414" s="1"/>
    </row>
    <row r="415" spans="1:2">
      <c r="A415" s="29"/>
      <c r="B415" s="1"/>
    </row>
    <row r="416" spans="1:2">
      <c r="A416" s="29"/>
      <c r="B416" s="1"/>
    </row>
    <row r="417" spans="1:2">
      <c r="A417" s="29"/>
      <c r="B417" s="1"/>
    </row>
    <row r="418" spans="1:2">
      <c r="A418" s="29"/>
      <c r="B418" s="1"/>
    </row>
    <row r="419" spans="1:2">
      <c r="A419" s="29"/>
      <c r="B419" s="1"/>
    </row>
    <row r="420" spans="1:2">
      <c r="A420" s="29"/>
      <c r="B420" s="1"/>
    </row>
    <row r="421" spans="1:2">
      <c r="A421" s="29"/>
      <c r="B421" s="1"/>
    </row>
    <row r="422" spans="1:2">
      <c r="A422" s="29"/>
      <c r="B422" s="1"/>
    </row>
    <row r="423" spans="1:2">
      <c r="A423" s="29"/>
      <c r="B423" s="1"/>
    </row>
    <row r="424" spans="1:2">
      <c r="A424" s="29"/>
      <c r="B424" s="1"/>
    </row>
    <row r="425" spans="1:2">
      <c r="A425" s="29"/>
      <c r="B425" s="1"/>
    </row>
    <row r="426" spans="1:2">
      <c r="A426" s="29"/>
      <c r="B426" s="1"/>
    </row>
    <row r="427" spans="1:2">
      <c r="A427" s="29"/>
      <c r="B427" s="1"/>
    </row>
    <row r="428" spans="1:2">
      <c r="A428" s="29"/>
      <c r="B428" s="1"/>
    </row>
    <row r="429" spans="1:2">
      <c r="A429" s="29"/>
      <c r="B429" s="1"/>
    </row>
    <row r="430" spans="1:2">
      <c r="A430" s="29"/>
      <c r="B430" s="1"/>
    </row>
    <row r="431" spans="1:2">
      <c r="A431" s="29"/>
      <c r="B431" s="1"/>
    </row>
    <row r="432" spans="1:2">
      <c r="A432" s="29"/>
      <c r="B432" s="1"/>
    </row>
    <row r="433" spans="1:2">
      <c r="A433" s="29"/>
      <c r="B433" s="1"/>
    </row>
    <row r="434" spans="1:2">
      <c r="A434" s="29"/>
      <c r="B434" s="1"/>
    </row>
    <row r="435" spans="1:2">
      <c r="A435" s="29"/>
      <c r="B435" s="1"/>
    </row>
    <row r="436" spans="1:2">
      <c r="A436" s="29"/>
      <c r="B436" s="1"/>
    </row>
    <row r="437" spans="1:2">
      <c r="A437" s="29"/>
      <c r="B437" s="1"/>
    </row>
    <row r="438" spans="1:2">
      <c r="A438" s="29"/>
      <c r="B438" s="1"/>
    </row>
    <row r="439" spans="1:2">
      <c r="A439" s="29"/>
      <c r="B439" s="1"/>
    </row>
    <row r="440" spans="1:2">
      <c r="A440" s="29"/>
      <c r="B440" s="1"/>
    </row>
    <row r="441" spans="1:2">
      <c r="A441" s="29"/>
      <c r="B441" s="1"/>
    </row>
    <row r="442" spans="1:2">
      <c r="A442" s="29"/>
      <c r="B442" s="1"/>
    </row>
    <row r="443" spans="1:2">
      <c r="A443" s="29"/>
      <c r="B443" s="1"/>
    </row>
    <row r="444" spans="1:2">
      <c r="A444" s="29"/>
      <c r="B444" s="1"/>
    </row>
    <row r="445" spans="1:2">
      <c r="A445" s="29"/>
      <c r="B445" s="1"/>
    </row>
    <row r="446" spans="1:2">
      <c r="A446" s="29"/>
      <c r="B446" s="1"/>
    </row>
    <row r="447" spans="1:2">
      <c r="A447" s="29"/>
      <c r="B447" s="1"/>
    </row>
    <row r="448" spans="1:2">
      <c r="A448" s="29"/>
      <c r="B448" s="1"/>
    </row>
    <row r="449" spans="1:2">
      <c r="A449" s="29"/>
      <c r="B449" s="1"/>
    </row>
    <row r="450" spans="1:2">
      <c r="A450" s="29"/>
      <c r="B450" s="1"/>
    </row>
    <row r="451" spans="1:2">
      <c r="A451" s="29"/>
      <c r="B451" s="1"/>
    </row>
    <row r="452" spans="1:2">
      <c r="A452" s="29"/>
      <c r="B452" s="1"/>
    </row>
    <row r="453" spans="1:2">
      <c r="A453" s="29"/>
      <c r="B453" s="1"/>
    </row>
    <row r="454" spans="1:2">
      <c r="A454" s="29"/>
      <c r="B454" s="1"/>
    </row>
    <row r="455" spans="1:2">
      <c r="A455" s="29"/>
      <c r="B455" s="1"/>
    </row>
    <row r="456" spans="1:2">
      <c r="A456" s="29"/>
      <c r="B456" s="1"/>
    </row>
    <row r="457" spans="1:2">
      <c r="A457" s="29"/>
      <c r="B457" s="1"/>
    </row>
    <row r="458" spans="1:2">
      <c r="A458" s="29"/>
      <c r="B458" s="1"/>
    </row>
    <row r="459" spans="1:2">
      <c r="A459" s="29"/>
      <c r="B459" s="1"/>
    </row>
    <row r="460" spans="1:2">
      <c r="A460" s="29"/>
      <c r="B460" s="1"/>
    </row>
    <row r="461" spans="1:2">
      <c r="A461" s="29"/>
      <c r="B461" s="1"/>
    </row>
    <row r="462" spans="1:2">
      <c r="A462" s="29"/>
      <c r="B462" s="1"/>
    </row>
    <row r="463" spans="1:2">
      <c r="A463" s="29"/>
      <c r="B463" s="1"/>
    </row>
    <row r="464" spans="1:2">
      <c r="A464" s="29"/>
      <c r="B464" s="1"/>
    </row>
    <row r="465" spans="1:2">
      <c r="A465" s="29"/>
      <c r="B465" s="1"/>
    </row>
    <row r="466" spans="1:2">
      <c r="A466" s="29"/>
      <c r="B466" s="1"/>
    </row>
    <row r="467" spans="1:2">
      <c r="A467" s="29"/>
      <c r="B467" s="1"/>
    </row>
    <row r="468" spans="1:2">
      <c r="A468" s="29"/>
      <c r="B468" s="1"/>
    </row>
    <row r="469" spans="1:2">
      <c r="A469" s="29"/>
      <c r="B469" s="1"/>
    </row>
    <row r="470" spans="1:2">
      <c r="A470" s="29"/>
      <c r="B470" s="1"/>
    </row>
    <row r="471" spans="1:2">
      <c r="A471" s="29"/>
      <c r="B471" s="1"/>
    </row>
    <row r="472" spans="1:2">
      <c r="A472" s="29"/>
      <c r="B472" s="1"/>
    </row>
    <row r="473" spans="1:2">
      <c r="A473" s="29"/>
      <c r="B473" s="1"/>
    </row>
    <row r="474" spans="1:2">
      <c r="A474" s="29"/>
      <c r="B474" s="1"/>
    </row>
    <row r="475" spans="1:2">
      <c r="A475" s="29"/>
      <c r="B475" s="1"/>
    </row>
    <row r="476" spans="1:2">
      <c r="A476" s="29"/>
      <c r="B476" s="1"/>
    </row>
    <row r="477" spans="1:2">
      <c r="A477" s="29"/>
      <c r="B477" s="1"/>
    </row>
    <row r="478" spans="1:2">
      <c r="A478" s="29"/>
      <c r="B478" s="1"/>
    </row>
    <row r="479" spans="1:2">
      <c r="A479" s="29"/>
      <c r="B479" s="1"/>
    </row>
    <row r="480" spans="1:2">
      <c r="A480" s="29"/>
      <c r="B480" s="1"/>
    </row>
    <row r="481" spans="1:2">
      <c r="A481" s="29"/>
      <c r="B481" s="1"/>
    </row>
    <row r="482" spans="1:2">
      <c r="A482" s="29"/>
      <c r="B482" s="1"/>
    </row>
    <row r="483" spans="1:2">
      <c r="A483" s="29"/>
      <c r="B483" s="1"/>
    </row>
    <row r="484" spans="1:2">
      <c r="A484" s="29"/>
      <c r="B484" s="1"/>
    </row>
    <row r="485" spans="1:2">
      <c r="A485" s="29"/>
      <c r="B485" s="1"/>
    </row>
    <row r="486" spans="1:2">
      <c r="A486" s="29"/>
      <c r="B486" s="1"/>
    </row>
    <row r="487" spans="1:2">
      <c r="A487" s="29"/>
      <c r="B487" s="1"/>
    </row>
    <row r="488" spans="1:2">
      <c r="A488" s="29"/>
      <c r="B488" s="1"/>
    </row>
    <row r="489" spans="1:2">
      <c r="A489" s="29"/>
      <c r="B489" s="1"/>
    </row>
    <row r="490" spans="1:2">
      <c r="A490" s="29"/>
      <c r="B490" s="1"/>
    </row>
    <row r="491" spans="1:2">
      <c r="A491" s="29"/>
      <c r="B491" s="1"/>
    </row>
    <row r="492" spans="1:2">
      <c r="A492" s="29"/>
      <c r="B492" s="1"/>
    </row>
    <row r="493" spans="1:2">
      <c r="A493" s="29"/>
      <c r="B493" s="1"/>
    </row>
    <row r="494" spans="1:2">
      <c r="A494" s="29"/>
      <c r="B494" s="1"/>
    </row>
    <row r="495" spans="1:2">
      <c r="A495" s="29"/>
      <c r="B495" s="1"/>
    </row>
    <row r="496" spans="1:2">
      <c r="A496" s="29"/>
      <c r="B496" s="1"/>
    </row>
    <row r="497" spans="1:2">
      <c r="A497" s="29"/>
      <c r="B497" s="1"/>
    </row>
    <row r="498" spans="1:2">
      <c r="A498" s="29"/>
      <c r="B498" s="1"/>
    </row>
    <row r="499" spans="1:2">
      <c r="A499" s="29"/>
      <c r="B499" s="1"/>
    </row>
    <row r="500" spans="1:2">
      <c r="A500" s="29"/>
      <c r="B500" s="1"/>
    </row>
    <row r="501" spans="1:2">
      <c r="A501" s="29"/>
      <c r="B501" s="1"/>
    </row>
    <row r="502" spans="1:2">
      <c r="A502" s="29"/>
      <c r="B502" s="1"/>
    </row>
    <row r="503" spans="1:2">
      <c r="A503" s="29"/>
      <c r="B503" s="1"/>
    </row>
    <row r="504" spans="1:2">
      <c r="A504" s="29"/>
      <c r="B504" s="1"/>
    </row>
    <row r="505" spans="1:2">
      <c r="A505" s="29"/>
      <c r="B505" s="1"/>
    </row>
    <row r="506" spans="1:2">
      <c r="A506" s="29"/>
      <c r="B506" s="1"/>
    </row>
    <row r="507" spans="1:2">
      <c r="A507" s="29"/>
      <c r="B507" s="1"/>
    </row>
    <row r="508" spans="1:2">
      <c r="A508" s="29"/>
      <c r="B508" s="1"/>
    </row>
    <row r="509" spans="1:2">
      <c r="A509" s="29"/>
      <c r="B509" s="1"/>
    </row>
    <row r="510" spans="1:2">
      <c r="A510" s="29"/>
      <c r="B510" s="1"/>
    </row>
    <row r="511" spans="1:2">
      <c r="A511" s="29"/>
      <c r="B511" s="1"/>
    </row>
    <row r="512" spans="1:2">
      <c r="A512" s="29"/>
      <c r="B512" s="1"/>
    </row>
    <row r="513" spans="1:2">
      <c r="A513" s="29"/>
      <c r="B513" s="1"/>
    </row>
    <row r="514" spans="1:2">
      <c r="A514" s="29"/>
      <c r="B514" s="1"/>
    </row>
    <row r="515" spans="1:2">
      <c r="A515" s="29"/>
      <c r="B515" s="1"/>
    </row>
    <row r="516" spans="1:2">
      <c r="A516" s="29"/>
      <c r="B516" s="1"/>
    </row>
    <row r="517" spans="1:2">
      <c r="A517" s="29"/>
      <c r="B517" s="1"/>
    </row>
    <row r="518" spans="1:2">
      <c r="A518" s="29"/>
      <c r="B518" s="1"/>
    </row>
    <row r="519" spans="1:2">
      <c r="A519" s="29"/>
      <c r="B519" s="1"/>
    </row>
    <row r="520" spans="1:2">
      <c r="A520" s="29"/>
      <c r="B520" s="1"/>
    </row>
    <row r="521" spans="1:2">
      <c r="A521" s="29"/>
      <c r="B521" s="1"/>
    </row>
    <row r="522" spans="1:2">
      <c r="A522" s="29"/>
      <c r="B522" s="1"/>
    </row>
    <row r="523" spans="1:2">
      <c r="A523" s="29"/>
      <c r="B523" s="1"/>
    </row>
    <row r="524" spans="1:2">
      <c r="A524" s="29"/>
      <c r="B524" s="1"/>
    </row>
    <row r="525" spans="1:2">
      <c r="A525" s="29"/>
      <c r="B525" s="1"/>
    </row>
    <row r="526" spans="1:2">
      <c r="A526" s="29"/>
      <c r="B526" s="1"/>
    </row>
    <row r="527" spans="1:2">
      <c r="A527" s="29"/>
      <c r="B527" s="1"/>
    </row>
    <row r="528" spans="1:2">
      <c r="A528" s="29"/>
      <c r="B528" s="1"/>
    </row>
    <row r="529" spans="1:2">
      <c r="A529" s="29"/>
      <c r="B529" s="1"/>
    </row>
    <row r="530" spans="1:2">
      <c r="A530" s="29"/>
      <c r="B530" s="1"/>
    </row>
    <row r="531" spans="1:2">
      <c r="A531" s="29"/>
      <c r="B531" s="1"/>
    </row>
    <row r="532" spans="1:2">
      <c r="A532" s="29"/>
      <c r="B532" s="1"/>
    </row>
    <row r="533" spans="1:2">
      <c r="A533" s="29"/>
      <c r="B533" s="1"/>
    </row>
    <row r="534" spans="1:2">
      <c r="A534" s="29"/>
      <c r="B534" s="1"/>
    </row>
    <row r="535" spans="1:2">
      <c r="A535" s="29"/>
      <c r="B535" s="1"/>
    </row>
    <row r="536" spans="1:2">
      <c r="A536" s="29"/>
      <c r="B536" s="1"/>
    </row>
    <row r="537" spans="1:2">
      <c r="A537" s="29"/>
      <c r="B537" s="1"/>
    </row>
    <row r="538" spans="1:2">
      <c r="A538" s="29"/>
      <c r="B538" s="1"/>
    </row>
    <row r="539" spans="1:2">
      <c r="A539" s="29"/>
      <c r="B539" s="1"/>
    </row>
    <row r="540" spans="1:2">
      <c r="A540" s="29"/>
      <c r="B540" s="1"/>
    </row>
    <row r="541" spans="1:2">
      <c r="A541" s="29"/>
      <c r="B541" s="1"/>
    </row>
    <row r="542" spans="1:2">
      <c r="A542" s="29"/>
      <c r="B542" s="1"/>
    </row>
    <row r="543" spans="1:2">
      <c r="A543" s="29"/>
      <c r="B543" s="1"/>
    </row>
    <row r="544" spans="1:2">
      <c r="A544" s="29"/>
      <c r="B544" s="1"/>
    </row>
    <row r="545" spans="1:2">
      <c r="A545" s="29"/>
      <c r="B545" s="1"/>
    </row>
    <row r="546" spans="1:2">
      <c r="A546" s="29"/>
      <c r="B546" s="1"/>
    </row>
    <row r="547" spans="1:2">
      <c r="A547" s="29"/>
      <c r="B547" s="1"/>
    </row>
    <row r="548" spans="1:2">
      <c r="A548" s="29"/>
      <c r="B548" s="1"/>
    </row>
    <row r="549" spans="1:2">
      <c r="A549" s="29"/>
      <c r="B549" s="1"/>
    </row>
    <row r="550" spans="1:2">
      <c r="A550" s="29"/>
      <c r="B550" s="1"/>
    </row>
    <row r="551" spans="1:2">
      <c r="A551" s="29"/>
      <c r="B551" s="1"/>
    </row>
    <row r="552" spans="1:2">
      <c r="A552" s="29"/>
      <c r="B552" s="1"/>
    </row>
    <row r="553" spans="1:2">
      <c r="A553" s="29"/>
      <c r="B553" s="1"/>
    </row>
    <row r="554" spans="1:2">
      <c r="A554" s="29"/>
      <c r="B554" s="1"/>
    </row>
    <row r="555" spans="1:2">
      <c r="A555" s="29"/>
      <c r="B555" s="1"/>
    </row>
    <row r="556" spans="1:2">
      <c r="A556" s="29"/>
      <c r="B556" s="1"/>
    </row>
    <row r="557" spans="1:2">
      <c r="A557" s="29"/>
      <c r="B557" s="1"/>
    </row>
    <row r="558" spans="1:2">
      <c r="A558" s="29"/>
      <c r="B558" s="1"/>
    </row>
    <row r="559" spans="1:2">
      <c r="A559" s="29"/>
      <c r="B559" s="1"/>
    </row>
    <row r="560" spans="1:2">
      <c r="A560" s="29"/>
      <c r="B560" s="1"/>
    </row>
    <row r="561" spans="1:2">
      <c r="A561" s="29"/>
      <c r="B561" s="1"/>
    </row>
    <row r="562" spans="1:2">
      <c r="A562" s="29"/>
      <c r="B562" s="1"/>
    </row>
    <row r="563" spans="1:2">
      <c r="A563" s="29"/>
      <c r="B563" s="1"/>
    </row>
    <row r="564" spans="1:2">
      <c r="A564" s="29"/>
      <c r="B564" s="1"/>
    </row>
    <row r="565" spans="1:2">
      <c r="A565" s="29"/>
      <c r="B565" s="1"/>
    </row>
    <row r="566" spans="1:2">
      <c r="A566" s="29"/>
      <c r="B566" s="1"/>
    </row>
    <row r="567" spans="1:2">
      <c r="A567" s="29"/>
      <c r="B567" s="1"/>
    </row>
    <row r="568" spans="1:2">
      <c r="A568" s="29"/>
      <c r="B568" s="1"/>
    </row>
    <row r="569" spans="1:2">
      <c r="A569" s="29"/>
      <c r="B569" s="1"/>
    </row>
    <row r="570" spans="1:2">
      <c r="A570" s="29"/>
      <c r="B570" s="1"/>
    </row>
    <row r="571" spans="1:2">
      <c r="A571" s="29"/>
      <c r="B571" s="1"/>
    </row>
    <row r="572" spans="1:2">
      <c r="A572" s="29"/>
      <c r="B572" s="1"/>
    </row>
    <row r="573" spans="1:2">
      <c r="A573" s="29"/>
      <c r="B573" s="1"/>
    </row>
    <row r="574" spans="1:2">
      <c r="A574" s="29"/>
      <c r="B574" s="1"/>
    </row>
    <row r="575" spans="1:2">
      <c r="A575" s="29"/>
      <c r="B575" s="1"/>
    </row>
    <row r="576" spans="1:2">
      <c r="A576" s="29"/>
      <c r="B576" s="1"/>
    </row>
    <row r="577" spans="1:2">
      <c r="A577" s="29"/>
      <c r="B577" s="1"/>
    </row>
    <row r="578" spans="1:2">
      <c r="A578" s="29"/>
      <c r="B578" s="1"/>
    </row>
    <row r="579" spans="1:2">
      <c r="A579" s="29"/>
      <c r="B579" s="1"/>
    </row>
    <row r="580" spans="1:2">
      <c r="A580" s="29"/>
      <c r="B580" s="1"/>
    </row>
    <row r="581" spans="1:2">
      <c r="A581" s="29"/>
      <c r="B581" s="1"/>
    </row>
    <row r="582" spans="1:2">
      <c r="A582" s="29"/>
      <c r="B582" s="1"/>
    </row>
    <row r="583" spans="1:2">
      <c r="A583" s="29"/>
      <c r="B583" s="1"/>
    </row>
    <row r="584" spans="1:2">
      <c r="A584" s="29"/>
      <c r="B584" s="1"/>
    </row>
    <row r="585" spans="1:2">
      <c r="A585" s="29"/>
      <c r="B585" s="1"/>
    </row>
    <row r="586" spans="1:2">
      <c r="A586" s="29"/>
      <c r="B586" s="1"/>
    </row>
    <row r="587" spans="1:2">
      <c r="A587" s="29"/>
      <c r="B587" s="1"/>
    </row>
    <row r="588" spans="1:2">
      <c r="A588" s="29"/>
      <c r="B588" s="1"/>
    </row>
    <row r="589" spans="1:2">
      <c r="A589" s="29"/>
      <c r="B589" s="1"/>
    </row>
    <row r="590" spans="1:2">
      <c r="A590" s="29"/>
      <c r="B590" s="1"/>
    </row>
    <row r="591" spans="1:2">
      <c r="A591" s="29"/>
      <c r="B591" s="1"/>
    </row>
    <row r="592" spans="1:2">
      <c r="A592" s="29"/>
      <c r="B592" s="1"/>
    </row>
    <row r="593" spans="1:2">
      <c r="A593" s="29"/>
      <c r="B593" s="1"/>
    </row>
    <row r="594" spans="1:2">
      <c r="A594" s="29"/>
      <c r="B594" s="1"/>
    </row>
    <row r="595" spans="1:2">
      <c r="A595" s="29"/>
      <c r="B595" s="1"/>
    </row>
    <row r="596" spans="1:2">
      <c r="A596" s="29"/>
      <c r="B596" s="1"/>
    </row>
    <row r="597" spans="1:2">
      <c r="A597" s="29"/>
      <c r="B597" s="1"/>
    </row>
    <row r="598" spans="1:2">
      <c r="A598" s="29"/>
      <c r="B598" s="1"/>
    </row>
    <row r="599" spans="1:2">
      <c r="A599" s="29"/>
      <c r="B599" s="1"/>
    </row>
    <row r="600" spans="1:2">
      <c r="A600" s="29"/>
      <c r="B600" s="1"/>
    </row>
    <row r="601" spans="1:2">
      <c r="A601" s="29"/>
      <c r="B601" s="1"/>
    </row>
    <row r="602" spans="1:2">
      <c r="A602" s="29"/>
      <c r="B602" s="1"/>
    </row>
    <row r="603" spans="1:2">
      <c r="A603" s="29"/>
      <c r="B603" s="1"/>
    </row>
    <row r="604" spans="1:2">
      <c r="A604" s="29"/>
      <c r="B604" s="1"/>
    </row>
    <row r="605" spans="1:2">
      <c r="A605" s="29"/>
      <c r="B605" s="1"/>
    </row>
    <row r="606" spans="1:2">
      <c r="A606" s="29"/>
      <c r="B606" s="1"/>
    </row>
    <row r="607" spans="1:2">
      <c r="A607" s="29"/>
      <c r="B607" s="1"/>
    </row>
    <row r="608" spans="1:2">
      <c r="A608" s="29"/>
      <c r="B608" s="1"/>
    </row>
    <row r="609" spans="1:2">
      <c r="A609" s="29"/>
      <c r="B609" s="1"/>
    </row>
    <row r="610" spans="1:2">
      <c r="A610" s="29"/>
      <c r="B610" s="1"/>
    </row>
    <row r="611" spans="1:2">
      <c r="A611" s="29"/>
      <c r="B611" s="1"/>
    </row>
    <row r="612" spans="1:2">
      <c r="A612" s="29"/>
      <c r="B612" s="1"/>
    </row>
    <row r="613" spans="1:2">
      <c r="A613" s="29"/>
      <c r="B613" s="1"/>
    </row>
    <row r="614" spans="1:2">
      <c r="A614" s="29"/>
      <c r="B614" s="1"/>
    </row>
    <row r="615" spans="1:2">
      <c r="A615" s="29"/>
      <c r="B615" s="1"/>
    </row>
    <row r="616" spans="1:2">
      <c r="A616" s="29"/>
      <c r="B616" s="1"/>
    </row>
    <row r="617" spans="1:2">
      <c r="A617" s="29"/>
      <c r="B617" s="1"/>
    </row>
    <row r="618" spans="1:2">
      <c r="A618" s="29"/>
      <c r="B618" s="1"/>
    </row>
    <row r="619" spans="1:2">
      <c r="A619" s="29"/>
      <c r="B619" s="1"/>
    </row>
    <row r="620" spans="1:2">
      <c r="A620" s="29"/>
      <c r="B620" s="1"/>
    </row>
    <row r="621" spans="1:2">
      <c r="A621" s="29"/>
      <c r="B621" s="1"/>
    </row>
    <row r="622" spans="1:2">
      <c r="A622" s="29"/>
      <c r="B622" s="1"/>
    </row>
    <row r="623" spans="1:2">
      <c r="A623" s="29"/>
      <c r="B623" s="1"/>
    </row>
    <row r="624" spans="1:2">
      <c r="A624" s="29"/>
      <c r="B624" s="1"/>
    </row>
    <row r="625" spans="1:2">
      <c r="A625" s="29"/>
      <c r="B625" s="1"/>
    </row>
    <row r="626" spans="1:2">
      <c r="A626" s="29"/>
      <c r="B626" s="1"/>
    </row>
    <row r="627" spans="1:2">
      <c r="A627" s="29"/>
      <c r="B627" s="1"/>
    </row>
    <row r="628" spans="1:2">
      <c r="A628" s="29"/>
      <c r="B628" s="1"/>
    </row>
    <row r="629" spans="1:2">
      <c r="A629" s="29"/>
      <c r="B629" s="1"/>
    </row>
    <row r="630" spans="1:2">
      <c r="A630" s="29"/>
      <c r="B630" s="1"/>
    </row>
    <row r="631" spans="1:2">
      <c r="A631" s="29"/>
      <c r="B631" s="1"/>
    </row>
    <row r="632" spans="1:2">
      <c r="A632" s="29"/>
      <c r="B632" s="1"/>
    </row>
    <row r="633" spans="1:2">
      <c r="A633" s="29"/>
      <c r="B633" s="1"/>
    </row>
    <row r="634" spans="1:2">
      <c r="A634" s="29"/>
      <c r="B634" s="1"/>
    </row>
    <row r="635" spans="1:2">
      <c r="A635" s="29"/>
      <c r="B635" s="1"/>
    </row>
    <row r="636" spans="1:2">
      <c r="A636" s="29"/>
      <c r="B636" s="1"/>
    </row>
    <row r="637" spans="1:2">
      <c r="A637" s="29"/>
      <c r="B637" s="1"/>
    </row>
    <row r="638" spans="1:2">
      <c r="A638" s="29"/>
      <c r="B638" s="1"/>
    </row>
    <row r="639" spans="1:2">
      <c r="A639" s="29"/>
      <c r="B639" s="1"/>
    </row>
    <row r="640" spans="1:2">
      <c r="A640" s="29"/>
      <c r="B640" s="1"/>
    </row>
    <row r="641" spans="1:2">
      <c r="A641" s="29"/>
      <c r="B641" s="1"/>
    </row>
    <row r="642" spans="1:2">
      <c r="A642" s="29"/>
      <c r="B642" s="1"/>
    </row>
    <row r="643" spans="1:2">
      <c r="A643" s="29"/>
      <c r="B643" s="1"/>
    </row>
    <row r="644" spans="1:2">
      <c r="A644" s="29"/>
      <c r="B644" s="1"/>
    </row>
    <row r="645" spans="1:2">
      <c r="A645" s="29"/>
      <c r="B645" s="1"/>
    </row>
    <row r="646" spans="1:2">
      <c r="A646" s="29"/>
      <c r="B646" s="1"/>
    </row>
    <row r="647" spans="1:2">
      <c r="A647" s="29"/>
      <c r="B647" s="1"/>
    </row>
    <row r="648" spans="1:2">
      <c r="A648" s="29"/>
      <c r="B648" s="1"/>
    </row>
    <row r="649" spans="1:2">
      <c r="A649" s="29"/>
      <c r="B649" s="1"/>
    </row>
    <row r="650" spans="1:2">
      <c r="A650" s="29"/>
      <c r="B650" s="1"/>
    </row>
    <row r="651" spans="1:2">
      <c r="A651" s="29"/>
      <c r="B651" s="1"/>
    </row>
    <row r="652" spans="1:2">
      <c r="A652" s="29"/>
      <c r="B652" s="1"/>
    </row>
    <row r="653" spans="1:2">
      <c r="A653" s="29"/>
      <c r="B653" s="1"/>
    </row>
    <row r="654" spans="1:2">
      <c r="A654" s="29"/>
      <c r="B654" s="1"/>
    </row>
    <row r="655" spans="1:2">
      <c r="A655" s="29"/>
      <c r="B655" s="1"/>
    </row>
    <row r="656" spans="1:2">
      <c r="A656" s="29"/>
      <c r="B656" s="1"/>
    </row>
    <row r="657" spans="1:2">
      <c r="A657" s="29"/>
      <c r="B657" s="1"/>
    </row>
    <row r="658" spans="1:2">
      <c r="A658" s="29"/>
      <c r="B658" s="1"/>
    </row>
    <row r="659" spans="1:2">
      <c r="A659" s="29"/>
      <c r="B659" s="1"/>
    </row>
    <row r="660" spans="1:2">
      <c r="A660" s="29"/>
      <c r="B660" s="1"/>
    </row>
    <row r="661" spans="1:2">
      <c r="A661" s="29"/>
      <c r="B661" s="1"/>
    </row>
    <row r="662" spans="1:2">
      <c r="A662" s="29"/>
      <c r="B662" s="1"/>
    </row>
    <row r="663" spans="1:2">
      <c r="A663" s="29"/>
      <c r="B663" s="1"/>
    </row>
    <row r="664" spans="1:2">
      <c r="A664" s="29"/>
      <c r="B664" s="1"/>
    </row>
    <row r="665" spans="1:2">
      <c r="A665" s="29"/>
      <c r="B665" s="1"/>
    </row>
    <row r="666" spans="1:2">
      <c r="A666" s="29"/>
      <c r="B666" s="1"/>
    </row>
    <row r="667" spans="1:2">
      <c r="A667" s="29"/>
      <c r="B667" s="1"/>
    </row>
    <row r="668" spans="1:2">
      <c r="A668" s="29"/>
      <c r="B668" s="1"/>
    </row>
    <row r="669" spans="1:2">
      <c r="A669" s="29"/>
      <c r="B669" s="1"/>
    </row>
    <row r="670" spans="1:2">
      <c r="A670" s="29"/>
      <c r="B670" s="1"/>
    </row>
    <row r="671" spans="1:2">
      <c r="A671" s="29"/>
      <c r="B671" s="1"/>
    </row>
    <row r="672" spans="1:2">
      <c r="A672" s="29"/>
      <c r="B672" s="1"/>
    </row>
    <row r="673" spans="1:2">
      <c r="A673" s="29"/>
      <c r="B673" s="1"/>
    </row>
    <row r="674" spans="1:2">
      <c r="A674" s="29"/>
      <c r="B674" s="1"/>
    </row>
    <row r="675" spans="1:2">
      <c r="A675" s="29"/>
      <c r="B675" s="1"/>
    </row>
    <row r="676" spans="1:2">
      <c r="A676" s="29"/>
      <c r="B676" s="1"/>
    </row>
    <row r="677" spans="1:2">
      <c r="A677" s="29"/>
      <c r="B677" s="1"/>
    </row>
    <row r="678" spans="1:2">
      <c r="A678" s="29"/>
      <c r="B678" s="1"/>
    </row>
    <row r="679" spans="1:2">
      <c r="A679" s="29"/>
      <c r="B679" s="1"/>
    </row>
    <row r="680" spans="1:2">
      <c r="A680" s="29"/>
      <c r="B680" s="1"/>
    </row>
    <row r="681" spans="1:2">
      <c r="A681" s="29"/>
      <c r="B681" s="1"/>
    </row>
    <row r="682" spans="1:2">
      <c r="A682" s="29"/>
      <c r="B682" s="1"/>
    </row>
    <row r="683" spans="1:2">
      <c r="A683" s="29"/>
      <c r="B683" s="1"/>
    </row>
    <row r="684" spans="1:2">
      <c r="A684" s="29"/>
      <c r="B684" s="1"/>
    </row>
    <row r="685" spans="1:2">
      <c r="A685" s="29"/>
      <c r="B685" s="1"/>
    </row>
    <row r="686" spans="1:2">
      <c r="A686" s="29"/>
      <c r="B686" s="1"/>
    </row>
    <row r="687" spans="1:2">
      <c r="A687" s="29"/>
      <c r="B687" s="1"/>
    </row>
    <row r="688" spans="1:2">
      <c r="A688" s="29"/>
      <c r="B688" s="1"/>
    </row>
    <row r="689" spans="1:2">
      <c r="A689" s="29"/>
      <c r="B689" s="1"/>
    </row>
    <row r="690" spans="1:2">
      <c r="A690" s="29"/>
      <c r="B690" s="1"/>
    </row>
    <row r="691" spans="1:2">
      <c r="A691" s="29"/>
      <c r="B691" s="1"/>
    </row>
    <row r="692" spans="1:2">
      <c r="A692" s="29"/>
      <c r="B692" s="1"/>
    </row>
    <row r="693" spans="1:2">
      <c r="A693" s="29"/>
      <c r="B693" s="1"/>
    </row>
    <row r="694" spans="1:2">
      <c r="A694" s="29"/>
      <c r="B694" s="1"/>
    </row>
    <row r="695" spans="1:2">
      <c r="A695" s="29"/>
      <c r="B695" s="1"/>
    </row>
    <row r="696" spans="1:2">
      <c r="A696" s="29"/>
      <c r="B696" s="1"/>
    </row>
    <row r="697" spans="1:2">
      <c r="A697" s="29"/>
      <c r="B697" s="1"/>
    </row>
    <row r="698" spans="1:2">
      <c r="A698" s="29"/>
      <c r="B698" s="1"/>
    </row>
    <row r="699" spans="1:2">
      <c r="A699" s="29"/>
      <c r="B699" s="1"/>
    </row>
    <row r="700" spans="1:2">
      <c r="A700" s="29"/>
      <c r="B700" s="1"/>
    </row>
    <row r="701" spans="1:2">
      <c r="A701" s="29"/>
      <c r="B701" s="1"/>
    </row>
    <row r="702" spans="1:2">
      <c r="A702" s="29"/>
      <c r="B702" s="1"/>
    </row>
    <row r="703" spans="1:2">
      <c r="A703" s="29"/>
      <c r="B703" s="1"/>
    </row>
    <row r="704" spans="1:2">
      <c r="A704" s="29"/>
      <c r="B704" s="1"/>
    </row>
    <row r="705" spans="1:2">
      <c r="A705" s="29"/>
      <c r="B705" s="1"/>
    </row>
    <row r="706" spans="1:2">
      <c r="A706" s="29"/>
      <c r="B706" s="1"/>
    </row>
    <row r="707" spans="1:2">
      <c r="A707" s="29"/>
      <c r="B707" s="1"/>
    </row>
    <row r="708" spans="1:2">
      <c r="A708" s="29"/>
      <c r="B708" s="1"/>
    </row>
    <row r="709" spans="1:2">
      <c r="A709" s="29"/>
      <c r="B709" s="1"/>
    </row>
    <row r="710" spans="1:2">
      <c r="A710" s="29"/>
      <c r="B710" s="1"/>
    </row>
    <row r="711" spans="1:2">
      <c r="A711" s="29"/>
      <c r="B711" s="1"/>
    </row>
    <row r="712" spans="1:2">
      <c r="A712" s="29"/>
      <c r="B712" s="1"/>
    </row>
    <row r="713" spans="1:2">
      <c r="A713" s="29"/>
      <c r="B713" s="1"/>
    </row>
    <row r="714" spans="1:2">
      <c r="A714" s="29"/>
      <c r="B714" s="1"/>
    </row>
    <row r="715" spans="1:2">
      <c r="A715" s="29"/>
      <c r="B715" s="1"/>
    </row>
    <row r="716" spans="1:2">
      <c r="A716" s="29"/>
      <c r="B716" s="1"/>
    </row>
    <row r="717" spans="1:2">
      <c r="A717" s="29"/>
      <c r="B717" s="1"/>
    </row>
    <row r="718" spans="1:2">
      <c r="A718" s="29"/>
      <c r="B718" s="1"/>
    </row>
    <row r="719" spans="1:2">
      <c r="A719" s="29"/>
      <c r="B719" s="1"/>
    </row>
    <row r="720" spans="1:2">
      <c r="A720" s="29"/>
      <c r="B720" s="1"/>
    </row>
    <row r="721" spans="1:2">
      <c r="A721" s="29"/>
      <c r="B721" s="1"/>
    </row>
    <row r="722" spans="1:2">
      <c r="A722" s="29"/>
      <c r="B722" s="1"/>
    </row>
    <row r="723" spans="1:2">
      <c r="A723" s="29"/>
      <c r="B723" s="1"/>
    </row>
    <row r="724" spans="1:2">
      <c r="A724" s="29"/>
      <c r="B724" s="1"/>
    </row>
    <row r="725" spans="1:2">
      <c r="A725" s="29"/>
      <c r="B725" s="1"/>
    </row>
    <row r="726" spans="1:2">
      <c r="A726" s="29"/>
      <c r="B726" s="1"/>
    </row>
    <row r="727" spans="1:2">
      <c r="A727" s="29"/>
      <c r="B727" s="1"/>
    </row>
    <row r="728" spans="1:2">
      <c r="A728" s="29"/>
      <c r="B728" s="1"/>
    </row>
    <row r="729" spans="1:2">
      <c r="A729" s="29"/>
      <c r="B729" s="1"/>
    </row>
    <row r="730" spans="1:2">
      <c r="A730" s="29"/>
      <c r="B730" s="1"/>
    </row>
    <row r="731" spans="1:2">
      <c r="A731" s="29"/>
      <c r="B731" s="1"/>
    </row>
    <row r="732" spans="1:2">
      <c r="A732" s="29"/>
      <c r="B732" s="1"/>
    </row>
    <row r="733" spans="1:2">
      <c r="A733" s="29"/>
      <c r="B733" s="1"/>
    </row>
    <row r="734" spans="1:2">
      <c r="A734" s="29"/>
      <c r="B734" s="1"/>
    </row>
    <row r="735" spans="1:2">
      <c r="A735" s="29"/>
      <c r="B735" s="1"/>
    </row>
    <row r="736" spans="1:2">
      <c r="A736" s="29"/>
      <c r="B736" s="1"/>
    </row>
    <row r="737" spans="1:2">
      <c r="A737" s="29"/>
      <c r="B737" s="1"/>
    </row>
    <row r="738" spans="1:2">
      <c r="A738" s="29"/>
      <c r="B738" s="1"/>
    </row>
    <row r="739" spans="1:2">
      <c r="A739" s="29"/>
      <c r="B739" s="1"/>
    </row>
    <row r="740" spans="1:2">
      <c r="A740" s="29"/>
      <c r="B740" s="1"/>
    </row>
    <row r="741" spans="1:2">
      <c r="A741" s="29"/>
      <c r="B741" s="1"/>
    </row>
    <row r="742" spans="1:2">
      <c r="A742" s="29"/>
      <c r="B742" s="1"/>
    </row>
    <row r="743" spans="1:2">
      <c r="A743" s="29"/>
      <c r="B743" s="1"/>
    </row>
    <row r="744" spans="1:2">
      <c r="A744" s="29"/>
      <c r="B744" s="1"/>
    </row>
    <row r="745" spans="1:2">
      <c r="A745" s="29"/>
      <c r="B745" s="1"/>
    </row>
    <row r="746" spans="1:2">
      <c r="A746" s="29"/>
      <c r="B746" s="1"/>
    </row>
    <row r="747" spans="1:2">
      <c r="A747" s="29"/>
      <c r="B747" s="1"/>
    </row>
    <row r="748" spans="1:2">
      <c r="A748" s="29"/>
      <c r="B748" s="1"/>
    </row>
    <row r="749" spans="1:2">
      <c r="A749" s="29"/>
      <c r="B749" s="1"/>
    </row>
    <row r="750" spans="1:2">
      <c r="A750" s="29"/>
      <c r="B750" s="1"/>
    </row>
    <row r="751" spans="1:2">
      <c r="A751" s="29"/>
      <c r="B751" s="1"/>
    </row>
    <row r="752" spans="1:2">
      <c r="A752" s="29"/>
      <c r="B752" s="1"/>
    </row>
    <row r="753" spans="1:2">
      <c r="A753" s="29"/>
      <c r="B753" s="1"/>
    </row>
    <row r="754" spans="1:2">
      <c r="A754" s="29"/>
      <c r="B754" s="1"/>
    </row>
    <row r="755" spans="1:2">
      <c r="A755" s="29"/>
      <c r="B755" s="1"/>
    </row>
    <row r="756" spans="1:2">
      <c r="A756" s="29"/>
      <c r="B756" s="1"/>
    </row>
    <row r="757" spans="1:2">
      <c r="A757" s="29"/>
      <c r="B757" s="1"/>
    </row>
    <row r="758" spans="1:2">
      <c r="A758" s="29"/>
      <c r="B758" s="1"/>
    </row>
    <row r="759" spans="1:2">
      <c r="A759" s="29"/>
      <c r="B759" s="1"/>
    </row>
    <row r="760" spans="1:2">
      <c r="A760" s="29"/>
      <c r="B760" s="1"/>
    </row>
    <row r="761" spans="1:2">
      <c r="A761" s="29"/>
      <c r="B761" s="1"/>
    </row>
    <row r="762" spans="1:2">
      <c r="A762" s="29"/>
      <c r="B762" s="1"/>
    </row>
    <row r="763" spans="1:2">
      <c r="A763" s="29"/>
      <c r="B763" s="1"/>
    </row>
    <row r="764" spans="1:2">
      <c r="A764" s="29"/>
      <c r="B764" s="1"/>
    </row>
    <row r="765" spans="1:2">
      <c r="A765" s="29"/>
      <c r="B765" s="1"/>
    </row>
    <row r="766" spans="1:2">
      <c r="A766" s="29"/>
      <c r="B766" s="1"/>
    </row>
    <row r="767" spans="1:2">
      <c r="A767" s="29"/>
      <c r="B767" s="1"/>
    </row>
    <row r="768" spans="1:2">
      <c r="A768" s="29"/>
      <c r="B768" s="1"/>
    </row>
    <row r="769" spans="1:2">
      <c r="A769" s="29"/>
      <c r="B769" s="1"/>
    </row>
    <row r="770" spans="1:2">
      <c r="A770" s="29"/>
      <c r="B770" s="1"/>
    </row>
    <row r="771" spans="1:2">
      <c r="A771" s="29"/>
      <c r="B771" s="1"/>
    </row>
    <row r="772" spans="1:2">
      <c r="A772" s="29"/>
      <c r="B772" s="1"/>
    </row>
    <row r="773" spans="1:2">
      <c r="A773" s="29"/>
      <c r="B773" s="1"/>
    </row>
    <row r="774" spans="1:2">
      <c r="A774" s="29"/>
      <c r="B774" s="1"/>
    </row>
    <row r="775" spans="1:2">
      <c r="A775" s="29"/>
      <c r="B775" s="1"/>
    </row>
    <row r="776" spans="1:2">
      <c r="A776" s="29"/>
      <c r="B776" s="1"/>
    </row>
    <row r="777" spans="1:2">
      <c r="A777" s="29"/>
      <c r="B777" s="1"/>
    </row>
    <row r="778" spans="1:2">
      <c r="A778" s="29"/>
      <c r="B778" s="1"/>
    </row>
    <row r="779" spans="1:2">
      <c r="A779" s="29"/>
      <c r="B779" s="1"/>
    </row>
    <row r="780" spans="1:2">
      <c r="A780" s="29"/>
      <c r="B780" s="1"/>
    </row>
    <row r="781" spans="1:2">
      <c r="A781" s="29"/>
      <c r="B781" s="1"/>
    </row>
    <row r="782" spans="1:2">
      <c r="A782" s="29"/>
      <c r="B782" s="1"/>
    </row>
    <row r="783" spans="1:2">
      <c r="A783" s="29"/>
      <c r="B783" s="1"/>
    </row>
    <row r="784" spans="1:2">
      <c r="A784" s="29"/>
      <c r="B784" s="1"/>
    </row>
    <row r="785" spans="1:2">
      <c r="A785" s="29"/>
      <c r="B785" s="1"/>
    </row>
    <row r="786" spans="1:2">
      <c r="A786" s="29"/>
      <c r="B786" s="1"/>
    </row>
    <row r="787" spans="1:2">
      <c r="A787" s="29"/>
      <c r="B787" s="1"/>
    </row>
    <row r="788" spans="1:2">
      <c r="A788" s="29"/>
      <c r="B788" s="1"/>
    </row>
    <row r="789" spans="1:2">
      <c r="A789" s="29"/>
      <c r="B789" s="1"/>
    </row>
    <row r="790" spans="1:2">
      <c r="A790" s="29"/>
      <c r="B790" s="1"/>
    </row>
    <row r="791" spans="1:2">
      <c r="A791" s="29"/>
      <c r="B791" s="1"/>
    </row>
    <row r="792" spans="1:2">
      <c r="A792" s="29"/>
      <c r="B792" s="1"/>
    </row>
    <row r="793" spans="1:2">
      <c r="A793" s="29"/>
      <c r="B793" s="1"/>
    </row>
    <row r="794" spans="1:2">
      <c r="A794" s="29"/>
      <c r="B794" s="1"/>
    </row>
    <row r="795" spans="1:2">
      <c r="A795" s="29"/>
      <c r="B795" s="1"/>
    </row>
    <row r="796" spans="1:2">
      <c r="A796" s="29"/>
      <c r="B796" s="1"/>
    </row>
    <row r="797" spans="1:2">
      <c r="A797" s="29"/>
      <c r="B797" s="1"/>
    </row>
    <row r="798" spans="1:2">
      <c r="A798" s="29"/>
      <c r="B798" s="1"/>
    </row>
    <row r="799" spans="1:2">
      <c r="A799" s="29"/>
      <c r="B799" s="1"/>
    </row>
    <row r="800" spans="1:2">
      <c r="A800" s="29"/>
      <c r="B800" s="1"/>
    </row>
    <row r="801" spans="1:2">
      <c r="A801" s="29"/>
      <c r="B801" s="1"/>
    </row>
    <row r="802" spans="1:2">
      <c r="A802" s="29"/>
      <c r="B802" s="1"/>
    </row>
    <row r="803" spans="1:2">
      <c r="A803" s="29"/>
      <c r="B803" s="1"/>
    </row>
    <row r="804" spans="1:2">
      <c r="A804" s="29"/>
      <c r="B804" s="1"/>
    </row>
    <row r="805" spans="1:2">
      <c r="A805" s="29"/>
      <c r="B805" s="1"/>
    </row>
    <row r="806" spans="1:2">
      <c r="A806" s="29"/>
      <c r="B806" s="1"/>
    </row>
    <row r="807" spans="1:2">
      <c r="A807" s="29"/>
      <c r="B807" s="1"/>
    </row>
    <row r="808" spans="1:2">
      <c r="A808" s="29"/>
      <c r="B808" s="1"/>
    </row>
    <row r="809" spans="1:2">
      <c r="A809" s="29"/>
      <c r="B809" s="1"/>
    </row>
    <row r="810" spans="1:2">
      <c r="A810" s="29"/>
      <c r="B810" s="1"/>
    </row>
    <row r="811" spans="1:2">
      <c r="A811" s="29"/>
      <c r="B811" s="1"/>
    </row>
    <row r="812" spans="1:2">
      <c r="A812" s="29"/>
      <c r="B812" s="1"/>
    </row>
    <row r="813" spans="1:2">
      <c r="A813" s="29"/>
      <c r="B813" s="1"/>
    </row>
    <row r="814" spans="1:2">
      <c r="A814" s="29"/>
      <c r="B814" s="1"/>
    </row>
    <row r="815" spans="1:2">
      <c r="A815" s="29"/>
      <c r="B815" s="1"/>
    </row>
    <row r="816" spans="1:2">
      <c r="A816" s="29"/>
      <c r="B816" s="1"/>
    </row>
    <row r="817" spans="1:2">
      <c r="A817" s="29"/>
      <c r="B817" s="1"/>
    </row>
    <row r="818" spans="1:2">
      <c r="A818" s="29"/>
      <c r="B818" s="1"/>
    </row>
    <row r="819" spans="1:2">
      <c r="A819" s="29"/>
      <c r="B819" s="1"/>
    </row>
    <row r="820" spans="1:2">
      <c r="A820" s="29"/>
      <c r="B820" s="1"/>
    </row>
    <row r="821" spans="1:2">
      <c r="A821" s="29"/>
      <c r="B821" s="1"/>
    </row>
    <row r="822" spans="1:2">
      <c r="A822" s="29"/>
      <c r="B822" s="1"/>
    </row>
    <row r="823" spans="1:2">
      <c r="A823" s="29"/>
      <c r="B823" s="1"/>
    </row>
    <row r="824" spans="1:2">
      <c r="A824" s="29"/>
      <c r="B824" s="1"/>
    </row>
    <row r="825" spans="1:2">
      <c r="A825" s="29"/>
      <c r="B825" s="1"/>
    </row>
    <row r="826" spans="1:2">
      <c r="A826" s="29"/>
      <c r="B826" s="1"/>
    </row>
    <row r="827" spans="1:2">
      <c r="A827" s="29"/>
      <c r="B827" s="1"/>
    </row>
    <row r="828" spans="1:2">
      <c r="A828" s="29"/>
      <c r="B828" s="1"/>
    </row>
    <row r="829" spans="1:2">
      <c r="A829" s="29"/>
      <c r="B829" s="1"/>
    </row>
    <row r="830" spans="1:2">
      <c r="A830" s="29"/>
      <c r="B830" s="1"/>
    </row>
    <row r="831" spans="1:2">
      <c r="A831" s="29"/>
      <c r="B831" s="1"/>
    </row>
    <row r="832" spans="1:2">
      <c r="A832" s="29"/>
      <c r="B832" s="1"/>
    </row>
    <row r="833" spans="1:2">
      <c r="A833" s="29"/>
      <c r="B833" s="1"/>
    </row>
    <row r="834" spans="1:2">
      <c r="A834" s="29"/>
      <c r="B834" s="1"/>
    </row>
    <row r="835" spans="1:2">
      <c r="A835" s="29"/>
      <c r="B835" s="1"/>
    </row>
    <row r="836" spans="1:2">
      <c r="A836" s="29"/>
      <c r="B836" s="1"/>
    </row>
    <row r="837" spans="1:2">
      <c r="A837" s="29"/>
      <c r="B837" s="1"/>
    </row>
    <row r="838" spans="1:2">
      <c r="A838" s="29"/>
      <c r="B838" s="1"/>
    </row>
    <row r="839" spans="1:2">
      <c r="A839" s="29"/>
      <c r="B839" s="1"/>
    </row>
    <row r="840" spans="1:2">
      <c r="A840" s="29"/>
      <c r="B840" s="1"/>
    </row>
    <row r="841" spans="1:2">
      <c r="A841" s="29"/>
      <c r="B841" s="1"/>
    </row>
    <row r="842" spans="1:2">
      <c r="A842" s="29"/>
      <c r="B842" s="1"/>
    </row>
    <row r="843" spans="1:2">
      <c r="A843" s="29"/>
      <c r="B843" s="1"/>
    </row>
    <row r="844" spans="1:2">
      <c r="A844" s="29"/>
      <c r="B844" s="1"/>
    </row>
    <row r="845" spans="1:2">
      <c r="A845" s="29"/>
      <c r="B845" s="1"/>
    </row>
    <row r="846" spans="1:2">
      <c r="A846" s="29"/>
      <c r="B846" s="1"/>
    </row>
    <row r="847" spans="1:2">
      <c r="A847" s="29"/>
      <c r="B847" s="1"/>
    </row>
    <row r="848" spans="1:2">
      <c r="A848" s="29"/>
      <c r="B848" s="1"/>
    </row>
    <row r="849" spans="1:2">
      <c r="A849" s="29"/>
      <c r="B849" s="1"/>
    </row>
    <row r="850" spans="1:2">
      <c r="A850" s="29"/>
      <c r="B850" s="1"/>
    </row>
    <row r="851" spans="1:2">
      <c r="A851" s="29"/>
      <c r="B851" s="1"/>
    </row>
    <row r="852" spans="1:2">
      <c r="A852" s="29"/>
      <c r="B852" s="1"/>
    </row>
    <row r="853" spans="1:2">
      <c r="A853" s="29"/>
      <c r="B853" s="1"/>
    </row>
    <row r="854" spans="1:2">
      <c r="A854" s="29"/>
      <c r="B854" s="1"/>
    </row>
    <row r="855" spans="1:2">
      <c r="A855" s="29"/>
      <c r="B855" s="1"/>
    </row>
    <row r="856" spans="1:2">
      <c r="A856" s="29"/>
      <c r="B856" s="1"/>
    </row>
    <row r="857" spans="1:2">
      <c r="A857" s="29"/>
      <c r="B857" s="1"/>
    </row>
    <row r="858" spans="1:2">
      <c r="A858" s="29"/>
      <c r="B858" s="1"/>
    </row>
    <row r="859" spans="1:2">
      <c r="A859" s="29"/>
      <c r="B859" s="1"/>
    </row>
    <row r="860" spans="1:2">
      <c r="A860" s="29"/>
      <c r="B860" s="1"/>
    </row>
    <row r="861" spans="1:2">
      <c r="A861" s="29"/>
      <c r="B861" s="1"/>
    </row>
    <row r="862" spans="1:2">
      <c r="A862" s="29"/>
      <c r="B862" s="1"/>
    </row>
    <row r="863" spans="1:2">
      <c r="A863" s="29"/>
      <c r="B863" s="1"/>
    </row>
    <row r="864" spans="1:2">
      <c r="A864" s="29"/>
      <c r="B864" s="1"/>
    </row>
    <row r="865" spans="1:2">
      <c r="A865" s="29"/>
      <c r="B865" s="1"/>
    </row>
    <row r="866" spans="1:2">
      <c r="A866" s="29"/>
      <c r="B866" s="1"/>
    </row>
    <row r="867" spans="1:2">
      <c r="A867" s="29"/>
      <c r="B867" s="1"/>
    </row>
    <row r="868" spans="1:2">
      <c r="A868" s="29"/>
      <c r="B868" s="1"/>
    </row>
    <row r="869" spans="1:2">
      <c r="A869" s="29"/>
      <c r="B869" s="1"/>
    </row>
    <row r="870" spans="1:2">
      <c r="A870" s="29"/>
      <c r="B870" s="1"/>
    </row>
    <row r="871" spans="1:2">
      <c r="A871" s="29"/>
      <c r="B871" s="1"/>
    </row>
    <row r="872" spans="1:2">
      <c r="A872" s="29"/>
      <c r="B872" s="1"/>
    </row>
    <row r="873" spans="1:2">
      <c r="A873" s="29"/>
      <c r="B873" s="1"/>
    </row>
    <row r="874" spans="1:2">
      <c r="A874" s="29"/>
      <c r="B874" s="1"/>
    </row>
    <row r="875" spans="1:2">
      <c r="A875" s="29"/>
      <c r="B875" s="1"/>
    </row>
    <row r="876" spans="1:2">
      <c r="A876" s="29"/>
      <c r="B876" s="1"/>
    </row>
    <row r="877" spans="1:2">
      <c r="A877" s="29"/>
      <c r="B877" s="1"/>
    </row>
    <row r="878" spans="1:2">
      <c r="A878" s="29"/>
      <c r="B878" s="1"/>
    </row>
    <row r="879" spans="1:2">
      <c r="A879" s="29"/>
      <c r="B879" s="1"/>
    </row>
    <row r="880" spans="1:2">
      <c r="A880" s="29"/>
      <c r="B880" s="1"/>
    </row>
    <row r="881" spans="1:2">
      <c r="A881" s="29"/>
      <c r="B881" s="1"/>
    </row>
    <row r="882" spans="1:2">
      <c r="A882" s="29"/>
      <c r="B882" s="1"/>
    </row>
    <row r="883" spans="1:2">
      <c r="A883" s="29"/>
      <c r="B883" s="1"/>
    </row>
    <row r="884" spans="1:2">
      <c r="A884" s="29"/>
      <c r="B884" s="1"/>
    </row>
    <row r="885" spans="1:2">
      <c r="A885" s="29"/>
      <c r="B885" s="1"/>
    </row>
    <row r="886" spans="1:2">
      <c r="A886" s="29"/>
      <c r="B886" s="1"/>
    </row>
    <row r="887" spans="1:2">
      <c r="A887" s="29"/>
      <c r="B887" s="1"/>
    </row>
    <row r="888" spans="1:2">
      <c r="A888" s="29"/>
      <c r="B888" s="1"/>
    </row>
    <row r="889" spans="1:2">
      <c r="A889" s="29"/>
      <c r="B889" s="1"/>
    </row>
    <row r="890" spans="1:2">
      <c r="A890" s="29"/>
      <c r="B890" s="1"/>
    </row>
    <row r="891" spans="1:2">
      <c r="A891" s="29"/>
      <c r="B891" s="1"/>
    </row>
    <row r="892" spans="1:2">
      <c r="A892" s="29"/>
      <c r="B892" s="1"/>
    </row>
    <row r="893" spans="1:2">
      <c r="A893" s="29"/>
      <c r="B893" s="1"/>
    </row>
    <row r="894" spans="1:2">
      <c r="A894" s="29"/>
      <c r="B894" s="1"/>
    </row>
    <row r="895" spans="1:2">
      <c r="A895" s="29"/>
      <c r="B895" s="1"/>
    </row>
    <row r="896" spans="1:2">
      <c r="A896" s="29"/>
      <c r="B896" s="1"/>
    </row>
    <row r="897" spans="1:2">
      <c r="A897" s="29"/>
      <c r="B897" s="1"/>
    </row>
    <row r="898" spans="1:2">
      <c r="A898" s="29"/>
      <c r="B898" s="1"/>
    </row>
    <row r="899" spans="1:2">
      <c r="A899" s="29"/>
      <c r="B899" s="1"/>
    </row>
    <row r="900" spans="1:2">
      <c r="A900" s="29"/>
      <c r="B900" s="1"/>
    </row>
    <row r="901" spans="1:2">
      <c r="A901" s="29"/>
      <c r="B901" s="1"/>
    </row>
    <row r="902" spans="1:2">
      <c r="A902" s="29"/>
      <c r="B902" s="1"/>
    </row>
    <row r="903" spans="1:2">
      <c r="A903" s="29"/>
      <c r="B903" s="1"/>
    </row>
    <row r="904" spans="1:2">
      <c r="A904" s="29"/>
      <c r="B904" s="1"/>
    </row>
    <row r="905" spans="1:2">
      <c r="A905" s="29"/>
      <c r="B905" s="1"/>
    </row>
    <row r="906" spans="1:2">
      <c r="A906" s="29"/>
      <c r="B906" s="1"/>
    </row>
    <row r="907" spans="1:2">
      <c r="A907" s="29"/>
      <c r="B907" s="1"/>
    </row>
    <row r="908" spans="1:2">
      <c r="A908" s="29"/>
      <c r="B908" s="1"/>
    </row>
    <row r="909" spans="1:2">
      <c r="A909" s="29"/>
      <c r="B909" s="1"/>
    </row>
    <row r="910" spans="1:2">
      <c r="A910" s="29"/>
      <c r="B910" s="1"/>
    </row>
    <row r="911" spans="1:2">
      <c r="A911" s="29"/>
      <c r="B911" s="1"/>
    </row>
    <row r="912" spans="1:2">
      <c r="A912" s="29"/>
      <c r="B912" s="1"/>
    </row>
    <row r="913" spans="1:2">
      <c r="A913" s="29"/>
      <c r="B913" s="1"/>
    </row>
    <row r="914" spans="1:2">
      <c r="A914" s="29"/>
      <c r="B914" s="1"/>
    </row>
    <row r="915" spans="1:2">
      <c r="A915" s="29"/>
      <c r="B915" s="1"/>
    </row>
    <row r="916" spans="1:2">
      <c r="A916" s="29"/>
      <c r="B916" s="1"/>
    </row>
    <row r="917" spans="1:2">
      <c r="A917" s="29"/>
      <c r="B917" s="1"/>
    </row>
    <row r="918" spans="1:2">
      <c r="A918" s="29"/>
      <c r="B918" s="1"/>
    </row>
    <row r="919" spans="1:2">
      <c r="A919" s="29"/>
      <c r="B919" s="1"/>
    </row>
    <row r="920" spans="1:2">
      <c r="A920" s="29"/>
      <c r="B920" s="1"/>
    </row>
    <row r="921" spans="1:2">
      <c r="A921" s="29"/>
      <c r="B921" s="1"/>
    </row>
    <row r="922" spans="1:2">
      <c r="A922" s="29"/>
      <c r="B922" s="1"/>
    </row>
    <row r="923" spans="1:2">
      <c r="A923" s="29"/>
      <c r="B923" s="1"/>
    </row>
    <row r="924" spans="1:2">
      <c r="A924" s="29"/>
      <c r="B924" s="1"/>
    </row>
    <row r="925" spans="1:2">
      <c r="A925" s="29"/>
      <c r="B925" s="1"/>
    </row>
    <row r="926" spans="1:2">
      <c r="A926" s="29"/>
      <c r="B926" s="1"/>
    </row>
    <row r="927" spans="1:2">
      <c r="A927" s="29"/>
      <c r="B927" s="1"/>
    </row>
    <row r="928" spans="1:2">
      <c r="A928" s="29"/>
      <c r="B928" s="1"/>
    </row>
    <row r="929" spans="1:2">
      <c r="A929" s="29"/>
      <c r="B929" s="1"/>
    </row>
    <row r="930" spans="1:2">
      <c r="A930" s="29"/>
      <c r="B930" s="1"/>
    </row>
    <row r="931" spans="1:2">
      <c r="A931" s="29"/>
      <c r="B931" s="1"/>
    </row>
    <row r="932" spans="1:2">
      <c r="A932" s="29"/>
      <c r="B932" s="1"/>
    </row>
    <row r="933" spans="1:2">
      <c r="A933" s="29"/>
      <c r="B933" s="1"/>
    </row>
    <row r="934" spans="1:2">
      <c r="A934" s="29"/>
      <c r="B934" s="1"/>
    </row>
    <row r="935" spans="1:2">
      <c r="A935" s="29"/>
      <c r="B935" s="1"/>
    </row>
    <row r="936" spans="1:2">
      <c r="A936" s="29"/>
      <c r="B936" s="1"/>
    </row>
    <row r="937" spans="1:2">
      <c r="A937" s="29"/>
      <c r="B937" s="1"/>
    </row>
    <row r="938" spans="1:2">
      <c r="A938" s="29"/>
      <c r="B938" s="1"/>
    </row>
    <row r="939" spans="1:2">
      <c r="A939" s="29"/>
      <c r="B939" s="1"/>
    </row>
    <row r="940" spans="1:2">
      <c r="A940" s="29"/>
      <c r="B940" s="1"/>
    </row>
    <row r="941" spans="1:2">
      <c r="A941" s="29"/>
      <c r="B941" s="1"/>
    </row>
    <row r="942" spans="1:2">
      <c r="A942" s="29"/>
      <c r="B942" s="1"/>
    </row>
    <row r="943" spans="1:2">
      <c r="A943" s="29"/>
      <c r="B943" s="1"/>
    </row>
    <row r="944" spans="1:2">
      <c r="A944" s="29"/>
      <c r="B944" s="1"/>
    </row>
    <row r="945" spans="1:2">
      <c r="A945" s="29"/>
      <c r="B945" s="1"/>
    </row>
    <row r="946" spans="1:2">
      <c r="A946" s="29"/>
      <c r="B946" s="1"/>
    </row>
    <row r="947" spans="1:2">
      <c r="A947" s="29"/>
      <c r="B947" s="1"/>
    </row>
    <row r="948" spans="1:2">
      <c r="A948" s="29"/>
      <c r="B948" s="1"/>
    </row>
    <row r="949" spans="1:2">
      <c r="A949" s="29"/>
      <c r="B949" s="1"/>
    </row>
    <row r="950" spans="1:2">
      <c r="A950" s="29"/>
      <c r="B950" s="1"/>
    </row>
    <row r="951" spans="1:2">
      <c r="A951" s="29"/>
      <c r="B951" s="1"/>
    </row>
    <row r="952" spans="1:2">
      <c r="A952" s="29"/>
      <c r="B952" s="1"/>
    </row>
    <row r="953" spans="1:2">
      <c r="A953" s="29"/>
      <c r="B953" s="1"/>
    </row>
    <row r="954" spans="1:2">
      <c r="A954" s="29"/>
      <c r="B954" s="1"/>
    </row>
    <row r="955" spans="1:2">
      <c r="A955" s="29"/>
      <c r="B955" s="1"/>
    </row>
    <row r="956" spans="1:2">
      <c r="A956" s="29"/>
      <c r="B956" s="1"/>
    </row>
    <row r="957" spans="1:2">
      <c r="A957" s="29"/>
      <c r="B957" s="1"/>
    </row>
    <row r="958" spans="1:2">
      <c r="A958" s="29"/>
      <c r="B958" s="1"/>
    </row>
    <row r="959" spans="1:2">
      <c r="A959" s="29"/>
      <c r="B959" s="1"/>
    </row>
    <row r="960" spans="1:2">
      <c r="A960" s="29"/>
      <c r="B960" s="1"/>
    </row>
    <row r="961" spans="1:2">
      <c r="A961" s="29"/>
      <c r="B961" s="1"/>
    </row>
    <row r="962" spans="1:2">
      <c r="A962" s="29"/>
      <c r="B962" s="1"/>
    </row>
    <row r="963" spans="1:2">
      <c r="A963" s="29"/>
      <c r="B963" s="1"/>
    </row>
    <row r="964" spans="1:2">
      <c r="A964" s="29"/>
      <c r="B964" s="1"/>
    </row>
    <row r="965" spans="1:2">
      <c r="A965" s="29"/>
      <c r="B965" s="1"/>
    </row>
    <row r="966" spans="1:2">
      <c r="A966" s="29"/>
      <c r="B966" s="1"/>
    </row>
    <row r="967" spans="1:2">
      <c r="A967" s="29"/>
      <c r="B967" s="1"/>
    </row>
    <row r="968" spans="1:2">
      <c r="A968" s="29"/>
      <c r="B968" s="1"/>
    </row>
    <row r="969" spans="1:2">
      <c r="A969" s="29"/>
      <c r="B969" s="1"/>
    </row>
    <row r="970" spans="1:2">
      <c r="A970" s="29"/>
      <c r="B970" s="1"/>
    </row>
    <row r="971" spans="1:2">
      <c r="A971" s="29"/>
      <c r="B971" s="1"/>
    </row>
    <row r="972" spans="1:2">
      <c r="A972" s="29"/>
      <c r="B972" s="1"/>
    </row>
    <row r="973" spans="1:2">
      <c r="A973" s="29"/>
      <c r="B973" s="1"/>
    </row>
    <row r="974" spans="1:2">
      <c r="A974" s="29"/>
      <c r="B974" s="1"/>
    </row>
    <row r="975" spans="1:2">
      <c r="A975" s="29"/>
      <c r="B975" s="1"/>
    </row>
    <row r="976" spans="1:2">
      <c r="A976" s="29"/>
      <c r="B976" s="1"/>
    </row>
    <row r="977" spans="1:2">
      <c r="A977" s="29"/>
      <c r="B977" s="1"/>
    </row>
    <row r="978" spans="1:2">
      <c r="A978" s="29"/>
      <c r="B978" s="1"/>
    </row>
    <row r="979" spans="1:2">
      <c r="A979" s="29"/>
      <c r="B979" s="1"/>
    </row>
    <row r="980" spans="1:2">
      <c r="A980" s="29"/>
      <c r="B980" s="1"/>
    </row>
    <row r="981" spans="1:2">
      <c r="A981" s="29"/>
      <c r="B981" s="1"/>
    </row>
    <row r="982" spans="1:2">
      <c r="A982" s="29"/>
      <c r="B982" s="1"/>
    </row>
    <row r="983" spans="1:2">
      <c r="A983" s="29"/>
      <c r="B983" s="1"/>
    </row>
    <row r="984" spans="1:2">
      <c r="A984" s="29"/>
      <c r="B984" s="1"/>
    </row>
    <row r="985" spans="1:2">
      <c r="A985" s="29"/>
      <c r="B985" s="1"/>
    </row>
    <row r="986" spans="1:2">
      <c r="A986" s="29"/>
      <c r="B986" s="1"/>
    </row>
    <row r="987" spans="1:2">
      <c r="A987" s="29"/>
      <c r="B987" s="1"/>
    </row>
    <row r="988" spans="1:2">
      <c r="A988" s="29"/>
      <c r="B988" s="1"/>
    </row>
    <row r="989" spans="1:2">
      <c r="A989" s="29"/>
      <c r="B989" s="1"/>
    </row>
    <row r="990" spans="1:2">
      <c r="A990" s="29"/>
      <c r="B990" s="1"/>
    </row>
    <row r="991" spans="1:2">
      <c r="A991" s="29"/>
      <c r="B991" s="1"/>
    </row>
    <row r="992" spans="1:2">
      <c r="A992" s="29"/>
      <c r="B992" s="1"/>
    </row>
    <row r="993" spans="1:2">
      <c r="A993" s="29"/>
      <c r="B993" s="1"/>
    </row>
    <row r="994" spans="1:2">
      <c r="A994" s="29"/>
      <c r="B994" s="1"/>
    </row>
    <row r="995" spans="1:2">
      <c r="A995" s="29"/>
      <c r="B995" s="1"/>
    </row>
    <row r="996" spans="1:2">
      <c r="A996" s="29"/>
      <c r="B996" s="1"/>
    </row>
    <row r="997" spans="1:2">
      <c r="A997" s="29"/>
      <c r="B997" s="1"/>
    </row>
    <row r="998" spans="1:2">
      <c r="A998" s="29"/>
      <c r="B998" s="1"/>
    </row>
    <row r="999" spans="1:2">
      <c r="A999" s="29"/>
      <c r="B999" s="1"/>
    </row>
    <row r="1000" spans="1:2">
      <c r="A1000" s="29"/>
      <c r="B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92AD-87C0-3343-9338-E62B7E9A62A1}">
  <sheetPr>
    <tabColor rgb="FFFF0000"/>
  </sheetPr>
  <dimension ref="A1:E23"/>
  <sheetViews>
    <sheetView workbookViewId="0">
      <selection activeCell="E2" sqref="E2:E23"/>
    </sheetView>
  </sheetViews>
  <sheetFormatPr baseColWidth="10" defaultColWidth="8.83203125" defaultRowHeight="16"/>
  <cols>
    <col min="2" max="2" width="29.6640625" bestFit="1" customWidth="1"/>
  </cols>
  <sheetData>
    <row r="1" spans="1:5">
      <c r="B1" s="35" t="s">
        <v>162</v>
      </c>
      <c r="C1" s="36" t="s">
        <v>163</v>
      </c>
      <c r="D1" s="37" t="s">
        <v>164</v>
      </c>
      <c r="E1" t="s">
        <v>38</v>
      </c>
    </row>
    <row r="2" spans="1:5">
      <c r="A2">
        <v>1</v>
      </c>
      <c r="B2" t="s">
        <v>16</v>
      </c>
      <c r="C2" s="38">
        <f>'[1]Infographics Individual'!O18</f>
        <v>10</v>
      </c>
      <c r="D2" s="39">
        <f>'[1]Infographics Group'!N18</f>
        <v>9.6000000000000014</v>
      </c>
      <c r="E2">
        <f>(C2+D2)/2</f>
        <v>9.8000000000000007</v>
      </c>
    </row>
    <row r="3" spans="1:5">
      <c r="A3">
        <v>2</v>
      </c>
      <c r="B3" t="s">
        <v>17</v>
      </c>
      <c r="C3" s="38">
        <f>'[1]Infographics Individual'!O2</f>
        <v>9.4</v>
      </c>
      <c r="D3" s="39">
        <f>'[1]Infographics Group'!N2</f>
        <v>10</v>
      </c>
      <c r="E3">
        <f t="shared" ref="E3:E23" si="0">(C3+D3)/2</f>
        <v>9.6999999999999993</v>
      </c>
    </row>
    <row r="4" spans="1:5">
      <c r="A4">
        <v>3</v>
      </c>
      <c r="B4" t="s">
        <v>18</v>
      </c>
      <c r="C4" s="38">
        <f>'[1]Infographics Individual'!O15</f>
        <v>9.8000000000000007</v>
      </c>
      <c r="D4" s="39">
        <f>'[1]Infographics Group'!N15</f>
        <v>9.8000000000000007</v>
      </c>
      <c r="E4">
        <f t="shared" si="0"/>
        <v>9.8000000000000007</v>
      </c>
    </row>
    <row r="5" spans="1:5">
      <c r="A5">
        <v>4</v>
      </c>
      <c r="B5" t="s">
        <v>19</v>
      </c>
      <c r="C5" s="38">
        <f>'[1]Infographics Individual'!O16</f>
        <v>9.6000000000000014</v>
      </c>
      <c r="D5" s="39">
        <f>'[1]Infographics Group'!N16</f>
        <v>9.8000000000000007</v>
      </c>
      <c r="E5">
        <f t="shared" si="0"/>
        <v>9.7000000000000011</v>
      </c>
    </row>
    <row r="6" spans="1:5">
      <c r="A6">
        <v>5</v>
      </c>
      <c r="B6" t="s">
        <v>20</v>
      </c>
      <c r="C6" s="38">
        <f>'[1]Infographics Individual'!O3</f>
        <v>9.8000000000000007</v>
      </c>
      <c r="D6" s="39">
        <f>'[1]Infographics Group'!N3</f>
        <v>10</v>
      </c>
      <c r="E6">
        <f t="shared" si="0"/>
        <v>9.9</v>
      </c>
    </row>
    <row r="7" spans="1:5">
      <c r="A7">
        <v>6</v>
      </c>
      <c r="B7" t="s">
        <v>21</v>
      </c>
      <c r="C7" s="38">
        <f>'[1]Infographics Individual'!O7</f>
        <v>8.5</v>
      </c>
      <c r="D7" s="39">
        <f>'[1]Infographics Group'!N7</f>
        <v>9</v>
      </c>
      <c r="E7">
        <f t="shared" si="0"/>
        <v>8.75</v>
      </c>
    </row>
    <row r="8" spans="1:5">
      <c r="A8">
        <v>7</v>
      </c>
      <c r="B8" t="s">
        <v>22</v>
      </c>
      <c r="C8" s="38">
        <f>'[1]Infographics Individual'!O8</f>
        <v>9.6000000000000014</v>
      </c>
      <c r="D8" s="39">
        <f>'[1]Infographics Group'!N8</f>
        <v>9</v>
      </c>
      <c r="E8">
        <f t="shared" si="0"/>
        <v>9.3000000000000007</v>
      </c>
    </row>
    <row r="9" spans="1:5">
      <c r="A9">
        <v>8</v>
      </c>
      <c r="B9" t="s">
        <v>23</v>
      </c>
      <c r="C9" s="38">
        <f>'[1]Infographics Individual'!O17</f>
        <v>9.6</v>
      </c>
      <c r="D9" s="39">
        <f>'[1]Infographics Group'!N17</f>
        <v>9.8000000000000007</v>
      </c>
      <c r="E9">
        <f t="shared" si="0"/>
        <v>9.6999999999999993</v>
      </c>
    </row>
    <row r="10" spans="1:5">
      <c r="A10">
        <v>9</v>
      </c>
      <c r="B10" t="s">
        <v>24</v>
      </c>
      <c r="C10" s="38">
        <f>'[1]Infographics Individual'!O22</f>
        <v>9.4</v>
      </c>
      <c r="D10" s="39">
        <f>'[1]Infographics Group'!N22</f>
        <v>9.4</v>
      </c>
      <c r="E10">
        <f t="shared" si="0"/>
        <v>9.4</v>
      </c>
    </row>
    <row r="11" spans="1:5">
      <c r="A11">
        <v>10</v>
      </c>
      <c r="B11" t="s">
        <v>25</v>
      </c>
      <c r="C11" s="38">
        <f>'[1]Infographics Individual'!O23</f>
        <v>9.6000000000000014</v>
      </c>
      <c r="D11" s="39">
        <f>'[1]Infographics Group'!N23</f>
        <v>9.4</v>
      </c>
      <c r="E11">
        <f t="shared" si="0"/>
        <v>9.5</v>
      </c>
    </row>
    <row r="12" spans="1:5">
      <c r="A12">
        <v>11</v>
      </c>
      <c r="B12" t="s">
        <v>26</v>
      </c>
      <c r="C12" s="38">
        <f>'[1]Infographics Individual'!O4</f>
        <v>9.4</v>
      </c>
      <c r="D12" s="39">
        <f>'[1]Infographics Group'!N4</f>
        <v>10</v>
      </c>
      <c r="E12">
        <f t="shared" si="0"/>
        <v>9.6999999999999993</v>
      </c>
    </row>
    <row r="13" spans="1:5">
      <c r="A13">
        <v>12</v>
      </c>
      <c r="B13" t="s">
        <v>27</v>
      </c>
      <c r="C13" s="38">
        <f>'[1]Infographics Individual'!O19</f>
        <v>9.6</v>
      </c>
      <c r="D13" s="39">
        <f>'[1]Infographics Group'!N19</f>
        <v>9.6000000000000014</v>
      </c>
      <c r="E13">
        <f t="shared" si="0"/>
        <v>9.6000000000000014</v>
      </c>
    </row>
    <row r="14" spans="1:5">
      <c r="A14">
        <v>13</v>
      </c>
      <c r="B14" t="s">
        <v>28</v>
      </c>
      <c r="C14" s="38">
        <f>'[1]Infographics Individual'!O11</f>
        <v>9.3999999999999986</v>
      </c>
      <c r="D14" s="39">
        <f>'[1]Infographics Group'!N11</f>
        <v>9.6000000000000014</v>
      </c>
      <c r="E14">
        <f t="shared" si="0"/>
        <v>9.5</v>
      </c>
    </row>
    <row r="15" spans="1:5">
      <c r="A15">
        <v>14</v>
      </c>
      <c r="B15" t="s">
        <v>29</v>
      </c>
      <c r="C15" s="38">
        <f>'[1]Infographics Individual'!O12</f>
        <v>9.6000000000000014</v>
      </c>
      <c r="D15" s="39">
        <f>'[1]Infographics Group'!N12</f>
        <v>9.6000000000000014</v>
      </c>
      <c r="E15">
        <f t="shared" si="0"/>
        <v>9.6000000000000014</v>
      </c>
    </row>
    <row r="16" spans="1:5">
      <c r="A16">
        <v>15</v>
      </c>
      <c r="B16" t="s">
        <v>30</v>
      </c>
      <c r="C16" s="38">
        <f>'[1]Infographics Individual'!O9</f>
        <v>9.1999999999999993</v>
      </c>
      <c r="D16" s="39">
        <f>'[1]Infographics Group'!N9</f>
        <v>9</v>
      </c>
      <c r="E16">
        <f t="shared" si="0"/>
        <v>9.1</v>
      </c>
    </row>
    <row r="17" spans="1:5">
      <c r="A17">
        <v>16</v>
      </c>
      <c r="B17" t="s">
        <v>31</v>
      </c>
      <c r="C17" s="38">
        <f>'[1]Infographics Individual'!O5</f>
        <v>9.6000000000000014</v>
      </c>
      <c r="D17" s="39">
        <f>'[1]Infographics Group'!N5</f>
        <v>10</v>
      </c>
      <c r="E17">
        <f t="shared" si="0"/>
        <v>9.8000000000000007</v>
      </c>
    </row>
    <row r="18" spans="1:5">
      <c r="A18">
        <v>17</v>
      </c>
      <c r="B18" t="s">
        <v>32</v>
      </c>
      <c r="C18" s="38">
        <f>'[1]Infographics Individual'!O20</f>
        <v>9.6000000000000014</v>
      </c>
      <c r="D18" s="39">
        <f>'[1]Infographics Group'!N20</f>
        <v>9.6000000000000014</v>
      </c>
      <c r="E18">
        <f t="shared" si="0"/>
        <v>9.6000000000000014</v>
      </c>
    </row>
    <row r="19" spans="1:5">
      <c r="A19">
        <v>18</v>
      </c>
      <c r="B19" t="s">
        <v>33</v>
      </c>
      <c r="C19" s="38">
        <f>'[1]Infographics Individual'!O6</f>
        <v>9.6</v>
      </c>
      <c r="D19" s="39">
        <f>'[1]Infographics Group'!N6</f>
        <v>9</v>
      </c>
      <c r="E19">
        <f t="shared" si="0"/>
        <v>9.3000000000000007</v>
      </c>
    </row>
    <row r="20" spans="1:5">
      <c r="A20">
        <v>19</v>
      </c>
      <c r="B20" t="s">
        <v>34</v>
      </c>
      <c r="C20" s="38">
        <f>'[1]Infographics Individual'!O13</f>
        <v>9.8000000000000007</v>
      </c>
      <c r="D20" s="39">
        <f>'[1]Infographics Group'!N13</f>
        <v>9.6000000000000014</v>
      </c>
      <c r="E20">
        <f t="shared" si="0"/>
        <v>9.7000000000000011</v>
      </c>
    </row>
    <row r="21" spans="1:5">
      <c r="A21">
        <v>20</v>
      </c>
      <c r="B21" t="s">
        <v>35</v>
      </c>
      <c r="C21" s="38">
        <f>'[1]Infographics Individual'!O10</f>
        <v>8.9999999999999982</v>
      </c>
      <c r="D21" s="39">
        <f>'[1]Infographics Group'!N10</f>
        <v>9.6000000000000014</v>
      </c>
      <c r="E21">
        <f t="shared" si="0"/>
        <v>9.3000000000000007</v>
      </c>
    </row>
    <row r="22" spans="1:5">
      <c r="A22">
        <v>21</v>
      </c>
      <c r="B22" t="s">
        <v>36</v>
      </c>
      <c r="C22" s="38">
        <f>'[1]Infographics Individual'!O21</f>
        <v>9.8000000000000007</v>
      </c>
      <c r="D22" s="39">
        <f>'[1]Infographics Group'!N21</f>
        <v>9.6000000000000014</v>
      </c>
      <c r="E22">
        <f t="shared" si="0"/>
        <v>9.7000000000000011</v>
      </c>
    </row>
    <row r="23" spans="1:5" ht="17" thickBot="1">
      <c r="A23">
        <v>22</v>
      </c>
      <c r="B23" s="40" t="s">
        <v>37</v>
      </c>
      <c r="C23" s="41">
        <f>'[1]Infographics Individual'!O14</f>
        <v>10</v>
      </c>
      <c r="D23" s="42">
        <f>'[1]Infographics Group'!N14</f>
        <v>9.8000000000000007</v>
      </c>
      <c r="E23">
        <f t="shared" si="0"/>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6F6C-8FC2-4041-8864-A9415B6836C1}">
  <sheetPr>
    <tabColor rgb="FF7030A0"/>
  </sheetPr>
  <dimension ref="A1:P29"/>
  <sheetViews>
    <sheetView workbookViewId="0">
      <selection activeCell="P3" sqref="P3"/>
    </sheetView>
  </sheetViews>
  <sheetFormatPr baseColWidth="10" defaultColWidth="8.83203125" defaultRowHeight="16"/>
  <cols>
    <col min="1" max="1" width="17.1640625" customWidth="1"/>
    <col min="2" max="2" width="9.6640625" bestFit="1" customWidth="1"/>
    <col min="3" max="3" width="30.83203125" bestFit="1" customWidth="1"/>
    <col min="4" max="13" width="6" hidden="1" customWidth="1"/>
    <col min="14" max="14" width="16.1640625" bestFit="1" customWidth="1"/>
    <col min="15" max="15" width="12.6640625" bestFit="1" customWidth="1"/>
    <col min="16" max="16" width="11.33203125" bestFit="1" customWidth="1"/>
  </cols>
  <sheetData>
    <row r="1" spans="1:16" ht="17" thickBot="1">
      <c r="B1" s="43"/>
      <c r="C1" s="43"/>
      <c r="D1" s="43"/>
      <c r="E1" s="43"/>
      <c r="F1" s="43"/>
      <c r="G1" s="43"/>
      <c r="H1" s="43"/>
      <c r="I1" s="43"/>
      <c r="J1" s="43"/>
      <c r="K1" s="43"/>
      <c r="L1" s="43"/>
      <c r="M1" s="43"/>
      <c r="N1" s="43"/>
      <c r="O1" s="43"/>
    </row>
    <row r="2" spans="1:16" ht="19">
      <c r="A2" s="44"/>
      <c r="B2" s="45" t="s">
        <v>171</v>
      </c>
      <c r="C2" s="46" t="s">
        <v>162</v>
      </c>
      <c r="D2" s="46" t="s">
        <v>172</v>
      </c>
      <c r="E2" s="46" t="s">
        <v>173</v>
      </c>
      <c r="F2" s="46" t="s">
        <v>174</v>
      </c>
      <c r="G2" s="46" t="s">
        <v>175</v>
      </c>
      <c r="H2" s="46" t="s">
        <v>176</v>
      </c>
      <c r="I2" s="46" t="s">
        <v>177</v>
      </c>
      <c r="J2" s="46" t="s">
        <v>178</v>
      </c>
      <c r="K2" s="46" t="s">
        <v>179</v>
      </c>
      <c r="L2" s="46" t="s">
        <v>180</v>
      </c>
      <c r="M2" s="46" t="s">
        <v>181</v>
      </c>
      <c r="N2" s="47" t="s">
        <v>182</v>
      </c>
      <c r="O2" s="48" t="s">
        <v>183</v>
      </c>
      <c r="P2" s="49" t="s">
        <v>184</v>
      </c>
    </row>
    <row r="3" spans="1:16" ht="19">
      <c r="A3" s="50">
        <v>1</v>
      </c>
      <c r="B3" s="51" t="s">
        <v>185</v>
      </c>
      <c r="C3" s="32" t="s">
        <v>22</v>
      </c>
      <c r="D3" s="52">
        <v>1</v>
      </c>
      <c r="E3" s="52">
        <v>1</v>
      </c>
      <c r="F3" s="52">
        <v>0.5</v>
      </c>
      <c r="G3" s="52">
        <v>1</v>
      </c>
      <c r="H3" s="52">
        <v>0.75</v>
      </c>
      <c r="I3" s="52">
        <v>0.75</v>
      </c>
      <c r="J3" s="52">
        <v>0.5</v>
      </c>
      <c r="K3" s="52">
        <v>0.8</v>
      </c>
      <c r="L3" s="52">
        <v>1</v>
      </c>
      <c r="M3" s="52">
        <v>1</v>
      </c>
      <c r="N3" s="53">
        <v>16.600000000000001</v>
      </c>
      <c r="O3" s="54">
        <v>60.95</v>
      </c>
      <c r="P3" s="55">
        <v>85.9</v>
      </c>
    </row>
    <row r="4" spans="1:16" ht="19">
      <c r="A4" s="50">
        <v>2</v>
      </c>
      <c r="B4" s="51" t="s">
        <v>186</v>
      </c>
      <c r="C4" s="32" t="s">
        <v>25</v>
      </c>
      <c r="D4" s="52">
        <v>0.8</v>
      </c>
      <c r="E4" s="52">
        <v>1</v>
      </c>
      <c r="F4" s="52">
        <v>0.2</v>
      </c>
      <c r="G4" s="52">
        <v>0.8</v>
      </c>
      <c r="H4" s="52">
        <v>0.2</v>
      </c>
      <c r="I4" s="52">
        <v>0.5</v>
      </c>
      <c r="J4" s="52">
        <v>0.75</v>
      </c>
      <c r="K4" s="52">
        <v>0.5</v>
      </c>
      <c r="L4" s="52">
        <v>0.5</v>
      </c>
      <c r="M4" s="52">
        <v>0.5</v>
      </c>
      <c r="N4" s="53">
        <v>11.5</v>
      </c>
      <c r="O4" s="54">
        <v>69.857142857142861</v>
      </c>
      <c r="P4" s="55">
        <v>68.95</v>
      </c>
    </row>
    <row r="5" spans="1:16" ht="19">
      <c r="A5" s="50">
        <v>3</v>
      </c>
      <c r="B5" s="51" t="s">
        <v>187</v>
      </c>
      <c r="C5" s="32" t="s">
        <v>35</v>
      </c>
      <c r="D5" s="56">
        <v>0.5</v>
      </c>
      <c r="E5" s="52">
        <v>0.75</v>
      </c>
      <c r="F5" s="52">
        <v>0.75</v>
      </c>
      <c r="G5" s="52">
        <v>0.5</v>
      </c>
      <c r="H5" s="52">
        <v>0.75</v>
      </c>
      <c r="I5" s="52">
        <v>1</v>
      </c>
      <c r="J5" s="52">
        <v>1</v>
      </c>
      <c r="K5" s="52">
        <v>0.75</v>
      </c>
      <c r="L5" s="52">
        <v>1</v>
      </c>
      <c r="M5" s="52">
        <v>0.5</v>
      </c>
      <c r="N5" s="53">
        <v>15</v>
      </c>
      <c r="O5" s="54">
        <v>60.95</v>
      </c>
      <c r="P5" s="55">
        <v>83.857142857142861</v>
      </c>
    </row>
    <row r="6" spans="1:16" ht="19">
      <c r="A6" s="50">
        <v>4</v>
      </c>
      <c r="B6" s="51" t="s">
        <v>188</v>
      </c>
      <c r="C6" s="32" t="s">
        <v>17</v>
      </c>
      <c r="D6" s="52">
        <v>0.75</v>
      </c>
      <c r="E6" s="52">
        <v>0.75</v>
      </c>
      <c r="F6" s="52">
        <v>0.75</v>
      </c>
      <c r="G6" s="52">
        <v>1</v>
      </c>
      <c r="H6" s="52">
        <v>0.5</v>
      </c>
      <c r="I6" s="52">
        <v>0.5</v>
      </c>
      <c r="J6" s="52">
        <v>0.5</v>
      </c>
      <c r="K6" s="52">
        <v>0.5</v>
      </c>
      <c r="L6" s="52">
        <v>1</v>
      </c>
      <c r="M6" s="52">
        <v>0.75</v>
      </c>
      <c r="N6" s="53">
        <v>14</v>
      </c>
      <c r="O6" s="54">
        <v>70</v>
      </c>
      <c r="P6" s="55">
        <v>84</v>
      </c>
    </row>
    <row r="7" spans="1:16" ht="19">
      <c r="A7" s="50">
        <v>5</v>
      </c>
      <c r="B7" s="51" t="s">
        <v>189</v>
      </c>
      <c r="C7" s="32" t="s">
        <v>24</v>
      </c>
      <c r="D7" s="52">
        <v>1</v>
      </c>
      <c r="E7" s="52">
        <v>1</v>
      </c>
      <c r="F7" s="52">
        <v>0.5</v>
      </c>
      <c r="G7" s="52">
        <v>0.5</v>
      </c>
      <c r="H7" s="52">
        <v>0.5</v>
      </c>
      <c r="I7" s="52">
        <v>0.5</v>
      </c>
      <c r="J7" s="52">
        <v>0.75</v>
      </c>
      <c r="K7" s="52">
        <v>0.75</v>
      </c>
      <c r="L7" s="52">
        <v>1</v>
      </c>
      <c r="M7" s="52">
        <v>0.5</v>
      </c>
      <c r="N7" s="53">
        <v>14</v>
      </c>
      <c r="O7" s="54">
        <v>69.857142857142861</v>
      </c>
      <c r="P7" s="55">
        <v>74.95</v>
      </c>
    </row>
    <row r="8" spans="1:16" ht="19">
      <c r="A8" s="50">
        <v>6</v>
      </c>
      <c r="B8" s="51" t="s">
        <v>158</v>
      </c>
      <c r="C8" s="32" t="s">
        <v>16</v>
      </c>
      <c r="D8" s="52">
        <v>1</v>
      </c>
      <c r="E8" s="52">
        <v>0.75</v>
      </c>
      <c r="F8" s="52">
        <v>0.75</v>
      </c>
      <c r="G8" s="52">
        <v>0.75</v>
      </c>
      <c r="H8" s="52">
        <v>0</v>
      </c>
      <c r="I8" s="52">
        <v>0.8</v>
      </c>
      <c r="J8" s="52">
        <v>0.5</v>
      </c>
      <c r="K8" s="52">
        <v>0.2</v>
      </c>
      <c r="L8" s="52">
        <v>1</v>
      </c>
      <c r="M8" s="52">
        <v>0.5</v>
      </c>
      <c r="N8" s="53">
        <v>12.5</v>
      </c>
      <c r="O8" s="54">
        <v>73.400000000000006</v>
      </c>
      <c r="P8" s="55">
        <v>79.74444444444444</v>
      </c>
    </row>
    <row r="9" spans="1:16" ht="19">
      <c r="A9" s="50">
        <v>7</v>
      </c>
      <c r="B9" s="51" t="s">
        <v>190</v>
      </c>
      <c r="C9" s="32" t="s">
        <v>23</v>
      </c>
      <c r="D9" s="52">
        <v>1</v>
      </c>
      <c r="E9" s="52">
        <v>1</v>
      </c>
      <c r="F9" s="52">
        <v>1</v>
      </c>
      <c r="G9" s="52">
        <v>0.8</v>
      </c>
      <c r="H9" s="52">
        <v>0</v>
      </c>
      <c r="I9" s="52">
        <v>0.5</v>
      </c>
      <c r="J9" s="52">
        <v>0.8</v>
      </c>
      <c r="K9" s="52">
        <v>0.5</v>
      </c>
      <c r="L9" s="52">
        <v>1</v>
      </c>
      <c r="M9" s="52">
        <v>0.5</v>
      </c>
      <c r="N9" s="53">
        <v>14.2</v>
      </c>
      <c r="O9" s="54">
        <v>69.144444444444446</v>
      </c>
      <c r="P9" s="55">
        <v>80</v>
      </c>
    </row>
    <row r="10" spans="1:16" ht="19">
      <c r="A10" s="50">
        <v>8</v>
      </c>
      <c r="B10" s="51" t="s">
        <v>191</v>
      </c>
      <c r="C10" s="32" t="s">
        <v>30</v>
      </c>
      <c r="D10" s="52">
        <v>0.75</v>
      </c>
      <c r="E10" s="52">
        <v>0.75</v>
      </c>
      <c r="F10" s="52">
        <v>1</v>
      </c>
      <c r="G10" s="52">
        <v>0.75</v>
      </c>
      <c r="H10" s="52">
        <v>0.75</v>
      </c>
      <c r="I10" s="52">
        <v>0.75</v>
      </c>
      <c r="J10" s="52">
        <v>0.5</v>
      </c>
      <c r="K10" s="52">
        <v>0.75</v>
      </c>
      <c r="L10" s="52">
        <v>0.5</v>
      </c>
      <c r="M10" s="52">
        <v>0.5</v>
      </c>
      <c r="N10" s="53">
        <v>14</v>
      </c>
      <c r="O10" s="54">
        <v>60.95</v>
      </c>
      <c r="P10" s="55">
        <v>85.7</v>
      </c>
    </row>
    <row r="11" spans="1:16" ht="19">
      <c r="A11" s="50">
        <v>9</v>
      </c>
      <c r="B11" s="51" t="s">
        <v>192</v>
      </c>
      <c r="C11" s="32" t="s">
        <v>26</v>
      </c>
      <c r="D11" s="52">
        <v>0</v>
      </c>
      <c r="E11" s="52">
        <v>0.5</v>
      </c>
      <c r="F11" s="52">
        <v>0.5</v>
      </c>
      <c r="G11" s="52">
        <v>0.75</v>
      </c>
      <c r="H11" s="52">
        <v>0</v>
      </c>
      <c r="I11" s="52">
        <v>1</v>
      </c>
      <c r="J11" s="52">
        <v>0.75</v>
      </c>
      <c r="K11" s="52">
        <v>0.5</v>
      </c>
      <c r="L11" s="52">
        <v>1</v>
      </c>
      <c r="M11" s="52">
        <v>0.5</v>
      </c>
      <c r="N11" s="53">
        <v>11</v>
      </c>
      <c r="O11" s="54">
        <v>70</v>
      </c>
      <c r="P11" s="55">
        <v>95.3</v>
      </c>
    </row>
    <row r="12" spans="1:16" ht="19">
      <c r="A12" s="50">
        <v>10</v>
      </c>
      <c r="B12" s="51" t="s">
        <v>193</v>
      </c>
      <c r="C12" s="32" t="s">
        <v>20</v>
      </c>
      <c r="D12" s="52">
        <v>0.75</v>
      </c>
      <c r="E12" s="52">
        <v>1</v>
      </c>
      <c r="F12" s="52">
        <v>0.8</v>
      </c>
      <c r="G12" s="52">
        <v>0.8</v>
      </c>
      <c r="H12" s="52">
        <v>1</v>
      </c>
      <c r="I12" s="52">
        <v>1</v>
      </c>
      <c r="J12" s="52">
        <v>1</v>
      </c>
      <c r="K12" s="52">
        <v>0.8</v>
      </c>
      <c r="L12" s="52">
        <v>0.5</v>
      </c>
      <c r="M12" s="52">
        <v>0.2</v>
      </c>
      <c r="N12" s="53">
        <v>15.7</v>
      </c>
      <c r="O12" s="54">
        <v>70</v>
      </c>
      <c r="P12" s="55">
        <v>98.1</v>
      </c>
    </row>
    <row r="13" spans="1:16" ht="19">
      <c r="A13" s="50">
        <v>11</v>
      </c>
      <c r="B13" s="51" t="s">
        <v>194</v>
      </c>
      <c r="C13" s="32" t="s">
        <v>36</v>
      </c>
      <c r="D13" s="52">
        <v>0.8</v>
      </c>
      <c r="E13" s="52">
        <v>0</v>
      </c>
      <c r="F13" s="52">
        <v>0.5</v>
      </c>
      <c r="G13" s="52">
        <v>0.5</v>
      </c>
      <c r="H13" s="52">
        <v>0</v>
      </c>
      <c r="I13" s="52">
        <v>0.5</v>
      </c>
      <c r="J13" s="52">
        <v>0.5</v>
      </c>
      <c r="K13" s="52">
        <v>0</v>
      </c>
      <c r="L13" s="52">
        <v>0</v>
      </c>
      <c r="M13" s="52">
        <v>0.5</v>
      </c>
      <c r="N13" s="53">
        <v>6.6</v>
      </c>
      <c r="O13" s="54">
        <v>73.400000000000006</v>
      </c>
      <c r="P13" s="55">
        <v>75.95</v>
      </c>
    </row>
    <row r="14" spans="1:16" ht="19">
      <c r="A14" s="50">
        <v>12</v>
      </c>
      <c r="B14" s="51" t="s">
        <v>195</v>
      </c>
      <c r="C14" s="32" t="s">
        <v>21</v>
      </c>
      <c r="D14" s="52">
        <v>1</v>
      </c>
      <c r="E14" s="52">
        <v>0.75</v>
      </c>
      <c r="F14" s="52">
        <v>0.75</v>
      </c>
      <c r="G14" s="52">
        <v>0.5</v>
      </c>
      <c r="H14" s="52">
        <v>1</v>
      </c>
      <c r="I14" s="52">
        <v>0</v>
      </c>
      <c r="J14" s="52">
        <v>0</v>
      </c>
      <c r="K14" s="52">
        <v>0</v>
      </c>
      <c r="L14" s="52">
        <v>0</v>
      </c>
      <c r="M14" s="52">
        <v>0</v>
      </c>
      <c r="N14" s="53">
        <v>8</v>
      </c>
      <c r="O14" s="54">
        <v>60.95</v>
      </c>
      <c r="P14" s="55">
        <v>85.9</v>
      </c>
    </row>
    <row r="15" spans="1:16" ht="19">
      <c r="A15" s="50">
        <v>13</v>
      </c>
      <c r="B15" s="51" t="s">
        <v>196</v>
      </c>
      <c r="C15" s="32" t="s">
        <v>37</v>
      </c>
      <c r="D15" s="52">
        <v>1</v>
      </c>
      <c r="E15" s="52">
        <v>1</v>
      </c>
      <c r="F15" s="52">
        <v>1</v>
      </c>
      <c r="G15" s="52">
        <v>0.75</v>
      </c>
      <c r="H15" s="52">
        <v>0.8</v>
      </c>
      <c r="I15" s="52">
        <v>0.5</v>
      </c>
      <c r="J15" s="52">
        <v>0.8</v>
      </c>
      <c r="K15" s="52">
        <v>0</v>
      </c>
      <c r="L15" s="52">
        <v>1</v>
      </c>
      <c r="M15" s="52">
        <v>0.8</v>
      </c>
      <c r="N15" s="53">
        <v>15.299999999999997</v>
      </c>
      <c r="O15" s="54">
        <v>80</v>
      </c>
      <c r="P15" s="55">
        <v>82</v>
      </c>
    </row>
    <row r="16" spans="1:16" ht="19">
      <c r="A16" s="50">
        <v>14</v>
      </c>
      <c r="B16" s="51" t="s">
        <v>197</v>
      </c>
      <c r="C16" s="32" t="s">
        <v>34</v>
      </c>
      <c r="D16" s="52">
        <v>1</v>
      </c>
      <c r="E16" s="52">
        <v>0.8</v>
      </c>
      <c r="F16" s="52">
        <v>0.9</v>
      </c>
      <c r="G16" s="52">
        <v>1</v>
      </c>
      <c r="H16" s="52">
        <v>0.75</v>
      </c>
      <c r="I16" s="52">
        <v>0</v>
      </c>
      <c r="J16" s="52">
        <v>0</v>
      </c>
      <c r="K16" s="52">
        <v>0</v>
      </c>
      <c r="L16" s="52">
        <v>1</v>
      </c>
      <c r="M16" s="52">
        <v>0</v>
      </c>
      <c r="N16" s="53">
        <v>10.9</v>
      </c>
      <c r="O16" s="54">
        <v>80</v>
      </c>
      <c r="P16" s="55">
        <v>82</v>
      </c>
    </row>
    <row r="17" spans="1:16" ht="19">
      <c r="A17" s="50">
        <v>15</v>
      </c>
      <c r="B17" s="51" t="s">
        <v>198</v>
      </c>
      <c r="C17" s="32" t="s">
        <v>19</v>
      </c>
      <c r="D17" s="52">
        <v>0.2</v>
      </c>
      <c r="E17" s="52">
        <v>0.25</v>
      </c>
      <c r="F17" s="52">
        <v>0.25</v>
      </c>
      <c r="G17" s="52">
        <v>0.25</v>
      </c>
      <c r="H17" s="52">
        <v>0.2</v>
      </c>
      <c r="I17" s="52">
        <v>0.5</v>
      </c>
      <c r="J17" s="52">
        <v>0.5</v>
      </c>
      <c r="K17" s="52">
        <v>0.5</v>
      </c>
      <c r="L17" s="52">
        <v>1</v>
      </c>
      <c r="M17" s="52">
        <v>1</v>
      </c>
      <c r="N17" s="53">
        <v>9.3000000000000007</v>
      </c>
      <c r="O17" s="54">
        <v>69.144444444444446</v>
      </c>
      <c r="P17" s="55">
        <v>81</v>
      </c>
    </row>
    <row r="18" spans="1:16" ht="19">
      <c r="A18" s="50">
        <v>16</v>
      </c>
      <c r="B18" s="51" t="s">
        <v>199</v>
      </c>
      <c r="C18" s="32" t="s">
        <v>32</v>
      </c>
      <c r="D18" s="52">
        <v>1</v>
      </c>
      <c r="E18" s="52">
        <v>1</v>
      </c>
      <c r="F18" s="52">
        <v>1</v>
      </c>
      <c r="G18" s="52">
        <v>1</v>
      </c>
      <c r="H18" s="52">
        <v>0</v>
      </c>
      <c r="I18" s="52">
        <v>0.5</v>
      </c>
      <c r="J18" s="52">
        <v>0</v>
      </c>
      <c r="K18" s="52">
        <v>0.25</v>
      </c>
      <c r="L18" s="52">
        <v>0.5</v>
      </c>
      <c r="M18" s="52">
        <v>1</v>
      </c>
      <c r="N18" s="53">
        <v>12.5</v>
      </c>
      <c r="O18" s="54">
        <v>73.400000000000006</v>
      </c>
      <c r="P18" s="55">
        <v>77.550000000000011</v>
      </c>
    </row>
    <row r="19" spans="1:16" ht="19">
      <c r="A19" s="50">
        <v>17</v>
      </c>
      <c r="B19" s="51" t="s">
        <v>200</v>
      </c>
      <c r="C19" s="32" t="s">
        <v>33</v>
      </c>
      <c r="D19" s="52">
        <v>1</v>
      </c>
      <c r="E19" s="52">
        <v>0.8</v>
      </c>
      <c r="F19" s="52">
        <v>1</v>
      </c>
      <c r="G19" s="52">
        <v>1</v>
      </c>
      <c r="H19" s="52">
        <v>0.6</v>
      </c>
      <c r="I19" s="52">
        <v>0</v>
      </c>
      <c r="J19" s="52">
        <v>0.6</v>
      </c>
      <c r="K19" s="52">
        <v>0</v>
      </c>
      <c r="L19" s="52">
        <v>0.5</v>
      </c>
      <c r="M19" s="52">
        <v>0.5</v>
      </c>
      <c r="N19" s="53">
        <v>11.999999999999996</v>
      </c>
      <c r="O19" s="54">
        <v>70</v>
      </c>
      <c r="P19" s="55">
        <v>90.5</v>
      </c>
    </row>
    <row r="20" spans="1:16" ht="19">
      <c r="A20" s="50">
        <v>18</v>
      </c>
      <c r="B20" s="51" t="s">
        <v>201</v>
      </c>
      <c r="C20" s="32" t="s">
        <v>27</v>
      </c>
      <c r="D20" s="52">
        <v>0.8</v>
      </c>
      <c r="E20" s="52">
        <v>0.75</v>
      </c>
      <c r="F20" s="52">
        <v>0.5</v>
      </c>
      <c r="G20" s="52">
        <v>0.5</v>
      </c>
      <c r="H20" s="52">
        <v>0.5</v>
      </c>
      <c r="I20" s="52">
        <v>0.25</v>
      </c>
      <c r="J20" s="52">
        <v>0.5</v>
      </c>
      <c r="K20" s="52">
        <v>0.75</v>
      </c>
      <c r="L20" s="52">
        <v>0</v>
      </c>
      <c r="M20" s="52">
        <v>0.5</v>
      </c>
      <c r="N20" s="53">
        <v>10.1</v>
      </c>
      <c r="O20" s="54">
        <v>73.400000000000006</v>
      </c>
      <c r="P20" s="55">
        <v>78.444444444444443</v>
      </c>
    </row>
    <row r="21" spans="1:16" ht="19">
      <c r="A21" s="50">
        <v>19</v>
      </c>
      <c r="B21" s="51" t="s">
        <v>202</v>
      </c>
      <c r="C21" s="32" t="s">
        <v>29</v>
      </c>
      <c r="D21" s="52">
        <v>1</v>
      </c>
      <c r="E21" s="52">
        <v>0.8</v>
      </c>
      <c r="F21" s="52">
        <v>1</v>
      </c>
      <c r="G21" s="52">
        <v>1</v>
      </c>
      <c r="H21" s="52">
        <v>0.75</v>
      </c>
      <c r="I21" s="52">
        <v>1</v>
      </c>
      <c r="J21" s="52">
        <v>1</v>
      </c>
      <c r="K21" s="52">
        <v>0.5</v>
      </c>
      <c r="L21" s="52">
        <v>1</v>
      </c>
      <c r="M21" s="52">
        <v>1</v>
      </c>
      <c r="N21" s="53">
        <v>18.100000000000001</v>
      </c>
      <c r="O21" s="54">
        <v>80</v>
      </c>
      <c r="P21" s="55">
        <v>83.344444444444449</v>
      </c>
    </row>
    <row r="22" spans="1:16" ht="19">
      <c r="A22" s="50">
        <v>20</v>
      </c>
      <c r="B22" s="51" t="s">
        <v>203</v>
      </c>
      <c r="C22" s="32" t="s">
        <v>18</v>
      </c>
      <c r="D22" s="52">
        <v>1</v>
      </c>
      <c r="E22" s="52">
        <v>1</v>
      </c>
      <c r="F22" s="52">
        <v>0.8</v>
      </c>
      <c r="G22" s="52">
        <v>0.75</v>
      </c>
      <c r="H22" s="52">
        <v>0.25</v>
      </c>
      <c r="I22" s="52">
        <v>0.5</v>
      </c>
      <c r="J22" s="52">
        <v>0.5</v>
      </c>
      <c r="K22" s="52">
        <v>0</v>
      </c>
      <c r="L22" s="52">
        <v>0.25</v>
      </c>
      <c r="M22" s="52">
        <v>0.25</v>
      </c>
      <c r="N22" s="53">
        <v>10.600000000000001</v>
      </c>
      <c r="O22" s="54">
        <v>69.144444444444446</v>
      </c>
      <c r="P22" s="55">
        <v>81.357142857142861</v>
      </c>
    </row>
    <row r="23" spans="1:16" ht="19">
      <c r="A23" s="50">
        <v>21</v>
      </c>
      <c r="B23" s="51" t="s">
        <v>204</v>
      </c>
      <c r="C23" s="32" t="s">
        <v>31</v>
      </c>
      <c r="D23" s="52">
        <v>1</v>
      </c>
      <c r="E23" s="52">
        <v>1</v>
      </c>
      <c r="F23" s="52">
        <v>1</v>
      </c>
      <c r="G23" s="52">
        <v>0.75</v>
      </c>
      <c r="H23" s="52">
        <v>0</v>
      </c>
      <c r="I23" s="52">
        <v>0.5</v>
      </c>
      <c r="J23" s="52">
        <v>0.75</v>
      </c>
      <c r="K23" s="52">
        <v>0</v>
      </c>
      <c r="L23" s="52">
        <v>0.5</v>
      </c>
      <c r="M23" s="52">
        <v>0.5</v>
      </c>
      <c r="N23" s="53">
        <v>12</v>
      </c>
      <c r="O23" s="54">
        <v>70</v>
      </c>
      <c r="P23" s="55">
        <v>90.9</v>
      </c>
    </row>
    <row r="24" spans="1:16" ht="20" thickBot="1">
      <c r="A24" s="50">
        <v>22</v>
      </c>
      <c r="B24" s="57" t="s">
        <v>205</v>
      </c>
      <c r="C24" s="58" t="s">
        <v>28</v>
      </c>
      <c r="D24" s="59">
        <v>1</v>
      </c>
      <c r="E24" s="59">
        <v>0.75</v>
      </c>
      <c r="F24" s="59">
        <v>0.75</v>
      </c>
      <c r="G24" s="59">
        <v>0.75</v>
      </c>
      <c r="H24" s="59">
        <v>0</v>
      </c>
      <c r="I24" s="59">
        <v>0</v>
      </c>
      <c r="J24" s="59">
        <v>0.5</v>
      </c>
      <c r="K24" s="59">
        <v>0</v>
      </c>
      <c r="L24" s="59">
        <v>1</v>
      </c>
      <c r="M24" s="59">
        <v>0.5</v>
      </c>
      <c r="N24" s="60">
        <v>10.5</v>
      </c>
      <c r="O24" s="61">
        <v>80</v>
      </c>
      <c r="P24" s="62">
        <v>83.5</v>
      </c>
    </row>
    <row r="26" spans="1:16">
      <c r="A26" s="63" t="s">
        <v>206</v>
      </c>
      <c r="B26" s="63"/>
      <c r="C26" s="63"/>
    </row>
    <row r="27" spans="1:16">
      <c r="A27" s="64" t="s">
        <v>207</v>
      </c>
      <c r="B27" s="64">
        <v>20</v>
      </c>
      <c r="C27" s="64" t="s">
        <v>208</v>
      </c>
    </row>
    <row r="28" spans="1:16">
      <c r="A28" s="65" t="s">
        <v>209</v>
      </c>
      <c r="B28" s="66">
        <v>80</v>
      </c>
      <c r="C28" s="65" t="s">
        <v>210</v>
      </c>
    </row>
    <row r="29" spans="1:16">
      <c r="A29" s="65"/>
      <c r="B29" s="66"/>
      <c r="C29" s="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91C0-906E-2C46-9D05-C337C608E70C}">
  <sheetPr>
    <tabColor theme="1"/>
  </sheetPr>
  <dimension ref="A1:J1000"/>
  <sheetViews>
    <sheetView workbookViewId="0">
      <selection activeCell="M32" sqref="M32"/>
    </sheetView>
  </sheetViews>
  <sheetFormatPr baseColWidth="10" defaultRowHeight="16"/>
  <cols>
    <col min="1" max="1" width="8.1640625" style="32" customWidth="1"/>
    <col min="2" max="2" width="28.5" customWidth="1"/>
    <col min="3" max="6" width="15.83203125" style="32" customWidth="1"/>
    <col min="7" max="7" width="18" style="32" customWidth="1"/>
    <col min="8" max="8" width="14.33203125" style="32" customWidth="1"/>
    <col min="9" max="10" width="10.83203125" style="32"/>
  </cols>
  <sheetData>
    <row r="1" spans="1:10" ht="18">
      <c r="A1" s="29"/>
      <c r="B1" s="2" t="s">
        <v>0</v>
      </c>
      <c r="C1" s="32" t="s">
        <v>165</v>
      </c>
      <c r="D1" s="32" t="s">
        <v>166</v>
      </c>
      <c r="E1" s="32" t="s">
        <v>167</v>
      </c>
      <c r="F1" s="32" t="s">
        <v>168</v>
      </c>
      <c r="G1" s="32" t="s">
        <v>169</v>
      </c>
      <c r="H1" s="32" t="s">
        <v>170</v>
      </c>
      <c r="I1" s="32" t="s">
        <v>211</v>
      </c>
      <c r="J1" s="29"/>
    </row>
    <row r="2" spans="1:10">
      <c r="A2" s="30">
        <v>1</v>
      </c>
      <c r="B2" s="7" t="s">
        <v>16</v>
      </c>
      <c r="C2" s="32">
        <v>20</v>
      </c>
      <c r="D2" s="32">
        <v>20</v>
      </c>
      <c r="E2" s="34">
        <f>'Assesment Midterm'!P3*0.2</f>
        <v>17.180000000000003</v>
      </c>
      <c r="F2" s="32">
        <f>'Infographic (Ind &amp;Team)'!E2*2</f>
        <v>19.600000000000001</v>
      </c>
      <c r="G2" s="34">
        <f>'Final Assessment'!I2</f>
        <v>15.1</v>
      </c>
      <c r="H2" s="34">
        <f>C2+D2+E2+F2+G2</f>
        <v>91.88</v>
      </c>
      <c r="I2" s="32">
        <v>92</v>
      </c>
      <c r="J2" s="29" t="s">
        <v>188</v>
      </c>
    </row>
    <row r="3" spans="1:10">
      <c r="A3" s="30">
        <v>2</v>
      </c>
      <c r="B3" s="7" t="s">
        <v>17</v>
      </c>
      <c r="C3" s="32">
        <v>20</v>
      </c>
      <c r="D3" s="32">
        <v>20</v>
      </c>
      <c r="E3" s="34">
        <f>'Assesment Midterm'!P4*0.2</f>
        <v>13.790000000000001</v>
      </c>
      <c r="F3" s="32">
        <f>'Infographic (Ind &amp;Team)'!E3*2</f>
        <v>19.399999999999999</v>
      </c>
      <c r="G3" s="34">
        <f>'Final Assessment'!I3</f>
        <v>16.55</v>
      </c>
      <c r="H3" s="34">
        <f t="shared" ref="H3:H25" si="0">C3+D3+E3+F3+G3</f>
        <v>89.74</v>
      </c>
      <c r="I3" s="32">
        <v>90</v>
      </c>
      <c r="J3" s="29" t="s">
        <v>188</v>
      </c>
    </row>
    <row r="4" spans="1:10">
      <c r="A4" s="30">
        <v>3</v>
      </c>
      <c r="B4" s="7" t="s">
        <v>18</v>
      </c>
      <c r="C4" s="32">
        <v>20</v>
      </c>
      <c r="D4" s="32">
        <v>20</v>
      </c>
      <c r="E4" s="34">
        <f>'Assesment Midterm'!P5*0.2</f>
        <v>16.771428571428572</v>
      </c>
      <c r="F4" s="32">
        <f>'Infographic (Ind &amp;Team)'!E4*2</f>
        <v>19.600000000000001</v>
      </c>
      <c r="G4" s="34">
        <f>'Final Assessment'!I4</f>
        <v>18.716666666666665</v>
      </c>
      <c r="H4" s="34">
        <f t="shared" si="0"/>
        <v>95.088095238095235</v>
      </c>
      <c r="I4" s="32">
        <v>95</v>
      </c>
      <c r="J4" s="29" t="s">
        <v>193</v>
      </c>
    </row>
    <row r="5" spans="1:10">
      <c r="A5" s="30">
        <v>4</v>
      </c>
      <c r="B5" s="7" t="s">
        <v>19</v>
      </c>
      <c r="C5" s="32">
        <v>20</v>
      </c>
      <c r="D5" s="32">
        <v>20</v>
      </c>
      <c r="E5" s="34">
        <f>'Assesment Midterm'!P6*0.2</f>
        <v>16.8</v>
      </c>
      <c r="F5" s="32">
        <f>'Infographic (Ind &amp;Team)'!E5*2</f>
        <v>19.400000000000002</v>
      </c>
      <c r="G5" s="34">
        <f>'Final Assessment'!I5</f>
        <v>14.216666666666669</v>
      </c>
      <c r="H5" s="34">
        <f t="shared" si="0"/>
        <v>90.416666666666671</v>
      </c>
      <c r="I5" s="32">
        <v>90</v>
      </c>
      <c r="J5" s="29" t="s">
        <v>188</v>
      </c>
    </row>
    <row r="6" spans="1:10">
      <c r="A6" s="30">
        <v>5</v>
      </c>
      <c r="B6" s="7" t="s">
        <v>20</v>
      </c>
      <c r="C6" s="32">
        <v>20</v>
      </c>
      <c r="D6" s="32">
        <v>20</v>
      </c>
      <c r="E6" s="34">
        <f>'Assesment Midterm'!P7*0.2</f>
        <v>14.990000000000002</v>
      </c>
      <c r="F6" s="32">
        <f>'Infographic (Ind &amp;Team)'!E6*2</f>
        <v>19.8</v>
      </c>
      <c r="G6" s="34">
        <f>'Final Assessment'!I6</f>
        <v>15.95</v>
      </c>
      <c r="H6" s="34">
        <f t="shared" si="0"/>
        <v>90.740000000000009</v>
      </c>
      <c r="I6" s="32">
        <v>91</v>
      </c>
      <c r="J6" s="29" t="s">
        <v>188</v>
      </c>
    </row>
    <row r="7" spans="1:10">
      <c r="A7" s="30">
        <v>6</v>
      </c>
      <c r="B7" s="7" t="s">
        <v>21</v>
      </c>
      <c r="C7" s="32">
        <v>20</v>
      </c>
      <c r="D7" s="32">
        <v>20</v>
      </c>
      <c r="E7" s="34">
        <f>'Assesment Midterm'!P8*0.2</f>
        <v>15.948888888888888</v>
      </c>
      <c r="F7" s="32">
        <f>'Infographic (Ind &amp;Team)'!E7*2</f>
        <v>17.5</v>
      </c>
      <c r="G7" s="34">
        <f>'Final Assessment'!I7</f>
        <v>12.583333333333332</v>
      </c>
      <c r="H7" s="34">
        <f t="shared" si="0"/>
        <v>86.032222222222217</v>
      </c>
      <c r="I7" s="32">
        <v>86</v>
      </c>
      <c r="J7" s="29" t="s">
        <v>192</v>
      </c>
    </row>
    <row r="8" spans="1:10">
      <c r="A8" s="30">
        <v>7</v>
      </c>
      <c r="B8" s="7" t="s">
        <v>22</v>
      </c>
      <c r="C8" s="32">
        <v>20</v>
      </c>
      <c r="D8" s="32">
        <v>20</v>
      </c>
      <c r="E8" s="34">
        <f>'Assesment Midterm'!P9*0.2</f>
        <v>16</v>
      </c>
      <c r="F8" s="32">
        <f>'Infographic (Ind &amp;Team)'!E8*2</f>
        <v>18.600000000000001</v>
      </c>
      <c r="G8" s="34">
        <f>'Final Assessment'!I8</f>
        <v>19.783333333333335</v>
      </c>
      <c r="H8" s="34">
        <f t="shared" si="0"/>
        <v>94.383333333333326</v>
      </c>
      <c r="I8" s="32">
        <v>95</v>
      </c>
      <c r="J8" s="29" t="s">
        <v>188</v>
      </c>
    </row>
    <row r="9" spans="1:10">
      <c r="A9" s="30">
        <v>8</v>
      </c>
      <c r="B9" s="7" t="s">
        <v>23</v>
      </c>
      <c r="C9" s="32">
        <v>20</v>
      </c>
      <c r="D9" s="32">
        <v>20</v>
      </c>
      <c r="E9" s="34">
        <f>'Assesment Midterm'!P10*0.2</f>
        <v>17.14</v>
      </c>
      <c r="F9" s="32">
        <f>'Infographic (Ind &amp;Team)'!E9*2</f>
        <v>19.399999999999999</v>
      </c>
      <c r="G9" s="34">
        <f>'Final Assessment'!I9</f>
        <v>16.766666666666666</v>
      </c>
      <c r="H9" s="34">
        <f t="shared" si="0"/>
        <v>93.306666666666658</v>
      </c>
      <c r="I9" s="32">
        <v>93</v>
      </c>
      <c r="J9" s="29" t="s">
        <v>192</v>
      </c>
    </row>
    <row r="10" spans="1:10">
      <c r="A10" s="30">
        <v>9</v>
      </c>
      <c r="B10" s="7" t="s">
        <v>24</v>
      </c>
      <c r="C10" s="32">
        <v>20</v>
      </c>
      <c r="D10" s="32">
        <v>20</v>
      </c>
      <c r="E10" s="34">
        <f>'Assesment Midterm'!P11*0.2</f>
        <v>19.059999999999999</v>
      </c>
      <c r="F10" s="32">
        <f>'Infographic (Ind &amp;Team)'!E10*2</f>
        <v>18.8</v>
      </c>
      <c r="G10" s="34">
        <f>'Final Assessment'!I10</f>
        <v>14.05</v>
      </c>
      <c r="H10" s="34">
        <f t="shared" si="0"/>
        <v>91.91</v>
      </c>
      <c r="I10" s="32">
        <v>92</v>
      </c>
      <c r="J10" s="29" t="s">
        <v>192</v>
      </c>
    </row>
    <row r="11" spans="1:10">
      <c r="A11" s="30">
        <v>10</v>
      </c>
      <c r="B11" s="7" t="s">
        <v>25</v>
      </c>
      <c r="C11" s="32">
        <v>20</v>
      </c>
      <c r="D11" s="32">
        <v>20</v>
      </c>
      <c r="E11" s="34">
        <f>'Assesment Midterm'!P12*0.2</f>
        <v>19.62</v>
      </c>
      <c r="F11" s="32">
        <f>'Infographic (Ind &amp;Team)'!E11*2</f>
        <v>19</v>
      </c>
      <c r="G11" s="34">
        <f>'Final Assessment'!I11</f>
        <v>11.8</v>
      </c>
      <c r="H11" s="34">
        <f t="shared" si="0"/>
        <v>90.42</v>
      </c>
      <c r="I11" s="32">
        <v>90</v>
      </c>
      <c r="J11" s="29" t="s">
        <v>192</v>
      </c>
    </row>
    <row r="12" spans="1:10">
      <c r="A12" s="30">
        <v>11</v>
      </c>
      <c r="B12" s="7" t="s">
        <v>26</v>
      </c>
      <c r="C12" s="32">
        <v>20</v>
      </c>
      <c r="D12" s="32">
        <v>20</v>
      </c>
      <c r="E12" s="34">
        <f>'Assesment Midterm'!P13*0.2</f>
        <v>15.190000000000001</v>
      </c>
      <c r="F12" s="32">
        <f>'Infographic (Ind &amp;Team)'!E12*2</f>
        <v>19.399999999999999</v>
      </c>
      <c r="G12" s="34">
        <f>'Final Assessment'!I12</f>
        <v>13.5</v>
      </c>
      <c r="H12" s="34">
        <f t="shared" si="0"/>
        <v>88.09</v>
      </c>
      <c r="I12" s="32">
        <v>88</v>
      </c>
      <c r="J12" s="29" t="s">
        <v>188</v>
      </c>
    </row>
    <row r="13" spans="1:10">
      <c r="A13" s="30">
        <v>12</v>
      </c>
      <c r="B13" s="7" t="s">
        <v>27</v>
      </c>
      <c r="C13" s="32">
        <v>20</v>
      </c>
      <c r="D13" s="32">
        <v>20</v>
      </c>
      <c r="E13" s="34">
        <f>'Assesment Midterm'!P14*0.2</f>
        <v>17.180000000000003</v>
      </c>
      <c r="F13" s="32">
        <f>'Infographic (Ind &amp;Team)'!E13*2</f>
        <v>19.200000000000003</v>
      </c>
      <c r="G13" s="34">
        <f>'Final Assessment'!I13</f>
        <v>14.95</v>
      </c>
      <c r="H13" s="34">
        <f t="shared" si="0"/>
        <v>91.330000000000013</v>
      </c>
      <c r="I13" s="32">
        <v>91</v>
      </c>
      <c r="J13" s="29" t="s">
        <v>193</v>
      </c>
    </row>
    <row r="14" spans="1:10">
      <c r="A14" s="30">
        <v>13</v>
      </c>
      <c r="B14" s="7" t="s">
        <v>28</v>
      </c>
      <c r="C14" s="32">
        <v>20</v>
      </c>
      <c r="D14" s="32">
        <v>20</v>
      </c>
      <c r="E14" s="34">
        <f>'Assesment Midterm'!P15*0.2</f>
        <v>16.400000000000002</v>
      </c>
      <c r="F14" s="32">
        <f>'Infographic (Ind &amp;Team)'!E14*2</f>
        <v>19</v>
      </c>
      <c r="G14" s="34">
        <f>'Final Assessment'!I14</f>
        <v>14.816666666666666</v>
      </c>
      <c r="H14" s="34">
        <f t="shared" si="0"/>
        <v>90.216666666666669</v>
      </c>
      <c r="I14" s="32">
        <v>90</v>
      </c>
      <c r="J14" s="29" t="s">
        <v>192</v>
      </c>
    </row>
    <row r="15" spans="1:10">
      <c r="A15" s="30">
        <v>14</v>
      </c>
      <c r="B15" s="7" t="s">
        <v>29</v>
      </c>
      <c r="C15" s="32">
        <v>20</v>
      </c>
      <c r="D15" s="32">
        <v>20</v>
      </c>
      <c r="E15" s="34">
        <f>'Assesment Midterm'!P16*0.2</f>
        <v>16.400000000000002</v>
      </c>
      <c r="F15" s="32">
        <f>'Infographic (Ind &amp;Team)'!E15*2</f>
        <v>19.200000000000003</v>
      </c>
      <c r="G15" s="34">
        <f>'Final Assessment'!I15</f>
        <v>18.266666666666669</v>
      </c>
      <c r="H15" s="34">
        <f t="shared" si="0"/>
        <v>93.866666666666674</v>
      </c>
      <c r="I15" s="32">
        <v>94</v>
      </c>
      <c r="J15" s="29" t="s">
        <v>188</v>
      </c>
    </row>
    <row r="16" spans="1:10">
      <c r="A16" s="30">
        <v>15</v>
      </c>
      <c r="B16" s="7" t="s">
        <v>30</v>
      </c>
      <c r="C16" s="32">
        <v>20</v>
      </c>
      <c r="D16" s="32">
        <v>20</v>
      </c>
      <c r="E16" s="34">
        <f>'Assesment Midterm'!P17*0.2</f>
        <v>16.2</v>
      </c>
      <c r="F16" s="32">
        <f>'Infographic (Ind &amp;Team)'!E16*2</f>
        <v>18.2</v>
      </c>
      <c r="G16" s="34">
        <f>'Final Assessment'!I16</f>
        <v>16.916666666666668</v>
      </c>
      <c r="H16" s="34">
        <f t="shared" si="0"/>
        <v>91.316666666666677</v>
      </c>
      <c r="I16" s="32">
        <v>91</v>
      </c>
      <c r="J16" s="29" t="s">
        <v>193</v>
      </c>
    </row>
    <row r="17" spans="1:10">
      <c r="A17" s="30">
        <v>16</v>
      </c>
      <c r="B17" s="7" t="s">
        <v>31</v>
      </c>
      <c r="C17" s="32">
        <v>20</v>
      </c>
      <c r="D17" s="32">
        <v>20</v>
      </c>
      <c r="E17" s="34">
        <f>'Assesment Midterm'!P18*0.2</f>
        <v>15.510000000000003</v>
      </c>
      <c r="F17" s="32">
        <f>'Infographic (Ind &amp;Team)'!E17*2</f>
        <v>19.600000000000001</v>
      </c>
      <c r="G17" s="34">
        <f>'Final Assessment'!I17</f>
        <v>13.55</v>
      </c>
      <c r="H17" s="34">
        <f t="shared" si="0"/>
        <v>88.660000000000011</v>
      </c>
      <c r="I17" s="32">
        <v>88</v>
      </c>
      <c r="J17" s="29" t="s">
        <v>193</v>
      </c>
    </row>
    <row r="18" spans="1:10">
      <c r="A18" s="30">
        <v>17</v>
      </c>
      <c r="B18" s="7" t="s">
        <v>32</v>
      </c>
      <c r="C18" s="32">
        <v>20</v>
      </c>
      <c r="D18" s="32">
        <v>20</v>
      </c>
      <c r="E18" s="34">
        <f>'Assesment Midterm'!P19*0.2</f>
        <v>18.100000000000001</v>
      </c>
      <c r="F18" s="32">
        <f>'Infographic (Ind &amp;Team)'!E18*2</f>
        <v>19.200000000000003</v>
      </c>
      <c r="G18" s="34">
        <f>'Final Assessment'!I18</f>
        <v>15.55</v>
      </c>
      <c r="H18" s="34">
        <f t="shared" si="0"/>
        <v>92.850000000000009</v>
      </c>
      <c r="I18" s="32">
        <v>93</v>
      </c>
      <c r="J18" s="29" t="s">
        <v>188</v>
      </c>
    </row>
    <row r="19" spans="1:10">
      <c r="A19" s="30">
        <v>18</v>
      </c>
      <c r="B19" s="7" t="s">
        <v>33</v>
      </c>
      <c r="C19" s="32">
        <v>20</v>
      </c>
      <c r="D19" s="32">
        <v>20</v>
      </c>
      <c r="E19" s="34">
        <f>'Assesment Midterm'!P20*0.2</f>
        <v>15.68888888888889</v>
      </c>
      <c r="F19" s="32">
        <f>'Infographic (Ind &amp;Team)'!E19*2</f>
        <v>18.600000000000001</v>
      </c>
      <c r="G19" s="34">
        <f>'Final Assessment'!I19</f>
        <v>15.2</v>
      </c>
      <c r="H19" s="34">
        <f t="shared" si="0"/>
        <v>89.488888888888894</v>
      </c>
      <c r="I19" s="32">
        <v>90</v>
      </c>
      <c r="J19" s="29" t="s">
        <v>204</v>
      </c>
    </row>
    <row r="20" spans="1:10">
      <c r="A20" s="30">
        <v>19</v>
      </c>
      <c r="B20" s="7" t="s">
        <v>34</v>
      </c>
      <c r="C20" s="32">
        <v>20</v>
      </c>
      <c r="D20" s="32">
        <v>20</v>
      </c>
      <c r="E20" s="34">
        <f>'Assesment Midterm'!P21*0.2</f>
        <v>16.66888888888889</v>
      </c>
      <c r="F20" s="32">
        <f>'Infographic (Ind &amp;Team)'!E20*2</f>
        <v>19.400000000000002</v>
      </c>
      <c r="G20" s="34">
        <f>'Final Assessment'!I20</f>
        <v>11.666666666666668</v>
      </c>
      <c r="H20" s="34">
        <f t="shared" si="0"/>
        <v>87.735555555555564</v>
      </c>
      <c r="I20" s="32">
        <v>87</v>
      </c>
      <c r="J20" s="29" t="s">
        <v>192</v>
      </c>
    </row>
    <row r="21" spans="1:10">
      <c r="A21" s="30">
        <v>20</v>
      </c>
      <c r="B21" s="7" t="s">
        <v>35</v>
      </c>
      <c r="C21" s="32">
        <v>20</v>
      </c>
      <c r="D21" s="32">
        <v>20</v>
      </c>
      <c r="E21" s="34">
        <f>'Assesment Midterm'!P22*0.2</f>
        <v>16.271428571428572</v>
      </c>
      <c r="F21" s="32">
        <f>'Infographic (Ind &amp;Team)'!E21*2</f>
        <v>18.600000000000001</v>
      </c>
      <c r="G21" s="34">
        <f>'Final Assessment'!I21</f>
        <v>13.783333333333333</v>
      </c>
      <c r="H21" s="34">
        <f t="shared" si="0"/>
        <v>88.654761904761898</v>
      </c>
      <c r="I21" s="32">
        <v>88</v>
      </c>
      <c r="J21" s="29" t="s">
        <v>204</v>
      </c>
    </row>
    <row r="22" spans="1:10">
      <c r="A22" s="30">
        <v>21</v>
      </c>
      <c r="B22" s="7" t="s">
        <v>36</v>
      </c>
      <c r="C22" s="32">
        <v>20</v>
      </c>
      <c r="D22" s="32">
        <v>20</v>
      </c>
      <c r="E22" s="34">
        <f>'Assesment Midterm'!P23*0.2</f>
        <v>18.180000000000003</v>
      </c>
      <c r="F22" s="32">
        <f>'Infographic (Ind &amp;Team)'!E22*2</f>
        <v>19.400000000000002</v>
      </c>
      <c r="G22" s="34">
        <f>'Final Assessment'!I22</f>
        <v>11.2</v>
      </c>
      <c r="H22" s="34">
        <f t="shared" si="0"/>
        <v>88.780000000000015</v>
      </c>
      <c r="I22" s="32">
        <v>89</v>
      </c>
      <c r="J22" s="29" t="s">
        <v>192</v>
      </c>
    </row>
    <row r="23" spans="1:10">
      <c r="A23" s="31">
        <v>22</v>
      </c>
      <c r="B23" s="7" t="s">
        <v>37</v>
      </c>
      <c r="C23" s="32">
        <v>20</v>
      </c>
      <c r="D23" s="32">
        <v>20</v>
      </c>
      <c r="E23" s="34">
        <f>'Assesment Midterm'!P24*0.2</f>
        <v>16.7</v>
      </c>
      <c r="F23" s="32">
        <f>'Infographic (Ind &amp;Team)'!E23*2</f>
        <v>19.8</v>
      </c>
      <c r="G23" s="34">
        <f>'Final Assessment'!I23</f>
        <v>16.916666666666668</v>
      </c>
      <c r="H23" s="34">
        <f t="shared" si="0"/>
        <v>93.416666666666671</v>
      </c>
      <c r="I23" s="32">
        <v>93</v>
      </c>
      <c r="J23" s="29" t="s">
        <v>188</v>
      </c>
    </row>
    <row r="24" spans="1:10">
      <c r="A24" s="29"/>
      <c r="B24" s="1"/>
      <c r="E24" s="34"/>
      <c r="G24" s="34"/>
      <c r="H24" s="34"/>
      <c r="J24" s="29"/>
    </row>
    <row r="25" spans="1:10">
      <c r="A25" s="29"/>
      <c r="B25" s="1"/>
      <c r="E25" s="34"/>
      <c r="G25" s="34"/>
      <c r="H25" s="34"/>
      <c r="J25" s="29"/>
    </row>
    <row r="26" spans="1:10">
      <c r="A26" s="29"/>
      <c r="B26" s="1"/>
      <c r="J26" s="29"/>
    </row>
    <row r="27" spans="1:10">
      <c r="A27" s="29"/>
      <c r="B27" s="1"/>
      <c r="J27" s="29"/>
    </row>
    <row r="28" spans="1:10">
      <c r="A28" s="29"/>
      <c r="B28" s="1"/>
      <c r="J28" s="29"/>
    </row>
    <row r="29" spans="1:10">
      <c r="A29" s="29"/>
      <c r="B29" s="1"/>
      <c r="J29" s="29"/>
    </row>
    <row r="30" spans="1:10">
      <c r="A30" s="29"/>
      <c r="B30" s="1"/>
      <c r="J30" s="29"/>
    </row>
    <row r="31" spans="1:10">
      <c r="A31" s="29"/>
      <c r="B31" s="1"/>
      <c r="J31" s="29"/>
    </row>
    <row r="32" spans="1:10">
      <c r="A32" s="29"/>
      <c r="B32" s="1"/>
      <c r="J32" s="29"/>
    </row>
    <row r="33" spans="1:10">
      <c r="A33" s="29"/>
      <c r="B33" s="1"/>
      <c r="J33" s="29"/>
    </row>
    <row r="34" spans="1:10">
      <c r="A34" s="29"/>
      <c r="B34" s="1"/>
      <c r="J34" s="29"/>
    </row>
    <row r="35" spans="1:10">
      <c r="A35" s="29"/>
      <c r="B35" s="1"/>
      <c r="J35" s="29"/>
    </row>
    <row r="36" spans="1:10">
      <c r="A36" s="29"/>
      <c r="B36" s="1"/>
      <c r="J36" s="29"/>
    </row>
    <row r="37" spans="1:10">
      <c r="A37" s="29"/>
      <c r="B37" s="1"/>
      <c r="J37" s="29"/>
    </row>
    <row r="38" spans="1:10">
      <c r="A38" s="29"/>
      <c r="B38" s="1"/>
      <c r="J38" s="29"/>
    </row>
    <row r="39" spans="1:10">
      <c r="A39" s="29"/>
      <c r="B39" s="1"/>
      <c r="J39" s="29"/>
    </row>
    <row r="40" spans="1:10">
      <c r="A40" s="29"/>
      <c r="B40" s="1"/>
      <c r="J40" s="29"/>
    </row>
    <row r="41" spans="1:10">
      <c r="A41" s="29"/>
      <c r="B41" s="1"/>
      <c r="J41" s="29"/>
    </row>
    <row r="42" spans="1:10">
      <c r="A42" s="29"/>
      <c r="B42" s="1"/>
      <c r="J42" s="29"/>
    </row>
    <row r="43" spans="1:10">
      <c r="A43" s="29"/>
      <c r="B43" s="1"/>
      <c r="J43" s="29"/>
    </row>
    <row r="44" spans="1:10">
      <c r="A44" s="29"/>
      <c r="B44" s="1"/>
      <c r="J44" s="29"/>
    </row>
    <row r="45" spans="1:10">
      <c r="A45" s="29"/>
      <c r="B45" s="1"/>
      <c r="J45" s="29"/>
    </row>
    <row r="46" spans="1:10">
      <c r="A46" s="29"/>
      <c r="B46" s="1"/>
      <c r="J46" s="29"/>
    </row>
    <row r="47" spans="1:10">
      <c r="A47" s="29"/>
      <c r="B47" s="1"/>
      <c r="J47" s="29"/>
    </row>
    <row r="48" spans="1:10">
      <c r="A48" s="29"/>
      <c r="B48" s="1"/>
      <c r="J48" s="29"/>
    </row>
    <row r="49" spans="1:10">
      <c r="A49" s="29"/>
      <c r="B49" s="1"/>
      <c r="J49" s="29"/>
    </row>
    <row r="50" spans="1:10">
      <c r="A50" s="29"/>
      <c r="B50" s="1"/>
      <c r="J50" s="29"/>
    </row>
    <row r="51" spans="1:10">
      <c r="A51" s="29"/>
      <c r="B51" s="1"/>
      <c r="J51" s="29"/>
    </row>
    <row r="52" spans="1:10">
      <c r="A52" s="29"/>
      <c r="B52" s="1"/>
      <c r="J52" s="29"/>
    </row>
    <row r="53" spans="1:10">
      <c r="A53" s="29"/>
      <c r="B53" s="1"/>
      <c r="J53" s="29"/>
    </row>
    <row r="54" spans="1:10">
      <c r="A54" s="29"/>
      <c r="B54" s="1"/>
      <c r="J54" s="29"/>
    </row>
    <row r="55" spans="1:10">
      <c r="A55" s="29"/>
      <c r="B55" s="1"/>
      <c r="J55" s="29"/>
    </row>
    <row r="56" spans="1:10">
      <c r="A56" s="29"/>
      <c r="B56" s="1"/>
      <c r="J56" s="29"/>
    </row>
    <row r="57" spans="1:10">
      <c r="A57" s="29"/>
      <c r="B57" s="1"/>
      <c r="J57" s="29"/>
    </row>
    <row r="58" spans="1:10">
      <c r="A58" s="29"/>
      <c r="B58" s="1"/>
      <c r="J58" s="29"/>
    </row>
    <row r="59" spans="1:10">
      <c r="A59" s="29"/>
      <c r="B59" s="1"/>
      <c r="J59" s="29"/>
    </row>
    <row r="60" spans="1:10">
      <c r="A60" s="29"/>
      <c r="B60" s="1"/>
      <c r="J60" s="29"/>
    </row>
    <row r="61" spans="1:10">
      <c r="A61" s="29"/>
      <c r="B61" s="1"/>
      <c r="J61" s="29"/>
    </row>
    <row r="62" spans="1:10">
      <c r="A62" s="29"/>
      <c r="B62" s="1"/>
      <c r="J62" s="29"/>
    </row>
    <row r="63" spans="1:10">
      <c r="A63" s="29"/>
      <c r="B63" s="1"/>
      <c r="J63" s="29"/>
    </row>
    <row r="64" spans="1:10">
      <c r="A64" s="29"/>
      <c r="B64" s="1"/>
      <c r="J64" s="29"/>
    </row>
    <row r="65" spans="1:10">
      <c r="A65" s="29"/>
      <c r="B65" s="1"/>
      <c r="J65" s="29"/>
    </row>
    <row r="66" spans="1:10">
      <c r="A66" s="29"/>
      <c r="B66" s="1"/>
      <c r="J66" s="29"/>
    </row>
    <row r="67" spans="1:10">
      <c r="A67" s="29"/>
      <c r="B67" s="1"/>
      <c r="J67" s="29"/>
    </row>
    <row r="68" spans="1:10">
      <c r="A68" s="29"/>
      <c r="B68" s="1"/>
      <c r="J68" s="29"/>
    </row>
    <row r="69" spans="1:10">
      <c r="A69" s="29"/>
      <c r="B69" s="1"/>
      <c r="J69" s="29"/>
    </row>
    <row r="70" spans="1:10">
      <c r="A70" s="29"/>
      <c r="B70" s="1"/>
      <c r="J70" s="29"/>
    </row>
    <row r="71" spans="1:10">
      <c r="A71" s="29"/>
      <c r="B71" s="1"/>
      <c r="J71" s="29"/>
    </row>
    <row r="72" spans="1:10">
      <c r="A72" s="29"/>
      <c r="B72" s="1"/>
      <c r="J72" s="29"/>
    </row>
    <row r="73" spans="1:10">
      <c r="A73" s="29"/>
      <c r="B73" s="1"/>
      <c r="J73" s="29"/>
    </row>
    <row r="74" spans="1:10">
      <c r="A74" s="29"/>
      <c r="B74" s="1"/>
      <c r="J74" s="29"/>
    </row>
    <row r="75" spans="1:10">
      <c r="A75" s="29"/>
      <c r="B75" s="1"/>
      <c r="J75" s="29"/>
    </row>
    <row r="76" spans="1:10">
      <c r="A76" s="29"/>
      <c r="B76" s="1"/>
      <c r="J76" s="29"/>
    </row>
    <row r="77" spans="1:10">
      <c r="A77" s="29"/>
      <c r="B77" s="1"/>
      <c r="J77" s="29"/>
    </row>
    <row r="78" spans="1:10">
      <c r="A78" s="29"/>
      <c r="B78" s="1"/>
      <c r="J78" s="29"/>
    </row>
    <row r="79" spans="1:10">
      <c r="A79" s="29"/>
      <c r="B79" s="1"/>
      <c r="J79" s="29"/>
    </row>
    <row r="80" spans="1:10">
      <c r="A80" s="29"/>
      <c r="B80" s="1"/>
      <c r="J80" s="29"/>
    </row>
    <row r="81" spans="1:10">
      <c r="A81" s="29"/>
      <c r="B81" s="1"/>
      <c r="J81" s="29"/>
    </row>
    <row r="82" spans="1:10">
      <c r="A82" s="29"/>
      <c r="B82" s="1"/>
      <c r="J82" s="29"/>
    </row>
    <row r="83" spans="1:10">
      <c r="A83" s="29"/>
      <c r="B83" s="1"/>
      <c r="J83" s="29"/>
    </row>
    <row r="84" spans="1:10">
      <c r="A84" s="29"/>
      <c r="B84" s="1"/>
      <c r="J84" s="29"/>
    </row>
    <row r="85" spans="1:10">
      <c r="A85" s="29"/>
      <c r="B85" s="1"/>
      <c r="J85" s="29"/>
    </row>
    <row r="86" spans="1:10">
      <c r="A86" s="29"/>
      <c r="B86" s="1"/>
      <c r="J86" s="29"/>
    </row>
    <row r="87" spans="1:10">
      <c r="A87" s="29"/>
      <c r="B87" s="1"/>
      <c r="J87" s="29"/>
    </row>
    <row r="88" spans="1:10">
      <c r="A88" s="29"/>
      <c r="B88" s="1"/>
      <c r="J88" s="29"/>
    </row>
    <row r="89" spans="1:10">
      <c r="A89" s="29"/>
      <c r="B89" s="1"/>
      <c r="J89" s="29"/>
    </row>
    <row r="90" spans="1:10">
      <c r="A90" s="29"/>
      <c r="B90" s="1"/>
      <c r="J90" s="29"/>
    </row>
    <row r="91" spans="1:10">
      <c r="A91" s="29"/>
      <c r="B91" s="1"/>
      <c r="J91" s="29"/>
    </row>
    <row r="92" spans="1:10">
      <c r="A92" s="29"/>
      <c r="B92" s="1"/>
      <c r="J92" s="29"/>
    </row>
    <row r="93" spans="1:10">
      <c r="A93" s="29"/>
      <c r="B93" s="1"/>
      <c r="J93" s="29"/>
    </row>
    <row r="94" spans="1:10">
      <c r="A94" s="29"/>
      <c r="B94" s="1"/>
      <c r="J94" s="29"/>
    </row>
    <row r="95" spans="1:10">
      <c r="A95" s="29"/>
      <c r="B95" s="1"/>
      <c r="J95" s="29"/>
    </row>
    <row r="96" spans="1:10">
      <c r="A96" s="29"/>
      <c r="B96" s="1"/>
      <c r="J96" s="29"/>
    </row>
    <row r="97" spans="1:10">
      <c r="A97" s="29"/>
      <c r="B97" s="1"/>
      <c r="J97" s="29"/>
    </row>
    <row r="98" spans="1:10">
      <c r="A98" s="29"/>
      <c r="B98" s="1"/>
      <c r="J98" s="29"/>
    </row>
    <row r="99" spans="1:10">
      <c r="A99" s="29"/>
      <c r="B99" s="1"/>
      <c r="J99" s="29"/>
    </row>
    <row r="100" spans="1:10">
      <c r="A100" s="29"/>
      <c r="B100" s="1"/>
      <c r="J100" s="29"/>
    </row>
    <row r="101" spans="1:10">
      <c r="A101" s="29"/>
      <c r="B101" s="1"/>
      <c r="J101" s="29"/>
    </row>
    <row r="102" spans="1:10">
      <c r="A102" s="29"/>
      <c r="B102" s="1"/>
      <c r="J102" s="29"/>
    </row>
    <row r="103" spans="1:10">
      <c r="A103" s="29"/>
      <c r="B103" s="1"/>
      <c r="J103" s="29"/>
    </row>
    <row r="104" spans="1:10">
      <c r="A104" s="29"/>
      <c r="B104" s="1"/>
      <c r="J104" s="29"/>
    </row>
    <row r="105" spans="1:10">
      <c r="A105" s="29"/>
      <c r="B105" s="1"/>
      <c r="J105" s="29"/>
    </row>
    <row r="106" spans="1:10">
      <c r="A106" s="29"/>
      <c r="B106" s="1"/>
      <c r="J106" s="29"/>
    </row>
    <row r="107" spans="1:10">
      <c r="A107" s="29"/>
      <c r="B107" s="1"/>
      <c r="J107" s="29"/>
    </row>
    <row r="108" spans="1:10">
      <c r="A108" s="29"/>
      <c r="B108" s="1"/>
      <c r="J108" s="29"/>
    </row>
    <row r="109" spans="1:10">
      <c r="A109" s="29"/>
      <c r="B109" s="1"/>
      <c r="J109" s="29"/>
    </row>
    <row r="110" spans="1:10">
      <c r="A110" s="29"/>
      <c r="B110" s="1"/>
      <c r="J110" s="29"/>
    </row>
    <row r="111" spans="1:10">
      <c r="A111" s="29"/>
      <c r="B111" s="1"/>
      <c r="J111" s="29"/>
    </row>
    <row r="112" spans="1:10">
      <c r="A112" s="29"/>
      <c r="B112" s="1"/>
      <c r="J112" s="29"/>
    </row>
    <row r="113" spans="1:10">
      <c r="A113" s="29"/>
      <c r="B113" s="1"/>
      <c r="J113" s="29"/>
    </row>
    <row r="114" spans="1:10">
      <c r="A114" s="29"/>
      <c r="B114" s="1"/>
      <c r="J114" s="29"/>
    </row>
    <row r="115" spans="1:10">
      <c r="A115" s="29"/>
      <c r="B115" s="1"/>
      <c r="J115" s="29"/>
    </row>
    <row r="116" spans="1:10">
      <c r="A116" s="29"/>
      <c r="B116" s="1"/>
      <c r="J116" s="29"/>
    </row>
    <row r="117" spans="1:10">
      <c r="A117" s="29"/>
      <c r="B117" s="1"/>
      <c r="J117" s="29"/>
    </row>
    <row r="118" spans="1:10">
      <c r="A118" s="29"/>
      <c r="B118" s="1"/>
      <c r="J118" s="29"/>
    </row>
    <row r="119" spans="1:10">
      <c r="A119" s="29"/>
      <c r="B119" s="1"/>
      <c r="J119" s="29"/>
    </row>
    <row r="120" spans="1:10">
      <c r="A120" s="29"/>
      <c r="B120" s="1"/>
      <c r="J120" s="29"/>
    </row>
    <row r="121" spans="1:10">
      <c r="A121" s="29"/>
      <c r="B121" s="1"/>
      <c r="J121" s="29"/>
    </row>
    <row r="122" spans="1:10">
      <c r="A122" s="29"/>
      <c r="B122" s="1"/>
      <c r="J122" s="29"/>
    </row>
    <row r="123" spans="1:10">
      <c r="A123" s="29"/>
      <c r="B123" s="1"/>
      <c r="J123" s="29"/>
    </row>
    <row r="124" spans="1:10">
      <c r="A124" s="29"/>
      <c r="B124" s="1"/>
      <c r="J124" s="29"/>
    </row>
    <row r="125" spans="1:10">
      <c r="A125" s="29"/>
      <c r="B125" s="1"/>
      <c r="J125" s="29"/>
    </row>
    <row r="126" spans="1:10">
      <c r="A126" s="29"/>
      <c r="B126" s="1"/>
      <c r="J126" s="29"/>
    </row>
    <row r="127" spans="1:10">
      <c r="A127" s="29"/>
      <c r="B127" s="1"/>
      <c r="J127" s="29"/>
    </row>
    <row r="128" spans="1:10">
      <c r="A128" s="29"/>
      <c r="B128" s="1"/>
      <c r="J128" s="29"/>
    </row>
    <row r="129" spans="1:10">
      <c r="A129" s="29"/>
      <c r="B129" s="1"/>
      <c r="J129" s="29"/>
    </row>
    <row r="130" spans="1:10">
      <c r="A130" s="29"/>
      <c r="B130" s="1"/>
      <c r="J130" s="29"/>
    </row>
    <row r="131" spans="1:10">
      <c r="A131" s="29"/>
      <c r="B131" s="1"/>
      <c r="J131" s="29"/>
    </row>
    <row r="132" spans="1:10">
      <c r="A132" s="29"/>
      <c r="B132" s="1"/>
      <c r="J132" s="29"/>
    </row>
    <row r="133" spans="1:10">
      <c r="A133" s="29"/>
      <c r="B133" s="1"/>
      <c r="J133" s="29"/>
    </row>
    <row r="134" spans="1:10">
      <c r="A134" s="29"/>
      <c r="B134" s="1"/>
      <c r="J134" s="29"/>
    </row>
    <row r="135" spans="1:10">
      <c r="A135" s="29"/>
      <c r="B135" s="1"/>
      <c r="J135" s="29"/>
    </row>
    <row r="136" spans="1:10">
      <c r="A136" s="29"/>
      <c r="B136" s="1"/>
      <c r="J136" s="29"/>
    </row>
    <row r="137" spans="1:10">
      <c r="A137" s="29"/>
      <c r="B137" s="1"/>
      <c r="J137" s="29"/>
    </row>
    <row r="138" spans="1:10">
      <c r="A138" s="29"/>
      <c r="B138" s="1"/>
      <c r="J138" s="29"/>
    </row>
    <row r="139" spans="1:10">
      <c r="A139" s="29"/>
      <c r="B139" s="1"/>
      <c r="J139" s="29"/>
    </row>
    <row r="140" spans="1:10">
      <c r="A140" s="29"/>
      <c r="B140" s="1"/>
      <c r="J140" s="29"/>
    </row>
    <row r="141" spans="1:10">
      <c r="A141" s="29"/>
      <c r="B141" s="1"/>
      <c r="J141" s="29"/>
    </row>
    <row r="142" spans="1:10">
      <c r="A142" s="29"/>
      <c r="B142" s="1"/>
      <c r="J142" s="29"/>
    </row>
    <row r="143" spans="1:10">
      <c r="A143" s="29"/>
      <c r="B143" s="1"/>
      <c r="J143" s="29"/>
    </row>
    <row r="144" spans="1:10">
      <c r="A144" s="29"/>
      <c r="B144" s="1"/>
      <c r="J144" s="29"/>
    </row>
    <row r="145" spans="1:10">
      <c r="A145" s="29"/>
      <c r="B145" s="1"/>
      <c r="J145" s="29"/>
    </row>
    <row r="146" spans="1:10">
      <c r="A146" s="29"/>
      <c r="B146" s="1"/>
      <c r="J146" s="29"/>
    </row>
    <row r="147" spans="1:10">
      <c r="A147" s="29"/>
      <c r="B147" s="1"/>
      <c r="J147" s="29"/>
    </row>
    <row r="148" spans="1:10">
      <c r="A148" s="29"/>
      <c r="B148" s="1"/>
      <c r="J148" s="29"/>
    </row>
    <row r="149" spans="1:10">
      <c r="A149" s="29"/>
      <c r="B149" s="1"/>
      <c r="J149" s="29"/>
    </row>
    <row r="150" spans="1:10">
      <c r="A150" s="29"/>
      <c r="B150" s="1"/>
      <c r="J150" s="29"/>
    </row>
    <row r="151" spans="1:10">
      <c r="A151" s="29"/>
      <c r="B151" s="1"/>
      <c r="J151" s="29"/>
    </row>
    <row r="152" spans="1:10">
      <c r="A152" s="29"/>
      <c r="B152" s="1"/>
      <c r="J152" s="29"/>
    </row>
    <row r="153" spans="1:10">
      <c r="A153" s="29"/>
      <c r="B153" s="1"/>
      <c r="J153" s="29"/>
    </row>
    <row r="154" spans="1:10">
      <c r="A154" s="29"/>
      <c r="B154" s="1"/>
      <c r="J154" s="29"/>
    </row>
    <row r="155" spans="1:10">
      <c r="A155" s="29"/>
      <c r="B155" s="1"/>
      <c r="J155" s="29"/>
    </row>
    <row r="156" spans="1:10">
      <c r="A156" s="29"/>
      <c r="B156" s="1"/>
      <c r="J156" s="29"/>
    </row>
    <row r="157" spans="1:10">
      <c r="A157" s="29"/>
      <c r="B157" s="1"/>
      <c r="J157" s="29"/>
    </row>
    <row r="158" spans="1:10">
      <c r="A158" s="29"/>
      <c r="B158" s="1"/>
      <c r="J158" s="29"/>
    </row>
    <row r="159" spans="1:10">
      <c r="A159" s="29"/>
      <c r="B159" s="1"/>
      <c r="J159" s="29"/>
    </row>
    <row r="160" spans="1:10">
      <c r="A160" s="29"/>
      <c r="B160" s="1"/>
      <c r="J160" s="29"/>
    </row>
    <row r="161" spans="1:10">
      <c r="A161" s="29"/>
      <c r="B161" s="1"/>
      <c r="J161" s="29"/>
    </row>
    <row r="162" spans="1:10">
      <c r="A162" s="29"/>
      <c r="B162" s="1"/>
      <c r="J162" s="29"/>
    </row>
    <row r="163" spans="1:10">
      <c r="A163" s="29"/>
      <c r="B163" s="1"/>
      <c r="J163" s="29"/>
    </row>
    <row r="164" spans="1:10">
      <c r="A164" s="29"/>
      <c r="B164" s="1"/>
      <c r="J164" s="29"/>
    </row>
    <row r="165" spans="1:10">
      <c r="A165" s="29"/>
      <c r="B165" s="1"/>
      <c r="J165" s="29"/>
    </row>
    <row r="166" spans="1:10">
      <c r="A166" s="29"/>
      <c r="B166" s="1"/>
      <c r="J166" s="29"/>
    </row>
    <row r="167" spans="1:10">
      <c r="A167" s="29"/>
      <c r="B167" s="1"/>
      <c r="J167" s="29"/>
    </row>
    <row r="168" spans="1:10">
      <c r="A168" s="29"/>
      <c r="B168" s="1"/>
      <c r="J168" s="29"/>
    </row>
    <row r="169" spans="1:10">
      <c r="A169" s="29"/>
      <c r="B169" s="1"/>
      <c r="J169" s="29"/>
    </row>
    <row r="170" spans="1:10">
      <c r="A170" s="29"/>
      <c r="B170" s="1"/>
      <c r="J170" s="29"/>
    </row>
    <row r="171" spans="1:10">
      <c r="A171" s="29"/>
      <c r="B171" s="1"/>
      <c r="J171" s="29"/>
    </row>
    <row r="172" spans="1:10">
      <c r="A172" s="29"/>
      <c r="B172" s="1"/>
      <c r="J172" s="29"/>
    </row>
    <row r="173" spans="1:10">
      <c r="A173" s="29"/>
      <c r="B173" s="1"/>
      <c r="J173" s="29"/>
    </row>
    <row r="174" spans="1:10">
      <c r="A174" s="29"/>
      <c r="B174" s="1"/>
      <c r="J174" s="29"/>
    </row>
    <row r="175" spans="1:10">
      <c r="A175" s="29"/>
      <c r="B175" s="1"/>
      <c r="J175" s="29"/>
    </row>
    <row r="176" spans="1:10">
      <c r="A176" s="29"/>
      <c r="B176" s="1"/>
      <c r="J176" s="29"/>
    </row>
    <row r="177" spans="1:10">
      <c r="A177" s="29"/>
      <c r="B177" s="1"/>
      <c r="J177" s="29"/>
    </row>
    <row r="178" spans="1:10">
      <c r="A178" s="29"/>
      <c r="B178" s="1"/>
      <c r="J178" s="29"/>
    </row>
    <row r="179" spans="1:10">
      <c r="A179" s="29"/>
      <c r="B179" s="1"/>
      <c r="J179" s="29"/>
    </row>
    <row r="180" spans="1:10">
      <c r="A180" s="29"/>
      <c r="B180" s="1"/>
      <c r="J180" s="29"/>
    </row>
    <row r="181" spans="1:10">
      <c r="A181" s="29"/>
      <c r="B181" s="1"/>
      <c r="J181" s="29"/>
    </row>
    <row r="182" spans="1:10">
      <c r="A182" s="29"/>
      <c r="B182" s="1"/>
      <c r="J182" s="29"/>
    </row>
    <row r="183" spans="1:10">
      <c r="A183" s="29"/>
      <c r="B183" s="1"/>
      <c r="J183" s="29"/>
    </row>
    <row r="184" spans="1:10">
      <c r="A184" s="29"/>
      <c r="B184" s="1"/>
      <c r="J184" s="29"/>
    </row>
    <row r="185" spans="1:10">
      <c r="A185" s="29"/>
      <c r="B185" s="1"/>
      <c r="J185" s="29"/>
    </row>
    <row r="186" spans="1:10">
      <c r="A186" s="29"/>
      <c r="B186" s="1"/>
      <c r="J186" s="29"/>
    </row>
    <row r="187" spans="1:10">
      <c r="A187" s="29"/>
      <c r="B187" s="1"/>
      <c r="J187" s="29"/>
    </row>
    <row r="188" spans="1:10">
      <c r="A188" s="29"/>
      <c r="B188" s="1"/>
      <c r="J188" s="29"/>
    </row>
    <row r="189" spans="1:10">
      <c r="A189" s="29"/>
      <c r="B189" s="1"/>
      <c r="J189" s="29"/>
    </row>
    <row r="190" spans="1:10">
      <c r="A190" s="29"/>
      <c r="B190" s="1"/>
      <c r="J190" s="29"/>
    </row>
    <row r="191" spans="1:10">
      <c r="A191" s="29"/>
      <c r="B191" s="1"/>
      <c r="J191" s="29"/>
    </row>
    <row r="192" spans="1:10">
      <c r="A192" s="29"/>
      <c r="B192" s="1"/>
      <c r="J192" s="29"/>
    </row>
    <row r="193" spans="1:10">
      <c r="A193" s="29"/>
      <c r="B193" s="1"/>
      <c r="J193" s="29"/>
    </row>
    <row r="194" spans="1:10">
      <c r="A194" s="29"/>
      <c r="B194" s="1"/>
      <c r="J194" s="29"/>
    </row>
    <row r="195" spans="1:10">
      <c r="A195" s="29"/>
      <c r="B195" s="1"/>
      <c r="J195" s="29"/>
    </row>
    <row r="196" spans="1:10">
      <c r="A196" s="29"/>
      <c r="B196" s="1"/>
      <c r="J196" s="29"/>
    </row>
    <row r="197" spans="1:10">
      <c r="A197" s="29"/>
      <c r="B197" s="1"/>
      <c r="J197" s="29"/>
    </row>
    <row r="198" spans="1:10">
      <c r="A198" s="29"/>
      <c r="B198" s="1"/>
      <c r="J198" s="29"/>
    </row>
    <row r="199" spans="1:10">
      <c r="A199" s="29"/>
      <c r="B199" s="1"/>
      <c r="J199" s="29"/>
    </row>
    <row r="200" spans="1:10">
      <c r="A200" s="29"/>
      <c r="B200" s="1"/>
      <c r="J200" s="29"/>
    </row>
    <row r="201" spans="1:10">
      <c r="A201" s="29"/>
      <c r="B201" s="1"/>
      <c r="J201" s="29"/>
    </row>
    <row r="202" spans="1:10">
      <c r="A202" s="29"/>
      <c r="B202" s="1"/>
      <c r="J202" s="29"/>
    </row>
    <row r="203" spans="1:10">
      <c r="A203" s="29"/>
      <c r="B203" s="1"/>
      <c r="J203" s="29"/>
    </row>
    <row r="204" spans="1:10">
      <c r="A204" s="29"/>
      <c r="B204" s="1"/>
      <c r="J204" s="29"/>
    </row>
    <row r="205" spans="1:10">
      <c r="A205" s="29"/>
      <c r="B205" s="1"/>
      <c r="J205" s="29"/>
    </row>
    <row r="206" spans="1:10">
      <c r="A206" s="29"/>
      <c r="B206" s="1"/>
      <c r="J206" s="29"/>
    </row>
    <row r="207" spans="1:10">
      <c r="A207" s="29"/>
      <c r="B207" s="1"/>
      <c r="J207" s="29"/>
    </row>
    <row r="208" spans="1:10">
      <c r="A208" s="29"/>
      <c r="B208" s="1"/>
      <c r="J208" s="29"/>
    </row>
    <row r="209" spans="1:10">
      <c r="A209" s="29"/>
      <c r="B209" s="1"/>
      <c r="J209" s="29"/>
    </row>
    <row r="210" spans="1:10">
      <c r="A210" s="29"/>
      <c r="B210" s="1"/>
      <c r="J210" s="29"/>
    </row>
    <row r="211" spans="1:10">
      <c r="A211" s="29"/>
      <c r="B211" s="1"/>
      <c r="J211" s="29"/>
    </row>
    <row r="212" spans="1:10">
      <c r="A212" s="29"/>
      <c r="B212" s="1"/>
      <c r="J212" s="29"/>
    </row>
    <row r="213" spans="1:10">
      <c r="A213" s="29"/>
      <c r="B213" s="1"/>
      <c r="J213" s="29"/>
    </row>
    <row r="214" spans="1:10">
      <c r="A214" s="29"/>
      <c r="B214" s="1"/>
      <c r="J214" s="29"/>
    </row>
    <row r="215" spans="1:10">
      <c r="A215" s="29"/>
      <c r="B215" s="1"/>
      <c r="J215" s="29"/>
    </row>
    <row r="216" spans="1:10">
      <c r="A216" s="29"/>
      <c r="B216" s="1"/>
      <c r="J216" s="29"/>
    </row>
    <row r="217" spans="1:10">
      <c r="A217" s="29"/>
      <c r="B217" s="1"/>
      <c r="J217" s="29"/>
    </row>
    <row r="218" spans="1:10">
      <c r="A218" s="29"/>
      <c r="B218" s="1"/>
      <c r="J218" s="29"/>
    </row>
    <row r="219" spans="1:10">
      <c r="A219" s="29"/>
      <c r="B219" s="1"/>
      <c r="J219" s="29"/>
    </row>
    <row r="220" spans="1:10">
      <c r="A220" s="29"/>
      <c r="B220" s="1"/>
      <c r="J220" s="29"/>
    </row>
    <row r="221" spans="1:10">
      <c r="A221" s="29"/>
      <c r="B221" s="1"/>
      <c r="J221" s="29"/>
    </row>
    <row r="222" spans="1:10">
      <c r="A222" s="29"/>
      <c r="B222" s="1"/>
      <c r="J222" s="29"/>
    </row>
    <row r="223" spans="1:10">
      <c r="A223" s="29"/>
      <c r="B223" s="1"/>
      <c r="J223" s="29"/>
    </row>
    <row r="224" spans="1:10">
      <c r="A224" s="29"/>
      <c r="B224" s="1"/>
      <c r="J224" s="29"/>
    </row>
    <row r="225" spans="1:10">
      <c r="A225" s="29"/>
      <c r="B225" s="1"/>
      <c r="J225" s="29"/>
    </row>
    <row r="226" spans="1:10">
      <c r="A226" s="29"/>
      <c r="B226" s="1"/>
      <c r="J226" s="29"/>
    </row>
    <row r="227" spans="1:10">
      <c r="A227" s="29"/>
      <c r="B227" s="1"/>
      <c r="J227" s="29"/>
    </row>
    <row r="228" spans="1:10">
      <c r="A228" s="29"/>
      <c r="B228" s="1"/>
      <c r="J228" s="29"/>
    </row>
    <row r="229" spans="1:10">
      <c r="A229" s="29"/>
      <c r="B229" s="1"/>
      <c r="J229" s="29"/>
    </row>
    <row r="230" spans="1:10">
      <c r="A230" s="29"/>
      <c r="B230" s="1"/>
      <c r="J230" s="29"/>
    </row>
    <row r="231" spans="1:10">
      <c r="A231" s="29"/>
      <c r="B231" s="1"/>
      <c r="J231" s="29"/>
    </row>
    <row r="232" spans="1:10">
      <c r="A232" s="29"/>
      <c r="B232" s="1"/>
      <c r="J232" s="29"/>
    </row>
    <row r="233" spans="1:10">
      <c r="A233" s="29"/>
      <c r="B233" s="1"/>
      <c r="J233" s="29"/>
    </row>
    <row r="234" spans="1:10">
      <c r="A234" s="29"/>
      <c r="B234" s="1"/>
      <c r="J234" s="29"/>
    </row>
    <row r="235" spans="1:10">
      <c r="A235" s="29"/>
      <c r="B235" s="1"/>
      <c r="J235" s="29"/>
    </row>
    <row r="236" spans="1:10">
      <c r="A236" s="29"/>
      <c r="B236" s="1"/>
      <c r="J236" s="29"/>
    </row>
    <row r="237" spans="1:10">
      <c r="A237" s="29"/>
      <c r="B237" s="1"/>
      <c r="J237" s="29"/>
    </row>
    <row r="238" spans="1:10">
      <c r="A238" s="29"/>
      <c r="B238" s="1"/>
      <c r="J238" s="29"/>
    </row>
    <row r="239" spans="1:10">
      <c r="A239" s="29"/>
      <c r="B239" s="1"/>
      <c r="J239" s="29"/>
    </row>
    <row r="240" spans="1:10">
      <c r="A240" s="29"/>
      <c r="B240" s="1"/>
      <c r="J240" s="29"/>
    </row>
    <row r="241" spans="1:10">
      <c r="A241" s="29"/>
      <c r="B241" s="1"/>
      <c r="J241" s="29"/>
    </row>
    <row r="242" spans="1:10">
      <c r="A242" s="29"/>
      <c r="B242" s="1"/>
      <c r="J242" s="29"/>
    </row>
    <row r="243" spans="1:10">
      <c r="A243" s="29"/>
      <c r="B243" s="1"/>
      <c r="J243" s="29"/>
    </row>
    <row r="244" spans="1:10">
      <c r="A244" s="29"/>
      <c r="B244" s="1"/>
      <c r="J244" s="29"/>
    </row>
    <row r="245" spans="1:10">
      <c r="A245" s="29"/>
      <c r="B245" s="1"/>
      <c r="J245" s="29"/>
    </row>
    <row r="246" spans="1:10">
      <c r="A246" s="29"/>
      <c r="B246" s="1"/>
      <c r="J246" s="29"/>
    </row>
    <row r="247" spans="1:10">
      <c r="A247" s="29"/>
      <c r="B247" s="1"/>
      <c r="J247" s="29"/>
    </row>
    <row r="248" spans="1:10">
      <c r="A248" s="29"/>
      <c r="B248" s="1"/>
      <c r="J248" s="29"/>
    </row>
    <row r="249" spans="1:10">
      <c r="A249" s="29"/>
      <c r="B249" s="1"/>
      <c r="J249" s="29"/>
    </row>
    <row r="250" spans="1:10">
      <c r="A250" s="29"/>
      <c r="B250" s="1"/>
      <c r="J250" s="29"/>
    </row>
    <row r="251" spans="1:10">
      <c r="A251" s="29"/>
      <c r="B251" s="1"/>
      <c r="J251" s="29"/>
    </row>
    <row r="252" spans="1:10">
      <c r="A252" s="29"/>
      <c r="B252" s="1"/>
      <c r="J252" s="29"/>
    </row>
    <row r="253" spans="1:10">
      <c r="A253" s="29"/>
      <c r="B253" s="1"/>
      <c r="J253" s="29"/>
    </row>
    <row r="254" spans="1:10">
      <c r="A254" s="29"/>
      <c r="B254" s="1"/>
      <c r="J254" s="29"/>
    </row>
    <row r="255" spans="1:10">
      <c r="A255" s="29"/>
      <c r="B255" s="1"/>
      <c r="J255" s="29"/>
    </row>
    <row r="256" spans="1:10">
      <c r="A256" s="29"/>
      <c r="B256" s="1"/>
      <c r="J256" s="29"/>
    </row>
    <row r="257" spans="1:10">
      <c r="A257" s="29"/>
      <c r="B257" s="1"/>
      <c r="J257" s="29"/>
    </row>
    <row r="258" spans="1:10">
      <c r="A258" s="29"/>
      <c r="B258" s="1"/>
      <c r="J258" s="29"/>
    </row>
    <row r="259" spans="1:10">
      <c r="A259" s="29"/>
      <c r="B259" s="1"/>
      <c r="J259" s="29"/>
    </row>
    <row r="260" spans="1:10">
      <c r="A260" s="29"/>
      <c r="B260" s="1"/>
      <c r="J260" s="29"/>
    </row>
    <row r="261" spans="1:10">
      <c r="A261" s="29"/>
      <c r="B261" s="1"/>
      <c r="J261" s="29"/>
    </row>
    <row r="262" spans="1:10">
      <c r="A262" s="29"/>
      <c r="B262" s="1"/>
      <c r="J262" s="29"/>
    </row>
    <row r="263" spans="1:10">
      <c r="A263" s="29"/>
      <c r="B263" s="1"/>
      <c r="J263" s="29"/>
    </row>
    <row r="264" spans="1:10">
      <c r="A264" s="29"/>
      <c r="B264" s="1"/>
      <c r="J264" s="29"/>
    </row>
    <row r="265" spans="1:10">
      <c r="A265" s="29"/>
      <c r="B265" s="1"/>
      <c r="J265" s="29"/>
    </row>
    <row r="266" spans="1:10">
      <c r="A266" s="29"/>
      <c r="B266" s="1"/>
      <c r="J266" s="29"/>
    </row>
    <row r="267" spans="1:10">
      <c r="A267" s="29"/>
      <c r="B267" s="1"/>
      <c r="J267" s="29"/>
    </row>
    <row r="268" spans="1:10">
      <c r="A268" s="29"/>
      <c r="B268" s="1"/>
      <c r="J268" s="29"/>
    </row>
    <row r="269" spans="1:10">
      <c r="A269" s="29"/>
      <c r="B269" s="1"/>
      <c r="J269" s="29"/>
    </row>
    <row r="270" spans="1:10">
      <c r="A270" s="29"/>
      <c r="B270" s="1"/>
      <c r="J270" s="29"/>
    </row>
    <row r="271" spans="1:10">
      <c r="A271" s="29"/>
      <c r="B271" s="1"/>
      <c r="J271" s="29"/>
    </row>
    <row r="272" spans="1:10">
      <c r="A272" s="29"/>
      <c r="B272" s="1"/>
      <c r="J272" s="29"/>
    </row>
    <row r="273" spans="1:10">
      <c r="A273" s="29"/>
      <c r="B273" s="1"/>
      <c r="J273" s="29"/>
    </row>
    <row r="274" spans="1:10">
      <c r="A274" s="29"/>
      <c r="B274" s="1"/>
      <c r="J274" s="29"/>
    </row>
    <row r="275" spans="1:10">
      <c r="A275" s="29"/>
      <c r="B275" s="1"/>
      <c r="J275" s="29"/>
    </row>
    <row r="276" spans="1:10">
      <c r="A276" s="29"/>
      <c r="B276" s="1"/>
      <c r="J276" s="29"/>
    </row>
    <row r="277" spans="1:10">
      <c r="A277" s="29"/>
      <c r="B277" s="1"/>
      <c r="J277" s="29"/>
    </row>
    <row r="278" spans="1:10">
      <c r="A278" s="29"/>
      <c r="B278" s="1"/>
      <c r="J278" s="29"/>
    </row>
    <row r="279" spans="1:10">
      <c r="A279" s="29"/>
      <c r="B279" s="1"/>
      <c r="J279" s="29"/>
    </row>
    <row r="280" spans="1:10">
      <c r="A280" s="29"/>
      <c r="B280" s="1"/>
      <c r="J280" s="29"/>
    </row>
    <row r="281" spans="1:10">
      <c r="A281" s="29"/>
      <c r="B281" s="1"/>
      <c r="J281" s="29"/>
    </row>
    <row r="282" spans="1:10">
      <c r="A282" s="29"/>
      <c r="B282" s="1"/>
      <c r="J282" s="29"/>
    </row>
    <row r="283" spans="1:10">
      <c r="A283" s="29"/>
      <c r="B283" s="1"/>
      <c r="J283" s="29"/>
    </row>
    <row r="284" spans="1:10">
      <c r="A284" s="29"/>
      <c r="B284" s="1"/>
      <c r="J284" s="29"/>
    </row>
    <row r="285" spans="1:10">
      <c r="A285" s="29"/>
      <c r="B285" s="1"/>
      <c r="J285" s="29"/>
    </row>
    <row r="286" spans="1:10">
      <c r="A286" s="29"/>
      <c r="B286" s="1"/>
      <c r="J286" s="29"/>
    </row>
    <row r="287" spans="1:10">
      <c r="A287" s="29"/>
      <c r="B287" s="1"/>
      <c r="J287" s="29"/>
    </row>
    <row r="288" spans="1:10">
      <c r="A288" s="29"/>
      <c r="B288" s="1"/>
      <c r="J288" s="29"/>
    </row>
    <row r="289" spans="1:10">
      <c r="A289" s="29"/>
      <c r="B289" s="1"/>
      <c r="J289" s="29"/>
    </row>
    <row r="290" spans="1:10">
      <c r="A290" s="29"/>
      <c r="B290" s="1"/>
      <c r="J290" s="29"/>
    </row>
    <row r="291" spans="1:10">
      <c r="A291" s="29"/>
      <c r="B291" s="1"/>
      <c r="J291" s="29"/>
    </row>
    <row r="292" spans="1:10">
      <c r="A292" s="29"/>
      <c r="B292" s="1"/>
      <c r="J292" s="29"/>
    </row>
    <row r="293" spans="1:10">
      <c r="A293" s="29"/>
      <c r="B293" s="1"/>
      <c r="J293" s="29"/>
    </row>
    <row r="294" spans="1:10">
      <c r="A294" s="29"/>
      <c r="B294" s="1"/>
      <c r="J294" s="29"/>
    </row>
    <row r="295" spans="1:10">
      <c r="A295" s="29"/>
      <c r="B295" s="1"/>
      <c r="J295" s="29"/>
    </row>
    <row r="296" spans="1:10">
      <c r="A296" s="29"/>
      <c r="B296" s="1"/>
      <c r="J296" s="29"/>
    </row>
    <row r="297" spans="1:10">
      <c r="A297" s="29"/>
      <c r="B297" s="1"/>
      <c r="J297" s="29"/>
    </row>
    <row r="298" spans="1:10">
      <c r="A298" s="29"/>
      <c r="B298" s="1"/>
      <c r="J298" s="29"/>
    </row>
    <row r="299" spans="1:10">
      <c r="A299" s="29"/>
      <c r="B299" s="1"/>
      <c r="J299" s="29"/>
    </row>
    <row r="300" spans="1:10">
      <c r="A300" s="29"/>
      <c r="B300" s="1"/>
      <c r="J300" s="29"/>
    </row>
    <row r="301" spans="1:10">
      <c r="A301" s="29"/>
      <c r="B301" s="1"/>
      <c r="J301" s="29"/>
    </row>
    <row r="302" spans="1:10">
      <c r="A302" s="29"/>
      <c r="B302" s="1"/>
      <c r="J302" s="29"/>
    </row>
    <row r="303" spans="1:10">
      <c r="A303" s="29"/>
      <c r="B303" s="1"/>
      <c r="J303" s="29"/>
    </row>
    <row r="304" spans="1:10">
      <c r="A304" s="29"/>
      <c r="B304" s="1"/>
      <c r="J304" s="29"/>
    </row>
    <row r="305" spans="1:10">
      <c r="A305" s="29"/>
      <c r="B305" s="1"/>
      <c r="J305" s="29"/>
    </row>
    <row r="306" spans="1:10">
      <c r="A306" s="29"/>
      <c r="B306" s="1"/>
      <c r="J306" s="29"/>
    </row>
    <row r="307" spans="1:10">
      <c r="A307" s="29"/>
      <c r="B307" s="1"/>
      <c r="J307" s="29"/>
    </row>
    <row r="308" spans="1:10">
      <c r="A308" s="29"/>
      <c r="B308" s="1"/>
      <c r="J308" s="29"/>
    </row>
    <row r="309" spans="1:10">
      <c r="A309" s="29"/>
      <c r="B309" s="1"/>
      <c r="J309" s="29"/>
    </row>
    <row r="310" spans="1:10">
      <c r="A310" s="29"/>
      <c r="B310" s="1"/>
      <c r="J310" s="29"/>
    </row>
    <row r="311" spans="1:10">
      <c r="A311" s="29"/>
      <c r="B311" s="1"/>
      <c r="J311" s="29"/>
    </row>
    <row r="312" spans="1:10">
      <c r="A312" s="29"/>
      <c r="B312" s="1"/>
      <c r="J312" s="29"/>
    </row>
    <row r="313" spans="1:10">
      <c r="A313" s="29"/>
      <c r="B313" s="1"/>
      <c r="J313" s="29"/>
    </row>
    <row r="314" spans="1:10">
      <c r="A314" s="29"/>
      <c r="B314" s="1"/>
      <c r="J314" s="29"/>
    </row>
    <row r="315" spans="1:10">
      <c r="A315" s="29"/>
      <c r="B315" s="1"/>
      <c r="J315" s="29"/>
    </row>
    <row r="316" spans="1:10">
      <c r="A316" s="29"/>
      <c r="B316" s="1"/>
      <c r="J316" s="29"/>
    </row>
    <row r="317" spans="1:10">
      <c r="A317" s="29"/>
      <c r="B317" s="1"/>
      <c r="J317" s="29"/>
    </row>
    <row r="318" spans="1:10">
      <c r="A318" s="29"/>
      <c r="B318" s="1"/>
      <c r="J318" s="29"/>
    </row>
    <row r="319" spans="1:10">
      <c r="A319" s="29"/>
      <c r="B319" s="1"/>
      <c r="J319" s="29"/>
    </row>
    <row r="320" spans="1:10">
      <c r="A320" s="29"/>
      <c r="B320" s="1"/>
      <c r="J320" s="29"/>
    </row>
    <row r="321" spans="1:10">
      <c r="A321" s="29"/>
      <c r="B321" s="1"/>
      <c r="J321" s="29"/>
    </row>
    <row r="322" spans="1:10">
      <c r="A322" s="29"/>
      <c r="B322" s="1"/>
      <c r="J322" s="29"/>
    </row>
    <row r="323" spans="1:10">
      <c r="A323" s="29"/>
      <c r="B323" s="1"/>
      <c r="J323" s="29"/>
    </row>
    <row r="324" spans="1:10">
      <c r="A324" s="29"/>
      <c r="B324" s="1"/>
      <c r="J324" s="29"/>
    </row>
    <row r="325" spans="1:10">
      <c r="A325" s="29"/>
      <c r="B325" s="1"/>
      <c r="J325" s="29"/>
    </row>
    <row r="326" spans="1:10">
      <c r="A326" s="29"/>
      <c r="B326" s="1"/>
      <c r="J326" s="29"/>
    </row>
    <row r="327" spans="1:10">
      <c r="A327" s="29"/>
      <c r="B327" s="1"/>
      <c r="J327" s="29"/>
    </row>
    <row r="328" spans="1:10">
      <c r="A328" s="29"/>
      <c r="B328" s="1"/>
      <c r="J328" s="29"/>
    </row>
    <row r="329" spans="1:10">
      <c r="A329" s="29"/>
      <c r="B329" s="1"/>
      <c r="J329" s="29"/>
    </row>
    <row r="330" spans="1:10">
      <c r="A330" s="29"/>
      <c r="B330" s="1"/>
      <c r="J330" s="29"/>
    </row>
    <row r="331" spans="1:10">
      <c r="A331" s="29"/>
      <c r="B331" s="1"/>
      <c r="J331" s="29"/>
    </row>
    <row r="332" spans="1:10">
      <c r="A332" s="29"/>
      <c r="B332" s="1"/>
      <c r="J332" s="29"/>
    </row>
    <row r="333" spans="1:10">
      <c r="A333" s="29"/>
      <c r="B333" s="1"/>
      <c r="J333" s="29"/>
    </row>
    <row r="334" spans="1:10">
      <c r="A334" s="29"/>
      <c r="B334" s="1"/>
      <c r="J334" s="29"/>
    </row>
    <row r="335" spans="1:10">
      <c r="A335" s="29"/>
      <c r="B335" s="1"/>
      <c r="J335" s="29"/>
    </row>
    <row r="336" spans="1:10">
      <c r="A336" s="29"/>
      <c r="B336" s="1"/>
      <c r="J336" s="29"/>
    </row>
    <row r="337" spans="1:10">
      <c r="A337" s="29"/>
      <c r="B337" s="1"/>
      <c r="J337" s="29"/>
    </row>
    <row r="338" spans="1:10">
      <c r="A338" s="29"/>
      <c r="B338" s="1"/>
      <c r="J338" s="29"/>
    </row>
    <row r="339" spans="1:10">
      <c r="A339" s="29"/>
      <c r="B339" s="1"/>
      <c r="J339" s="29"/>
    </row>
    <row r="340" spans="1:10">
      <c r="A340" s="29"/>
      <c r="B340" s="1"/>
      <c r="J340" s="29"/>
    </row>
    <row r="341" spans="1:10">
      <c r="A341" s="29"/>
      <c r="B341" s="1"/>
      <c r="J341" s="29"/>
    </row>
    <row r="342" spans="1:10">
      <c r="A342" s="29"/>
      <c r="B342" s="1"/>
      <c r="J342" s="29"/>
    </row>
    <row r="343" spans="1:10">
      <c r="A343" s="29"/>
      <c r="B343" s="1"/>
      <c r="J343" s="29"/>
    </row>
    <row r="344" spans="1:10">
      <c r="A344" s="29"/>
      <c r="B344" s="1"/>
      <c r="J344" s="29"/>
    </row>
    <row r="345" spans="1:10">
      <c r="A345" s="29"/>
      <c r="B345" s="1"/>
      <c r="J345" s="29"/>
    </row>
    <row r="346" spans="1:10">
      <c r="A346" s="29"/>
      <c r="B346" s="1"/>
      <c r="J346" s="29"/>
    </row>
    <row r="347" spans="1:10">
      <c r="A347" s="29"/>
      <c r="B347" s="1"/>
      <c r="J347" s="29"/>
    </row>
    <row r="348" spans="1:10">
      <c r="A348" s="29"/>
      <c r="B348" s="1"/>
      <c r="J348" s="29"/>
    </row>
    <row r="349" spans="1:10">
      <c r="A349" s="29"/>
      <c r="B349" s="1"/>
      <c r="J349" s="29"/>
    </row>
    <row r="350" spans="1:10">
      <c r="A350" s="29"/>
      <c r="B350" s="1"/>
      <c r="J350" s="29"/>
    </row>
    <row r="351" spans="1:10">
      <c r="A351" s="29"/>
      <c r="B351" s="1"/>
      <c r="J351" s="29"/>
    </row>
    <row r="352" spans="1:10">
      <c r="A352" s="29"/>
      <c r="B352" s="1"/>
      <c r="J352" s="29"/>
    </row>
    <row r="353" spans="1:10">
      <c r="A353" s="29"/>
      <c r="B353" s="1"/>
      <c r="J353" s="29"/>
    </row>
    <row r="354" spans="1:10">
      <c r="A354" s="29"/>
      <c r="B354" s="1"/>
      <c r="J354" s="29"/>
    </row>
    <row r="355" spans="1:10">
      <c r="A355" s="29"/>
      <c r="B355" s="1"/>
      <c r="J355" s="29"/>
    </row>
    <row r="356" spans="1:10">
      <c r="A356" s="29"/>
      <c r="B356" s="1"/>
      <c r="J356" s="29"/>
    </row>
    <row r="357" spans="1:10">
      <c r="A357" s="29"/>
      <c r="B357" s="1"/>
      <c r="J357" s="29"/>
    </row>
    <row r="358" spans="1:10">
      <c r="A358" s="29"/>
      <c r="B358" s="1"/>
      <c r="J358" s="29"/>
    </row>
    <row r="359" spans="1:10">
      <c r="A359" s="29"/>
      <c r="B359" s="1"/>
      <c r="J359" s="29"/>
    </row>
    <row r="360" spans="1:10">
      <c r="A360" s="29"/>
      <c r="B360" s="1"/>
      <c r="J360" s="29"/>
    </row>
    <row r="361" spans="1:10">
      <c r="A361" s="29"/>
      <c r="B361" s="1"/>
      <c r="J361" s="29"/>
    </row>
    <row r="362" spans="1:10">
      <c r="A362" s="29"/>
      <c r="B362" s="1"/>
      <c r="J362" s="29"/>
    </row>
    <row r="363" spans="1:10">
      <c r="A363" s="29"/>
      <c r="B363" s="1"/>
      <c r="J363" s="29"/>
    </row>
    <row r="364" spans="1:10">
      <c r="A364" s="29"/>
      <c r="B364" s="1"/>
      <c r="J364" s="29"/>
    </row>
    <row r="365" spans="1:10">
      <c r="A365" s="29"/>
      <c r="B365" s="1"/>
      <c r="J365" s="29"/>
    </row>
    <row r="366" spans="1:10">
      <c r="A366" s="29"/>
      <c r="B366" s="1"/>
      <c r="J366" s="29"/>
    </row>
    <row r="367" spans="1:10">
      <c r="A367" s="29"/>
      <c r="B367" s="1"/>
      <c r="J367" s="29"/>
    </row>
    <row r="368" spans="1:10">
      <c r="A368" s="29"/>
      <c r="B368" s="1"/>
      <c r="J368" s="29"/>
    </row>
    <row r="369" spans="1:10">
      <c r="A369" s="29"/>
      <c r="B369" s="1"/>
      <c r="J369" s="29"/>
    </row>
    <row r="370" spans="1:10">
      <c r="A370" s="29"/>
      <c r="B370" s="1"/>
      <c r="J370" s="29"/>
    </row>
    <row r="371" spans="1:10">
      <c r="A371" s="29"/>
      <c r="B371" s="1"/>
      <c r="J371" s="29"/>
    </row>
    <row r="372" spans="1:10">
      <c r="A372" s="29"/>
      <c r="B372" s="1"/>
      <c r="J372" s="29"/>
    </row>
    <row r="373" spans="1:10">
      <c r="A373" s="29"/>
      <c r="B373" s="1"/>
      <c r="J373" s="29"/>
    </row>
    <row r="374" spans="1:10">
      <c r="A374" s="29"/>
      <c r="B374" s="1"/>
      <c r="J374" s="29"/>
    </row>
    <row r="375" spans="1:10">
      <c r="A375" s="29"/>
      <c r="B375" s="1"/>
      <c r="J375" s="29"/>
    </row>
    <row r="376" spans="1:10">
      <c r="A376" s="29"/>
      <c r="B376" s="1"/>
      <c r="J376" s="29"/>
    </row>
    <row r="377" spans="1:10">
      <c r="A377" s="29"/>
      <c r="B377" s="1"/>
      <c r="J377" s="29"/>
    </row>
    <row r="378" spans="1:10">
      <c r="A378" s="29"/>
      <c r="B378" s="1"/>
      <c r="J378" s="29"/>
    </row>
    <row r="379" spans="1:10">
      <c r="A379" s="29"/>
      <c r="B379" s="1"/>
      <c r="J379" s="29"/>
    </row>
    <row r="380" spans="1:10">
      <c r="A380" s="29"/>
      <c r="B380" s="1"/>
      <c r="J380" s="29"/>
    </row>
    <row r="381" spans="1:10">
      <c r="A381" s="29"/>
      <c r="B381" s="1"/>
      <c r="J381" s="29"/>
    </row>
    <row r="382" spans="1:10">
      <c r="A382" s="29"/>
      <c r="B382" s="1"/>
      <c r="J382" s="29"/>
    </row>
    <row r="383" spans="1:10">
      <c r="A383" s="29"/>
      <c r="B383" s="1"/>
      <c r="J383" s="29"/>
    </row>
    <row r="384" spans="1:10">
      <c r="A384" s="29"/>
      <c r="B384" s="1"/>
      <c r="J384" s="29"/>
    </row>
    <row r="385" spans="1:10">
      <c r="A385" s="29"/>
      <c r="B385" s="1"/>
      <c r="J385" s="29"/>
    </row>
    <row r="386" spans="1:10">
      <c r="A386" s="29"/>
      <c r="B386" s="1"/>
      <c r="J386" s="29"/>
    </row>
    <row r="387" spans="1:10">
      <c r="A387" s="29"/>
      <c r="B387" s="1"/>
      <c r="J387" s="29"/>
    </row>
    <row r="388" spans="1:10">
      <c r="A388" s="29"/>
      <c r="B388" s="1"/>
      <c r="J388" s="29"/>
    </row>
    <row r="389" spans="1:10">
      <c r="A389" s="29"/>
      <c r="B389" s="1"/>
      <c r="J389" s="29"/>
    </row>
    <row r="390" spans="1:10">
      <c r="A390" s="29"/>
      <c r="B390" s="1"/>
      <c r="J390" s="29"/>
    </row>
    <row r="391" spans="1:10">
      <c r="A391" s="29"/>
      <c r="B391" s="1"/>
      <c r="J391" s="29"/>
    </row>
    <row r="392" spans="1:10">
      <c r="A392" s="29"/>
      <c r="B392" s="1"/>
      <c r="J392" s="29"/>
    </row>
    <row r="393" spans="1:10">
      <c r="A393" s="29"/>
      <c r="B393" s="1"/>
      <c r="J393" s="29"/>
    </row>
    <row r="394" spans="1:10">
      <c r="A394" s="29"/>
      <c r="B394" s="1"/>
      <c r="J394" s="29"/>
    </row>
    <row r="395" spans="1:10">
      <c r="A395" s="29"/>
      <c r="B395" s="1"/>
      <c r="J395" s="29"/>
    </row>
    <row r="396" spans="1:10">
      <c r="A396" s="29"/>
      <c r="B396" s="1"/>
      <c r="J396" s="29"/>
    </row>
    <row r="397" spans="1:10">
      <c r="A397" s="29"/>
      <c r="B397" s="1"/>
      <c r="J397" s="29"/>
    </row>
    <row r="398" spans="1:10">
      <c r="A398" s="29"/>
      <c r="B398" s="1"/>
      <c r="J398" s="29"/>
    </row>
    <row r="399" spans="1:10">
      <c r="A399" s="29"/>
      <c r="B399" s="1"/>
      <c r="J399" s="29"/>
    </row>
    <row r="400" spans="1:10">
      <c r="A400" s="29"/>
      <c r="B400" s="1"/>
      <c r="J400" s="29"/>
    </row>
    <row r="401" spans="1:10">
      <c r="A401" s="29"/>
      <c r="B401" s="1"/>
      <c r="J401" s="29"/>
    </row>
    <row r="402" spans="1:10">
      <c r="A402" s="29"/>
      <c r="B402" s="1"/>
      <c r="J402" s="29"/>
    </row>
    <row r="403" spans="1:10">
      <c r="A403" s="29"/>
      <c r="B403" s="1"/>
      <c r="J403" s="29"/>
    </row>
    <row r="404" spans="1:10">
      <c r="A404" s="29"/>
      <c r="B404" s="1"/>
      <c r="J404" s="29"/>
    </row>
    <row r="405" spans="1:10">
      <c r="A405" s="29"/>
      <c r="B405" s="1"/>
      <c r="J405" s="29"/>
    </row>
    <row r="406" spans="1:10">
      <c r="A406" s="29"/>
      <c r="B406" s="1"/>
      <c r="J406" s="29"/>
    </row>
    <row r="407" spans="1:10">
      <c r="A407" s="29"/>
      <c r="B407" s="1"/>
      <c r="J407" s="29"/>
    </row>
    <row r="408" spans="1:10">
      <c r="A408" s="29"/>
      <c r="B408" s="1"/>
      <c r="J408" s="29"/>
    </row>
    <row r="409" spans="1:10">
      <c r="A409" s="29"/>
      <c r="B409" s="1"/>
      <c r="J409" s="29"/>
    </row>
    <row r="410" spans="1:10">
      <c r="A410" s="29"/>
      <c r="B410" s="1"/>
      <c r="J410" s="29"/>
    </row>
    <row r="411" spans="1:10">
      <c r="A411" s="29"/>
      <c r="B411" s="1"/>
      <c r="J411" s="29"/>
    </row>
    <row r="412" spans="1:10">
      <c r="A412" s="29"/>
      <c r="B412" s="1"/>
      <c r="J412" s="29"/>
    </row>
    <row r="413" spans="1:10">
      <c r="A413" s="29"/>
      <c r="B413" s="1"/>
      <c r="J413" s="29"/>
    </row>
    <row r="414" spans="1:10">
      <c r="A414" s="29"/>
      <c r="B414" s="1"/>
      <c r="J414" s="29"/>
    </row>
    <row r="415" spans="1:10">
      <c r="A415" s="29"/>
      <c r="B415" s="1"/>
      <c r="J415" s="29"/>
    </row>
    <row r="416" spans="1:10">
      <c r="A416" s="29"/>
      <c r="B416" s="1"/>
      <c r="J416" s="29"/>
    </row>
    <row r="417" spans="1:10">
      <c r="A417" s="29"/>
      <c r="B417" s="1"/>
      <c r="J417" s="29"/>
    </row>
    <row r="418" spans="1:10">
      <c r="A418" s="29"/>
      <c r="B418" s="1"/>
      <c r="J418" s="29"/>
    </row>
    <row r="419" spans="1:10">
      <c r="A419" s="29"/>
      <c r="B419" s="1"/>
      <c r="J419" s="29"/>
    </row>
    <row r="420" spans="1:10">
      <c r="A420" s="29"/>
      <c r="B420" s="1"/>
      <c r="J420" s="29"/>
    </row>
    <row r="421" spans="1:10">
      <c r="A421" s="29"/>
      <c r="B421" s="1"/>
      <c r="J421" s="29"/>
    </row>
    <row r="422" spans="1:10">
      <c r="A422" s="29"/>
      <c r="B422" s="1"/>
      <c r="J422" s="29"/>
    </row>
    <row r="423" spans="1:10">
      <c r="A423" s="29"/>
      <c r="B423" s="1"/>
      <c r="J423" s="29"/>
    </row>
    <row r="424" spans="1:10">
      <c r="A424" s="29"/>
      <c r="B424" s="1"/>
      <c r="J424" s="29"/>
    </row>
    <row r="425" spans="1:10">
      <c r="A425" s="29"/>
      <c r="B425" s="1"/>
      <c r="J425" s="29"/>
    </row>
    <row r="426" spans="1:10">
      <c r="A426" s="29"/>
      <c r="B426" s="1"/>
      <c r="J426" s="29"/>
    </row>
    <row r="427" spans="1:10">
      <c r="A427" s="29"/>
      <c r="B427" s="1"/>
      <c r="J427" s="29"/>
    </row>
    <row r="428" spans="1:10">
      <c r="A428" s="29"/>
      <c r="B428" s="1"/>
      <c r="J428" s="29"/>
    </row>
    <row r="429" spans="1:10">
      <c r="A429" s="29"/>
      <c r="B429" s="1"/>
      <c r="J429" s="29"/>
    </row>
    <row r="430" spans="1:10">
      <c r="A430" s="29"/>
      <c r="B430" s="1"/>
      <c r="J430" s="29"/>
    </row>
    <row r="431" spans="1:10">
      <c r="A431" s="29"/>
      <c r="B431" s="1"/>
      <c r="J431" s="29"/>
    </row>
    <row r="432" spans="1:10">
      <c r="A432" s="29"/>
      <c r="B432" s="1"/>
      <c r="J432" s="29"/>
    </row>
    <row r="433" spans="1:10">
      <c r="A433" s="29"/>
      <c r="B433" s="1"/>
      <c r="J433" s="29"/>
    </row>
    <row r="434" spans="1:10">
      <c r="A434" s="29"/>
      <c r="B434" s="1"/>
      <c r="J434" s="29"/>
    </row>
    <row r="435" spans="1:10">
      <c r="A435" s="29"/>
      <c r="B435" s="1"/>
      <c r="J435" s="29"/>
    </row>
    <row r="436" spans="1:10">
      <c r="A436" s="29"/>
      <c r="B436" s="1"/>
      <c r="J436" s="29"/>
    </row>
    <row r="437" spans="1:10">
      <c r="A437" s="29"/>
      <c r="B437" s="1"/>
      <c r="J437" s="29"/>
    </row>
    <row r="438" spans="1:10">
      <c r="A438" s="29"/>
      <c r="B438" s="1"/>
      <c r="J438" s="29"/>
    </row>
    <row r="439" spans="1:10">
      <c r="A439" s="29"/>
      <c r="B439" s="1"/>
      <c r="J439" s="29"/>
    </row>
    <row r="440" spans="1:10">
      <c r="A440" s="29"/>
      <c r="B440" s="1"/>
      <c r="J440" s="29"/>
    </row>
    <row r="441" spans="1:10">
      <c r="A441" s="29"/>
      <c r="B441" s="1"/>
      <c r="J441" s="29"/>
    </row>
    <row r="442" spans="1:10">
      <c r="A442" s="29"/>
      <c r="B442" s="1"/>
      <c r="J442" s="29"/>
    </row>
    <row r="443" spans="1:10">
      <c r="A443" s="29"/>
      <c r="B443" s="1"/>
      <c r="J443" s="29"/>
    </row>
    <row r="444" spans="1:10">
      <c r="A444" s="29"/>
      <c r="B444" s="1"/>
      <c r="J444" s="29"/>
    </row>
    <row r="445" spans="1:10">
      <c r="A445" s="29"/>
      <c r="B445" s="1"/>
      <c r="J445" s="29"/>
    </row>
    <row r="446" spans="1:10">
      <c r="A446" s="29"/>
      <c r="B446" s="1"/>
      <c r="J446" s="29"/>
    </row>
    <row r="447" spans="1:10">
      <c r="A447" s="29"/>
      <c r="B447" s="1"/>
      <c r="J447" s="29"/>
    </row>
    <row r="448" spans="1:10">
      <c r="A448" s="29"/>
      <c r="B448" s="1"/>
      <c r="J448" s="29"/>
    </row>
    <row r="449" spans="1:10">
      <c r="A449" s="29"/>
      <c r="B449" s="1"/>
      <c r="J449" s="29"/>
    </row>
    <row r="450" spans="1:10">
      <c r="A450" s="29"/>
      <c r="B450" s="1"/>
      <c r="J450" s="29"/>
    </row>
    <row r="451" spans="1:10">
      <c r="A451" s="29"/>
      <c r="B451" s="1"/>
      <c r="J451" s="29"/>
    </row>
    <row r="452" spans="1:10">
      <c r="A452" s="29"/>
      <c r="B452" s="1"/>
      <c r="J452" s="29"/>
    </row>
    <row r="453" spans="1:10">
      <c r="A453" s="29"/>
      <c r="B453" s="1"/>
      <c r="J453" s="29"/>
    </row>
    <row r="454" spans="1:10">
      <c r="A454" s="29"/>
      <c r="B454" s="1"/>
      <c r="J454" s="29"/>
    </row>
    <row r="455" spans="1:10">
      <c r="A455" s="29"/>
      <c r="B455" s="1"/>
      <c r="J455" s="29"/>
    </row>
    <row r="456" spans="1:10">
      <c r="A456" s="29"/>
      <c r="B456" s="1"/>
      <c r="J456" s="29"/>
    </row>
    <row r="457" spans="1:10">
      <c r="A457" s="29"/>
      <c r="B457" s="1"/>
      <c r="J457" s="29"/>
    </row>
    <row r="458" spans="1:10">
      <c r="A458" s="29"/>
      <c r="B458" s="1"/>
      <c r="J458" s="29"/>
    </row>
    <row r="459" spans="1:10">
      <c r="A459" s="29"/>
      <c r="B459" s="1"/>
      <c r="J459" s="29"/>
    </row>
    <row r="460" spans="1:10">
      <c r="A460" s="29"/>
      <c r="B460" s="1"/>
      <c r="J460" s="29"/>
    </row>
    <row r="461" spans="1:10">
      <c r="A461" s="29"/>
      <c r="B461" s="1"/>
      <c r="J461" s="29"/>
    </row>
    <row r="462" spans="1:10">
      <c r="A462" s="29"/>
      <c r="B462" s="1"/>
      <c r="J462" s="29"/>
    </row>
    <row r="463" spans="1:10">
      <c r="A463" s="29"/>
      <c r="B463" s="1"/>
      <c r="J463" s="29"/>
    </row>
    <row r="464" spans="1:10">
      <c r="A464" s="29"/>
      <c r="B464" s="1"/>
      <c r="J464" s="29"/>
    </row>
    <row r="465" spans="1:10">
      <c r="A465" s="29"/>
      <c r="B465" s="1"/>
      <c r="J465" s="29"/>
    </row>
    <row r="466" spans="1:10">
      <c r="A466" s="29"/>
      <c r="B466" s="1"/>
      <c r="J466" s="29"/>
    </row>
    <row r="467" spans="1:10">
      <c r="A467" s="29"/>
      <c r="B467" s="1"/>
      <c r="J467" s="29"/>
    </row>
    <row r="468" spans="1:10">
      <c r="A468" s="29"/>
      <c r="B468" s="1"/>
      <c r="J468" s="29"/>
    </row>
    <row r="469" spans="1:10">
      <c r="A469" s="29"/>
      <c r="B469" s="1"/>
      <c r="J469" s="29"/>
    </row>
    <row r="470" spans="1:10">
      <c r="A470" s="29"/>
      <c r="B470" s="1"/>
      <c r="J470" s="29"/>
    </row>
    <row r="471" spans="1:10">
      <c r="A471" s="29"/>
      <c r="B471" s="1"/>
      <c r="J471" s="29"/>
    </row>
    <row r="472" spans="1:10">
      <c r="A472" s="29"/>
      <c r="B472" s="1"/>
      <c r="J472" s="29"/>
    </row>
    <row r="473" spans="1:10">
      <c r="A473" s="29"/>
      <c r="B473" s="1"/>
      <c r="J473" s="29"/>
    </row>
    <row r="474" spans="1:10">
      <c r="A474" s="29"/>
      <c r="B474" s="1"/>
      <c r="J474" s="29"/>
    </row>
    <row r="475" spans="1:10">
      <c r="A475" s="29"/>
      <c r="B475" s="1"/>
      <c r="J475" s="29"/>
    </row>
    <row r="476" spans="1:10">
      <c r="A476" s="29"/>
      <c r="B476" s="1"/>
      <c r="J476" s="29"/>
    </row>
    <row r="477" spans="1:10">
      <c r="A477" s="29"/>
      <c r="B477" s="1"/>
      <c r="J477" s="29"/>
    </row>
    <row r="478" spans="1:10">
      <c r="A478" s="29"/>
      <c r="B478" s="1"/>
      <c r="J478" s="29"/>
    </row>
    <row r="479" spans="1:10">
      <c r="A479" s="29"/>
      <c r="B479" s="1"/>
      <c r="J479" s="29"/>
    </row>
    <row r="480" spans="1:10">
      <c r="A480" s="29"/>
      <c r="B480" s="1"/>
      <c r="J480" s="29"/>
    </row>
    <row r="481" spans="1:10">
      <c r="A481" s="29"/>
      <c r="B481" s="1"/>
      <c r="J481" s="29"/>
    </row>
    <row r="482" spans="1:10">
      <c r="A482" s="29"/>
      <c r="B482" s="1"/>
      <c r="J482" s="29"/>
    </row>
    <row r="483" spans="1:10">
      <c r="A483" s="29"/>
      <c r="B483" s="1"/>
      <c r="J483" s="29"/>
    </row>
    <row r="484" spans="1:10">
      <c r="A484" s="29"/>
      <c r="B484" s="1"/>
      <c r="J484" s="29"/>
    </row>
    <row r="485" spans="1:10">
      <c r="A485" s="29"/>
      <c r="B485" s="1"/>
      <c r="J485" s="29"/>
    </row>
    <row r="486" spans="1:10">
      <c r="A486" s="29"/>
      <c r="B486" s="1"/>
      <c r="J486" s="29"/>
    </row>
    <row r="487" spans="1:10">
      <c r="A487" s="29"/>
      <c r="B487" s="1"/>
      <c r="J487" s="29"/>
    </row>
    <row r="488" spans="1:10">
      <c r="A488" s="29"/>
      <c r="B488" s="1"/>
      <c r="J488" s="29"/>
    </row>
    <row r="489" spans="1:10">
      <c r="A489" s="29"/>
      <c r="B489" s="1"/>
      <c r="J489" s="29"/>
    </row>
    <row r="490" spans="1:10">
      <c r="A490" s="29"/>
      <c r="B490" s="1"/>
      <c r="J490" s="29"/>
    </row>
    <row r="491" spans="1:10">
      <c r="A491" s="29"/>
      <c r="B491" s="1"/>
      <c r="J491" s="29"/>
    </row>
    <row r="492" spans="1:10">
      <c r="A492" s="29"/>
      <c r="B492" s="1"/>
      <c r="J492" s="29"/>
    </row>
    <row r="493" spans="1:10">
      <c r="A493" s="29"/>
      <c r="B493" s="1"/>
      <c r="J493" s="29"/>
    </row>
    <row r="494" spans="1:10">
      <c r="A494" s="29"/>
      <c r="B494" s="1"/>
      <c r="J494" s="29"/>
    </row>
    <row r="495" spans="1:10">
      <c r="A495" s="29"/>
      <c r="B495" s="1"/>
      <c r="J495" s="29"/>
    </row>
    <row r="496" spans="1:10">
      <c r="A496" s="29"/>
      <c r="B496" s="1"/>
      <c r="J496" s="29"/>
    </row>
    <row r="497" spans="1:10">
      <c r="A497" s="29"/>
      <c r="B497" s="1"/>
      <c r="J497" s="29"/>
    </row>
    <row r="498" spans="1:10">
      <c r="A498" s="29"/>
      <c r="B498" s="1"/>
      <c r="J498" s="29"/>
    </row>
    <row r="499" spans="1:10">
      <c r="A499" s="29"/>
      <c r="B499" s="1"/>
      <c r="J499" s="29"/>
    </row>
    <row r="500" spans="1:10">
      <c r="A500" s="29"/>
      <c r="B500" s="1"/>
      <c r="J500" s="29"/>
    </row>
    <row r="501" spans="1:10">
      <c r="A501" s="29"/>
      <c r="B501" s="1"/>
      <c r="J501" s="29"/>
    </row>
    <row r="502" spans="1:10">
      <c r="A502" s="29"/>
      <c r="B502" s="1"/>
      <c r="J502" s="29"/>
    </row>
    <row r="503" spans="1:10">
      <c r="A503" s="29"/>
      <c r="B503" s="1"/>
      <c r="J503" s="29"/>
    </row>
    <row r="504" spans="1:10">
      <c r="A504" s="29"/>
      <c r="B504" s="1"/>
      <c r="J504" s="29"/>
    </row>
    <row r="505" spans="1:10">
      <c r="A505" s="29"/>
      <c r="B505" s="1"/>
      <c r="J505" s="29"/>
    </row>
    <row r="506" spans="1:10">
      <c r="A506" s="29"/>
      <c r="B506" s="1"/>
      <c r="J506" s="29"/>
    </row>
    <row r="507" spans="1:10">
      <c r="A507" s="29"/>
      <c r="B507" s="1"/>
      <c r="J507" s="29"/>
    </row>
    <row r="508" spans="1:10">
      <c r="A508" s="29"/>
      <c r="B508" s="1"/>
      <c r="J508" s="29"/>
    </row>
    <row r="509" spans="1:10">
      <c r="A509" s="29"/>
      <c r="B509" s="1"/>
      <c r="J509" s="29"/>
    </row>
    <row r="510" spans="1:10">
      <c r="A510" s="29"/>
      <c r="B510" s="1"/>
      <c r="J510" s="29"/>
    </row>
    <row r="511" spans="1:10">
      <c r="A511" s="29"/>
      <c r="B511" s="1"/>
      <c r="J511" s="29"/>
    </row>
    <row r="512" spans="1:10">
      <c r="A512" s="29"/>
      <c r="B512" s="1"/>
      <c r="J512" s="29"/>
    </row>
    <row r="513" spans="1:10">
      <c r="A513" s="29"/>
      <c r="B513" s="1"/>
      <c r="J513" s="29"/>
    </row>
    <row r="514" spans="1:10">
      <c r="A514" s="29"/>
      <c r="B514" s="1"/>
      <c r="J514" s="29"/>
    </row>
    <row r="515" spans="1:10">
      <c r="A515" s="29"/>
      <c r="B515" s="1"/>
      <c r="J515" s="29"/>
    </row>
    <row r="516" spans="1:10">
      <c r="A516" s="29"/>
      <c r="B516" s="1"/>
      <c r="J516" s="29"/>
    </row>
    <row r="517" spans="1:10">
      <c r="A517" s="29"/>
      <c r="B517" s="1"/>
      <c r="J517" s="29"/>
    </row>
    <row r="518" spans="1:10">
      <c r="A518" s="29"/>
      <c r="B518" s="1"/>
      <c r="J518" s="29"/>
    </row>
    <row r="519" spans="1:10">
      <c r="A519" s="29"/>
      <c r="B519" s="1"/>
      <c r="J519" s="29"/>
    </row>
    <row r="520" spans="1:10">
      <c r="A520" s="29"/>
      <c r="B520" s="1"/>
      <c r="J520" s="29"/>
    </row>
    <row r="521" spans="1:10">
      <c r="A521" s="29"/>
      <c r="B521" s="1"/>
      <c r="J521" s="29"/>
    </row>
    <row r="522" spans="1:10">
      <c r="A522" s="29"/>
      <c r="B522" s="1"/>
      <c r="J522" s="29"/>
    </row>
    <row r="523" spans="1:10">
      <c r="A523" s="29"/>
      <c r="B523" s="1"/>
      <c r="J523" s="29"/>
    </row>
    <row r="524" spans="1:10">
      <c r="A524" s="29"/>
      <c r="B524" s="1"/>
      <c r="J524" s="29"/>
    </row>
    <row r="525" spans="1:10">
      <c r="A525" s="29"/>
      <c r="B525" s="1"/>
      <c r="J525" s="29"/>
    </row>
    <row r="526" spans="1:10">
      <c r="A526" s="29"/>
      <c r="B526" s="1"/>
      <c r="J526" s="29"/>
    </row>
    <row r="527" spans="1:10">
      <c r="A527" s="29"/>
      <c r="B527" s="1"/>
      <c r="J527" s="29"/>
    </row>
    <row r="528" spans="1:10">
      <c r="A528" s="29"/>
      <c r="B528" s="1"/>
      <c r="J528" s="29"/>
    </row>
    <row r="529" spans="1:10">
      <c r="A529" s="29"/>
      <c r="B529" s="1"/>
      <c r="J529" s="29"/>
    </row>
    <row r="530" spans="1:10">
      <c r="A530" s="29"/>
      <c r="B530" s="1"/>
      <c r="J530" s="29"/>
    </row>
    <row r="531" spans="1:10">
      <c r="A531" s="29"/>
      <c r="B531" s="1"/>
      <c r="J531" s="29"/>
    </row>
    <row r="532" spans="1:10">
      <c r="A532" s="29"/>
      <c r="B532" s="1"/>
      <c r="J532" s="29"/>
    </row>
    <row r="533" spans="1:10">
      <c r="A533" s="29"/>
      <c r="B533" s="1"/>
      <c r="J533" s="29"/>
    </row>
    <row r="534" spans="1:10">
      <c r="A534" s="29"/>
      <c r="B534" s="1"/>
      <c r="J534" s="29"/>
    </row>
    <row r="535" spans="1:10">
      <c r="A535" s="29"/>
      <c r="B535" s="1"/>
      <c r="J535" s="29"/>
    </row>
    <row r="536" spans="1:10">
      <c r="A536" s="29"/>
      <c r="B536" s="1"/>
      <c r="J536" s="29"/>
    </row>
    <row r="537" spans="1:10">
      <c r="A537" s="29"/>
      <c r="B537" s="1"/>
      <c r="J537" s="29"/>
    </row>
    <row r="538" spans="1:10">
      <c r="A538" s="29"/>
      <c r="B538" s="1"/>
      <c r="J538" s="29"/>
    </row>
    <row r="539" spans="1:10">
      <c r="A539" s="29"/>
      <c r="B539" s="1"/>
      <c r="J539" s="29"/>
    </row>
    <row r="540" spans="1:10">
      <c r="A540" s="29"/>
      <c r="B540" s="1"/>
      <c r="J540" s="29"/>
    </row>
    <row r="541" spans="1:10">
      <c r="A541" s="29"/>
      <c r="B541" s="1"/>
      <c r="J541" s="29"/>
    </row>
    <row r="542" spans="1:10">
      <c r="A542" s="29"/>
      <c r="B542" s="1"/>
      <c r="J542" s="29"/>
    </row>
    <row r="543" spans="1:10">
      <c r="A543" s="29"/>
      <c r="B543" s="1"/>
      <c r="J543" s="29"/>
    </row>
    <row r="544" spans="1:10">
      <c r="A544" s="29"/>
      <c r="B544" s="1"/>
      <c r="J544" s="29"/>
    </row>
    <row r="545" spans="1:10">
      <c r="A545" s="29"/>
      <c r="B545" s="1"/>
      <c r="J545" s="29"/>
    </row>
    <row r="546" spans="1:10">
      <c r="A546" s="29"/>
      <c r="B546" s="1"/>
      <c r="J546" s="29"/>
    </row>
    <row r="547" spans="1:10">
      <c r="A547" s="29"/>
      <c r="B547" s="1"/>
      <c r="J547" s="29"/>
    </row>
    <row r="548" spans="1:10">
      <c r="A548" s="29"/>
      <c r="B548" s="1"/>
      <c r="J548" s="29"/>
    </row>
    <row r="549" spans="1:10">
      <c r="A549" s="29"/>
      <c r="B549" s="1"/>
      <c r="J549" s="29"/>
    </row>
    <row r="550" spans="1:10">
      <c r="A550" s="29"/>
      <c r="B550" s="1"/>
      <c r="J550" s="29"/>
    </row>
    <row r="551" spans="1:10">
      <c r="A551" s="29"/>
      <c r="B551" s="1"/>
      <c r="J551" s="29"/>
    </row>
    <row r="552" spans="1:10">
      <c r="A552" s="29"/>
      <c r="B552" s="1"/>
      <c r="J552" s="29"/>
    </row>
    <row r="553" spans="1:10">
      <c r="A553" s="29"/>
      <c r="B553" s="1"/>
      <c r="J553" s="29"/>
    </row>
    <row r="554" spans="1:10">
      <c r="A554" s="29"/>
      <c r="B554" s="1"/>
      <c r="J554" s="29"/>
    </row>
    <row r="555" spans="1:10">
      <c r="A555" s="29"/>
      <c r="B555" s="1"/>
      <c r="J555" s="29"/>
    </row>
    <row r="556" spans="1:10">
      <c r="A556" s="29"/>
      <c r="B556" s="1"/>
      <c r="J556" s="29"/>
    </row>
    <row r="557" spans="1:10">
      <c r="A557" s="29"/>
      <c r="B557" s="1"/>
      <c r="J557" s="29"/>
    </row>
    <row r="558" spans="1:10">
      <c r="A558" s="29"/>
      <c r="B558" s="1"/>
      <c r="J558" s="29"/>
    </row>
    <row r="559" spans="1:10">
      <c r="A559" s="29"/>
      <c r="B559" s="1"/>
      <c r="J559" s="29"/>
    </row>
    <row r="560" spans="1:10">
      <c r="A560" s="29"/>
      <c r="B560" s="1"/>
      <c r="J560" s="29"/>
    </row>
    <row r="561" spans="1:10">
      <c r="A561" s="29"/>
      <c r="B561" s="1"/>
      <c r="J561" s="29"/>
    </row>
    <row r="562" spans="1:10">
      <c r="A562" s="29"/>
      <c r="B562" s="1"/>
      <c r="J562" s="29"/>
    </row>
    <row r="563" spans="1:10">
      <c r="A563" s="29"/>
      <c r="B563" s="1"/>
      <c r="J563" s="29"/>
    </row>
    <row r="564" spans="1:10">
      <c r="A564" s="29"/>
      <c r="B564" s="1"/>
      <c r="J564" s="29"/>
    </row>
    <row r="565" spans="1:10">
      <c r="A565" s="29"/>
      <c r="B565" s="1"/>
      <c r="J565" s="29"/>
    </row>
    <row r="566" spans="1:10">
      <c r="A566" s="29"/>
      <c r="B566" s="1"/>
      <c r="J566" s="29"/>
    </row>
    <row r="567" spans="1:10">
      <c r="A567" s="29"/>
      <c r="B567" s="1"/>
      <c r="J567" s="29"/>
    </row>
    <row r="568" spans="1:10">
      <c r="A568" s="29"/>
      <c r="B568" s="1"/>
      <c r="J568" s="29"/>
    </row>
    <row r="569" spans="1:10">
      <c r="A569" s="29"/>
      <c r="B569" s="1"/>
      <c r="J569" s="29"/>
    </row>
    <row r="570" spans="1:10">
      <c r="A570" s="29"/>
      <c r="B570" s="1"/>
      <c r="J570" s="29"/>
    </row>
    <row r="571" spans="1:10">
      <c r="A571" s="29"/>
      <c r="B571" s="1"/>
      <c r="J571" s="29"/>
    </row>
    <row r="572" spans="1:10">
      <c r="A572" s="29"/>
      <c r="B572" s="1"/>
      <c r="J572" s="29"/>
    </row>
    <row r="573" spans="1:10">
      <c r="A573" s="29"/>
      <c r="B573" s="1"/>
      <c r="J573" s="29"/>
    </row>
    <row r="574" spans="1:10">
      <c r="A574" s="29"/>
      <c r="B574" s="1"/>
      <c r="J574" s="29"/>
    </row>
    <row r="575" spans="1:10">
      <c r="A575" s="29"/>
      <c r="B575" s="1"/>
      <c r="J575" s="29"/>
    </row>
    <row r="576" spans="1:10">
      <c r="A576" s="29"/>
      <c r="B576" s="1"/>
      <c r="J576" s="29"/>
    </row>
    <row r="577" spans="1:10">
      <c r="A577" s="29"/>
      <c r="B577" s="1"/>
      <c r="J577" s="29"/>
    </row>
    <row r="578" spans="1:10">
      <c r="A578" s="29"/>
      <c r="B578" s="1"/>
      <c r="J578" s="29"/>
    </row>
    <row r="579" spans="1:10">
      <c r="A579" s="29"/>
      <c r="B579" s="1"/>
      <c r="J579" s="29"/>
    </row>
    <row r="580" spans="1:10">
      <c r="A580" s="29"/>
      <c r="B580" s="1"/>
      <c r="J580" s="29"/>
    </row>
    <row r="581" spans="1:10">
      <c r="A581" s="29"/>
      <c r="B581" s="1"/>
      <c r="J581" s="29"/>
    </row>
    <row r="582" spans="1:10">
      <c r="A582" s="29"/>
      <c r="B582" s="1"/>
      <c r="J582" s="29"/>
    </row>
    <row r="583" spans="1:10">
      <c r="A583" s="29"/>
      <c r="B583" s="1"/>
      <c r="J583" s="29"/>
    </row>
    <row r="584" spans="1:10">
      <c r="A584" s="29"/>
      <c r="B584" s="1"/>
      <c r="J584" s="29"/>
    </row>
    <row r="585" spans="1:10">
      <c r="A585" s="29"/>
      <c r="B585" s="1"/>
      <c r="J585" s="29"/>
    </row>
    <row r="586" spans="1:10">
      <c r="A586" s="29"/>
      <c r="B586" s="1"/>
      <c r="J586" s="29"/>
    </row>
    <row r="587" spans="1:10">
      <c r="A587" s="29"/>
      <c r="B587" s="1"/>
      <c r="J587" s="29"/>
    </row>
    <row r="588" spans="1:10">
      <c r="A588" s="29"/>
      <c r="B588" s="1"/>
      <c r="J588" s="29"/>
    </row>
    <row r="589" spans="1:10">
      <c r="A589" s="29"/>
      <c r="B589" s="1"/>
      <c r="J589" s="29"/>
    </row>
    <row r="590" spans="1:10">
      <c r="A590" s="29"/>
      <c r="B590" s="1"/>
      <c r="J590" s="29"/>
    </row>
    <row r="591" spans="1:10">
      <c r="A591" s="29"/>
      <c r="B591" s="1"/>
      <c r="J591" s="29"/>
    </row>
    <row r="592" spans="1:10">
      <c r="A592" s="29"/>
      <c r="B592" s="1"/>
      <c r="J592" s="29"/>
    </row>
    <row r="593" spans="1:10">
      <c r="A593" s="29"/>
      <c r="B593" s="1"/>
      <c r="J593" s="29"/>
    </row>
    <row r="594" spans="1:10">
      <c r="A594" s="29"/>
      <c r="B594" s="1"/>
      <c r="J594" s="29"/>
    </row>
    <row r="595" spans="1:10">
      <c r="A595" s="29"/>
      <c r="B595" s="1"/>
      <c r="J595" s="29"/>
    </row>
    <row r="596" spans="1:10">
      <c r="A596" s="29"/>
      <c r="B596" s="1"/>
      <c r="J596" s="29"/>
    </row>
    <row r="597" spans="1:10">
      <c r="A597" s="29"/>
      <c r="B597" s="1"/>
      <c r="J597" s="29"/>
    </row>
    <row r="598" spans="1:10">
      <c r="A598" s="29"/>
      <c r="B598" s="1"/>
      <c r="J598" s="29"/>
    </row>
    <row r="599" spans="1:10">
      <c r="A599" s="29"/>
      <c r="B599" s="1"/>
      <c r="J599" s="29"/>
    </row>
    <row r="600" spans="1:10">
      <c r="A600" s="29"/>
      <c r="B600" s="1"/>
      <c r="J600" s="29"/>
    </row>
    <row r="601" spans="1:10">
      <c r="A601" s="29"/>
      <c r="B601" s="1"/>
      <c r="J601" s="29"/>
    </row>
    <row r="602" spans="1:10">
      <c r="A602" s="29"/>
      <c r="B602" s="1"/>
      <c r="J602" s="29"/>
    </row>
    <row r="603" spans="1:10">
      <c r="A603" s="29"/>
      <c r="B603" s="1"/>
      <c r="J603" s="29"/>
    </row>
    <row r="604" spans="1:10">
      <c r="A604" s="29"/>
      <c r="B604" s="1"/>
      <c r="J604" s="29"/>
    </row>
    <row r="605" spans="1:10">
      <c r="A605" s="29"/>
      <c r="B605" s="1"/>
      <c r="J605" s="29"/>
    </row>
    <row r="606" spans="1:10">
      <c r="A606" s="29"/>
      <c r="B606" s="1"/>
      <c r="J606" s="29"/>
    </row>
    <row r="607" spans="1:10">
      <c r="A607" s="29"/>
      <c r="B607" s="1"/>
      <c r="J607" s="29"/>
    </row>
    <row r="608" spans="1:10">
      <c r="A608" s="29"/>
      <c r="B608" s="1"/>
      <c r="J608" s="29"/>
    </row>
    <row r="609" spans="1:10">
      <c r="A609" s="29"/>
      <c r="B609" s="1"/>
      <c r="J609" s="29"/>
    </row>
    <row r="610" spans="1:10">
      <c r="A610" s="29"/>
      <c r="B610" s="1"/>
      <c r="J610" s="29"/>
    </row>
    <row r="611" spans="1:10">
      <c r="A611" s="29"/>
      <c r="B611" s="1"/>
      <c r="J611" s="29"/>
    </row>
    <row r="612" spans="1:10">
      <c r="A612" s="29"/>
      <c r="B612" s="1"/>
      <c r="J612" s="29"/>
    </row>
    <row r="613" spans="1:10">
      <c r="A613" s="29"/>
      <c r="B613" s="1"/>
      <c r="J613" s="29"/>
    </row>
    <row r="614" spans="1:10">
      <c r="A614" s="29"/>
      <c r="B614" s="1"/>
      <c r="J614" s="29"/>
    </row>
    <row r="615" spans="1:10">
      <c r="A615" s="29"/>
      <c r="B615" s="1"/>
      <c r="J615" s="29"/>
    </row>
    <row r="616" spans="1:10">
      <c r="A616" s="29"/>
      <c r="B616" s="1"/>
      <c r="J616" s="29"/>
    </row>
    <row r="617" spans="1:10">
      <c r="A617" s="29"/>
      <c r="B617" s="1"/>
      <c r="J617" s="29"/>
    </row>
    <row r="618" spans="1:10">
      <c r="A618" s="29"/>
      <c r="B618" s="1"/>
      <c r="J618" s="29"/>
    </row>
    <row r="619" spans="1:10">
      <c r="A619" s="29"/>
      <c r="B619" s="1"/>
      <c r="J619" s="29"/>
    </row>
    <row r="620" spans="1:10">
      <c r="A620" s="29"/>
      <c r="B620" s="1"/>
      <c r="J620" s="29"/>
    </row>
    <row r="621" spans="1:10">
      <c r="A621" s="29"/>
      <c r="B621" s="1"/>
      <c r="J621" s="29"/>
    </row>
    <row r="622" spans="1:10">
      <c r="A622" s="29"/>
      <c r="B622" s="1"/>
      <c r="J622" s="29"/>
    </row>
    <row r="623" spans="1:10">
      <c r="A623" s="29"/>
      <c r="B623" s="1"/>
      <c r="J623" s="29"/>
    </row>
    <row r="624" spans="1:10">
      <c r="A624" s="29"/>
      <c r="B624" s="1"/>
      <c r="J624" s="29"/>
    </row>
    <row r="625" spans="1:10">
      <c r="A625" s="29"/>
      <c r="B625" s="1"/>
      <c r="J625" s="29"/>
    </row>
    <row r="626" spans="1:10">
      <c r="A626" s="29"/>
      <c r="B626" s="1"/>
      <c r="J626" s="29"/>
    </row>
    <row r="627" spans="1:10">
      <c r="A627" s="29"/>
      <c r="B627" s="1"/>
      <c r="J627" s="29"/>
    </row>
    <row r="628" spans="1:10">
      <c r="A628" s="29"/>
      <c r="B628" s="1"/>
      <c r="J628" s="29"/>
    </row>
    <row r="629" spans="1:10">
      <c r="A629" s="29"/>
      <c r="B629" s="1"/>
      <c r="J629" s="29"/>
    </row>
    <row r="630" spans="1:10">
      <c r="A630" s="29"/>
      <c r="B630" s="1"/>
      <c r="J630" s="29"/>
    </row>
    <row r="631" spans="1:10">
      <c r="A631" s="29"/>
      <c r="B631" s="1"/>
      <c r="J631" s="29"/>
    </row>
    <row r="632" spans="1:10">
      <c r="A632" s="29"/>
      <c r="B632" s="1"/>
      <c r="J632" s="29"/>
    </row>
    <row r="633" spans="1:10">
      <c r="A633" s="29"/>
      <c r="B633" s="1"/>
      <c r="J633" s="29"/>
    </row>
    <row r="634" spans="1:10">
      <c r="A634" s="29"/>
      <c r="B634" s="1"/>
      <c r="J634" s="29"/>
    </row>
    <row r="635" spans="1:10">
      <c r="A635" s="29"/>
      <c r="B635" s="1"/>
      <c r="J635" s="29"/>
    </row>
    <row r="636" spans="1:10">
      <c r="A636" s="29"/>
      <c r="B636" s="1"/>
      <c r="J636" s="29"/>
    </row>
    <row r="637" spans="1:10">
      <c r="A637" s="29"/>
      <c r="B637" s="1"/>
      <c r="J637" s="29"/>
    </row>
    <row r="638" spans="1:10">
      <c r="A638" s="29"/>
      <c r="B638" s="1"/>
      <c r="J638" s="29"/>
    </row>
    <row r="639" spans="1:10">
      <c r="A639" s="29"/>
      <c r="B639" s="1"/>
      <c r="J639" s="29"/>
    </row>
    <row r="640" spans="1:10">
      <c r="A640" s="29"/>
      <c r="B640" s="1"/>
      <c r="J640" s="29"/>
    </row>
    <row r="641" spans="1:10">
      <c r="A641" s="29"/>
      <c r="B641" s="1"/>
      <c r="J641" s="29"/>
    </row>
    <row r="642" spans="1:10">
      <c r="A642" s="29"/>
      <c r="B642" s="1"/>
      <c r="J642" s="29"/>
    </row>
    <row r="643" spans="1:10">
      <c r="A643" s="29"/>
      <c r="B643" s="1"/>
      <c r="J643" s="29"/>
    </row>
    <row r="644" spans="1:10">
      <c r="A644" s="29"/>
      <c r="B644" s="1"/>
      <c r="J644" s="29"/>
    </row>
    <row r="645" spans="1:10">
      <c r="A645" s="29"/>
      <c r="B645" s="1"/>
      <c r="J645" s="29"/>
    </row>
    <row r="646" spans="1:10">
      <c r="A646" s="29"/>
      <c r="B646" s="1"/>
      <c r="J646" s="29"/>
    </row>
    <row r="647" spans="1:10">
      <c r="A647" s="29"/>
      <c r="B647" s="1"/>
      <c r="J647" s="29"/>
    </row>
    <row r="648" spans="1:10">
      <c r="A648" s="29"/>
      <c r="B648" s="1"/>
      <c r="J648" s="29"/>
    </row>
    <row r="649" spans="1:10">
      <c r="A649" s="29"/>
      <c r="B649" s="1"/>
      <c r="J649" s="29"/>
    </row>
    <row r="650" spans="1:10">
      <c r="A650" s="29"/>
      <c r="B650" s="1"/>
      <c r="J650" s="29"/>
    </row>
    <row r="651" spans="1:10">
      <c r="A651" s="29"/>
      <c r="B651" s="1"/>
      <c r="J651" s="29"/>
    </row>
    <row r="652" spans="1:10">
      <c r="A652" s="29"/>
      <c r="B652" s="1"/>
      <c r="J652" s="29"/>
    </row>
    <row r="653" spans="1:10">
      <c r="A653" s="29"/>
      <c r="B653" s="1"/>
      <c r="J653" s="29"/>
    </row>
    <row r="654" spans="1:10">
      <c r="A654" s="29"/>
      <c r="B654" s="1"/>
      <c r="J654" s="29"/>
    </row>
    <row r="655" spans="1:10">
      <c r="A655" s="29"/>
      <c r="B655" s="1"/>
      <c r="J655" s="29"/>
    </row>
    <row r="656" spans="1:10">
      <c r="A656" s="29"/>
      <c r="B656" s="1"/>
      <c r="J656" s="29"/>
    </row>
    <row r="657" spans="1:10">
      <c r="A657" s="29"/>
      <c r="B657" s="1"/>
      <c r="J657" s="29"/>
    </row>
    <row r="658" spans="1:10">
      <c r="A658" s="29"/>
      <c r="B658" s="1"/>
      <c r="J658" s="29"/>
    </row>
    <row r="659" spans="1:10">
      <c r="A659" s="29"/>
      <c r="B659" s="1"/>
      <c r="J659" s="29"/>
    </row>
    <row r="660" spans="1:10">
      <c r="A660" s="29"/>
      <c r="B660" s="1"/>
      <c r="J660" s="29"/>
    </row>
    <row r="661" spans="1:10">
      <c r="A661" s="29"/>
      <c r="B661" s="1"/>
      <c r="J661" s="29"/>
    </row>
    <row r="662" spans="1:10">
      <c r="A662" s="29"/>
      <c r="B662" s="1"/>
      <c r="J662" s="29"/>
    </row>
    <row r="663" spans="1:10">
      <c r="A663" s="29"/>
      <c r="B663" s="1"/>
      <c r="J663" s="29"/>
    </row>
    <row r="664" spans="1:10">
      <c r="A664" s="29"/>
      <c r="B664" s="1"/>
      <c r="J664" s="29"/>
    </row>
    <row r="665" spans="1:10">
      <c r="A665" s="29"/>
      <c r="B665" s="1"/>
      <c r="J665" s="29"/>
    </row>
    <row r="666" spans="1:10">
      <c r="A666" s="29"/>
      <c r="B666" s="1"/>
      <c r="J666" s="29"/>
    </row>
    <row r="667" spans="1:10">
      <c r="A667" s="29"/>
      <c r="B667" s="1"/>
      <c r="J667" s="29"/>
    </row>
    <row r="668" spans="1:10">
      <c r="A668" s="29"/>
      <c r="B668" s="1"/>
      <c r="J668" s="29"/>
    </row>
    <row r="669" spans="1:10">
      <c r="A669" s="29"/>
      <c r="B669" s="1"/>
      <c r="J669" s="29"/>
    </row>
    <row r="670" spans="1:10">
      <c r="A670" s="29"/>
      <c r="B670" s="1"/>
      <c r="J670" s="29"/>
    </row>
    <row r="671" spans="1:10">
      <c r="A671" s="29"/>
      <c r="B671" s="1"/>
      <c r="J671" s="29"/>
    </row>
    <row r="672" spans="1:10">
      <c r="A672" s="29"/>
      <c r="B672" s="1"/>
      <c r="J672" s="29"/>
    </row>
    <row r="673" spans="1:10">
      <c r="A673" s="29"/>
      <c r="B673" s="1"/>
      <c r="J673" s="29"/>
    </row>
    <row r="674" spans="1:10">
      <c r="A674" s="29"/>
      <c r="B674" s="1"/>
      <c r="J674" s="29"/>
    </row>
    <row r="675" spans="1:10">
      <c r="A675" s="29"/>
      <c r="B675" s="1"/>
      <c r="J675" s="29"/>
    </row>
    <row r="676" spans="1:10">
      <c r="A676" s="29"/>
      <c r="B676" s="1"/>
      <c r="J676" s="29"/>
    </row>
    <row r="677" spans="1:10">
      <c r="A677" s="29"/>
      <c r="B677" s="1"/>
      <c r="J677" s="29"/>
    </row>
    <row r="678" spans="1:10">
      <c r="A678" s="29"/>
      <c r="B678" s="1"/>
      <c r="J678" s="29"/>
    </row>
    <row r="679" spans="1:10">
      <c r="A679" s="29"/>
      <c r="B679" s="1"/>
      <c r="J679" s="29"/>
    </row>
    <row r="680" spans="1:10">
      <c r="A680" s="29"/>
      <c r="B680" s="1"/>
      <c r="J680" s="29"/>
    </row>
    <row r="681" spans="1:10">
      <c r="A681" s="29"/>
      <c r="B681" s="1"/>
      <c r="J681" s="29"/>
    </row>
    <row r="682" spans="1:10">
      <c r="A682" s="29"/>
      <c r="B682" s="1"/>
      <c r="J682" s="29"/>
    </row>
    <row r="683" spans="1:10">
      <c r="A683" s="29"/>
      <c r="B683" s="1"/>
      <c r="J683" s="29"/>
    </row>
    <row r="684" spans="1:10">
      <c r="A684" s="29"/>
      <c r="B684" s="1"/>
      <c r="J684" s="29"/>
    </row>
    <row r="685" spans="1:10">
      <c r="A685" s="29"/>
      <c r="B685" s="1"/>
      <c r="J685" s="29"/>
    </row>
    <row r="686" spans="1:10">
      <c r="A686" s="29"/>
      <c r="B686" s="1"/>
      <c r="J686" s="29"/>
    </row>
    <row r="687" spans="1:10">
      <c r="A687" s="29"/>
      <c r="B687" s="1"/>
      <c r="J687" s="29"/>
    </row>
    <row r="688" spans="1:10">
      <c r="A688" s="29"/>
      <c r="B688" s="1"/>
      <c r="J688" s="29"/>
    </row>
    <row r="689" spans="1:10">
      <c r="A689" s="29"/>
      <c r="B689" s="1"/>
      <c r="J689" s="29"/>
    </row>
    <row r="690" spans="1:10">
      <c r="A690" s="29"/>
      <c r="B690" s="1"/>
      <c r="J690" s="29"/>
    </row>
    <row r="691" spans="1:10">
      <c r="A691" s="29"/>
      <c r="B691" s="1"/>
      <c r="J691" s="29"/>
    </row>
    <row r="692" spans="1:10">
      <c r="A692" s="29"/>
      <c r="B692" s="1"/>
      <c r="J692" s="29"/>
    </row>
    <row r="693" spans="1:10">
      <c r="A693" s="29"/>
      <c r="B693" s="1"/>
      <c r="J693" s="29"/>
    </row>
    <row r="694" spans="1:10">
      <c r="A694" s="29"/>
      <c r="B694" s="1"/>
      <c r="J694" s="29"/>
    </row>
    <row r="695" spans="1:10">
      <c r="A695" s="29"/>
      <c r="B695" s="1"/>
      <c r="J695" s="29"/>
    </row>
    <row r="696" spans="1:10">
      <c r="A696" s="29"/>
      <c r="B696" s="1"/>
      <c r="J696" s="29"/>
    </row>
    <row r="697" spans="1:10">
      <c r="A697" s="29"/>
      <c r="B697" s="1"/>
      <c r="J697" s="29"/>
    </row>
    <row r="698" spans="1:10">
      <c r="A698" s="29"/>
      <c r="B698" s="1"/>
      <c r="J698" s="29"/>
    </row>
    <row r="699" spans="1:10">
      <c r="A699" s="29"/>
      <c r="B699" s="1"/>
      <c r="J699" s="29"/>
    </row>
    <row r="700" spans="1:10">
      <c r="A700" s="29"/>
      <c r="B700" s="1"/>
      <c r="J700" s="29"/>
    </row>
    <row r="701" spans="1:10">
      <c r="A701" s="29"/>
      <c r="B701" s="1"/>
      <c r="J701" s="29"/>
    </row>
    <row r="702" spans="1:10">
      <c r="A702" s="29"/>
      <c r="B702" s="1"/>
      <c r="J702" s="29"/>
    </row>
    <row r="703" spans="1:10">
      <c r="A703" s="29"/>
      <c r="B703" s="1"/>
      <c r="J703" s="29"/>
    </row>
    <row r="704" spans="1:10">
      <c r="A704" s="29"/>
      <c r="B704" s="1"/>
      <c r="J704" s="29"/>
    </row>
    <row r="705" spans="1:10">
      <c r="A705" s="29"/>
      <c r="B705" s="1"/>
      <c r="J705" s="29"/>
    </row>
    <row r="706" spans="1:10">
      <c r="A706" s="29"/>
      <c r="B706" s="1"/>
      <c r="J706" s="29"/>
    </row>
    <row r="707" spans="1:10">
      <c r="A707" s="29"/>
      <c r="B707" s="1"/>
      <c r="J707" s="29"/>
    </row>
    <row r="708" spans="1:10">
      <c r="A708" s="29"/>
      <c r="B708" s="1"/>
      <c r="J708" s="29"/>
    </row>
    <row r="709" spans="1:10">
      <c r="A709" s="29"/>
      <c r="B709" s="1"/>
      <c r="J709" s="29"/>
    </row>
    <row r="710" spans="1:10">
      <c r="A710" s="29"/>
      <c r="B710" s="1"/>
      <c r="J710" s="29"/>
    </row>
    <row r="711" spans="1:10">
      <c r="A711" s="29"/>
      <c r="B711" s="1"/>
      <c r="J711" s="29"/>
    </row>
    <row r="712" spans="1:10">
      <c r="A712" s="29"/>
      <c r="B712" s="1"/>
      <c r="J712" s="29"/>
    </row>
    <row r="713" spans="1:10">
      <c r="A713" s="29"/>
      <c r="B713" s="1"/>
      <c r="J713" s="29"/>
    </row>
    <row r="714" spans="1:10">
      <c r="A714" s="29"/>
      <c r="B714" s="1"/>
      <c r="J714" s="29"/>
    </row>
    <row r="715" spans="1:10">
      <c r="A715" s="29"/>
      <c r="B715" s="1"/>
      <c r="J715" s="29"/>
    </row>
    <row r="716" spans="1:10">
      <c r="A716" s="29"/>
      <c r="B716" s="1"/>
      <c r="J716" s="29"/>
    </row>
    <row r="717" spans="1:10">
      <c r="A717" s="29"/>
      <c r="B717" s="1"/>
      <c r="J717" s="29"/>
    </row>
    <row r="718" spans="1:10">
      <c r="A718" s="29"/>
      <c r="B718" s="1"/>
      <c r="J718" s="29"/>
    </row>
    <row r="719" spans="1:10">
      <c r="A719" s="29"/>
      <c r="B719" s="1"/>
      <c r="J719" s="29"/>
    </row>
    <row r="720" spans="1:10">
      <c r="A720" s="29"/>
      <c r="B720" s="1"/>
      <c r="J720" s="29"/>
    </row>
    <row r="721" spans="1:10">
      <c r="A721" s="29"/>
      <c r="B721" s="1"/>
      <c r="J721" s="29"/>
    </row>
    <row r="722" spans="1:10">
      <c r="A722" s="29"/>
      <c r="B722" s="1"/>
      <c r="J722" s="29"/>
    </row>
    <row r="723" spans="1:10">
      <c r="A723" s="29"/>
      <c r="B723" s="1"/>
      <c r="J723" s="29"/>
    </row>
    <row r="724" spans="1:10">
      <c r="A724" s="29"/>
      <c r="B724" s="1"/>
      <c r="J724" s="29"/>
    </row>
    <row r="725" spans="1:10">
      <c r="A725" s="29"/>
      <c r="B725" s="1"/>
      <c r="J725" s="29"/>
    </row>
    <row r="726" spans="1:10">
      <c r="A726" s="29"/>
      <c r="B726" s="1"/>
      <c r="J726" s="29"/>
    </row>
    <row r="727" spans="1:10">
      <c r="A727" s="29"/>
      <c r="B727" s="1"/>
      <c r="J727" s="29"/>
    </row>
    <row r="728" spans="1:10">
      <c r="A728" s="29"/>
      <c r="B728" s="1"/>
      <c r="J728" s="29"/>
    </row>
    <row r="729" spans="1:10">
      <c r="A729" s="29"/>
      <c r="B729" s="1"/>
      <c r="J729" s="29"/>
    </row>
    <row r="730" spans="1:10">
      <c r="A730" s="29"/>
      <c r="B730" s="1"/>
      <c r="J730" s="29"/>
    </row>
    <row r="731" spans="1:10">
      <c r="A731" s="29"/>
      <c r="B731" s="1"/>
      <c r="J731" s="29"/>
    </row>
    <row r="732" spans="1:10">
      <c r="A732" s="29"/>
      <c r="B732" s="1"/>
      <c r="J732" s="29"/>
    </row>
    <row r="733" spans="1:10">
      <c r="A733" s="29"/>
      <c r="B733" s="1"/>
      <c r="J733" s="29"/>
    </row>
    <row r="734" spans="1:10">
      <c r="A734" s="29"/>
      <c r="B734" s="1"/>
      <c r="J734" s="29"/>
    </row>
    <row r="735" spans="1:10">
      <c r="A735" s="29"/>
      <c r="B735" s="1"/>
      <c r="J735" s="29"/>
    </row>
    <row r="736" spans="1:10">
      <c r="A736" s="29"/>
      <c r="B736" s="1"/>
      <c r="J736" s="29"/>
    </row>
    <row r="737" spans="1:10">
      <c r="A737" s="29"/>
      <c r="B737" s="1"/>
      <c r="J737" s="29"/>
    </row>
    <row r="738" spans="1:10">
      <c r="A738" s="29"/>
      <c r="B738" s="1"/>
      <c r="J738" s="29"/>
    </row>
    <row r="739" spans="1:10">
      <c r="A739" s="29"/>
      <c r="B739" s="1"/>
      <c r="J739" s="29"/>
    </row>
    <row r="740" spans="1:10">
      <c r="A740" s="29"/>
      <c r="B740" s="1"/>
      <c r="J740" s="29"/>
    </row>
    <row r="741" spans="1:10">
      <c r="A741" s="29"/>
      <c r="B741" s="1"/>
      <c r="J741" s="29"/>
    </row>
    <row r="742" spans="1:10">
      <c r="A742" s="29"/>
      <c r="B742" s="1"/>
      <c r="J742" s="29"/>
    </row>
    <row r="743" spans="1:10">
      <c r="A743" s="29"/>
      <c r="B743" s="1"/>
      <c r="J743" s="29"/>
    </row>
    <row r="744" spans="1:10">
      <c r="A744" s="29"/>
      <c r="B744" s="1"/>
      <c r="J744" s="29"/>
    </row>
    <row r="745" spans="1:10">
      <c r="A745" s="29"/>
      <c r="B745" s="1"/>
      <c r="J745" s="29"/>
    </row>
    <row r="746" spans="1:10">
      <c r="A746" s="29"/>
      <c r="B746" s="1"/>
      <c r="J746" s="29"/>
    </row>
    <row r="747" spans="1:10">
      <c r="A747" s="29"/>
      <c r="B747" s="1"/>
      <c r="J747" s="29"/>
    </row>
    <row r="748" spans="1:10">
      <c r="A748" s="29"/>
      <c r="B748" s="1"/>
      <c r="J748" s="29"/>
    </row>
    <row r="749" spans="1:10">
      <c r="A749" s="29"/>
      <c r="B749" s="1"/>
      <c r="J749" s="29"/>
    </row>
    <row r="750" spans="1:10">
      <c r="A750" s="29"/>
      <c r="B750" s="1"/>
      <c r="J750" s="29"/>
    </row>
    <row r="751" spans="1:10">
      <c r="A751" s="29"/>
      <c r="B751" s="1"/>
      <c r="J751" s="29"/>
    </row>
    <row r="752" spans="1:10">
      <c r="A752" s="29"/>
      <c r="B752" s="1"/>
      <c r="J752" s="29"/>
    </row>
    <row r="753" spans="1:10">
      <c r="A753" s="29"/>
      <c r="B753" s="1"/>
      <c r="J753" s="29"/>
    </row>
    <row r="754" spans="1:10">
      <c r="A754" s="29"/>
      <c r="B754" s="1"/>
      <c r="J754" s="29"/>
    </row>
    <row r="755" spans="1:10">
      <c r="A755" s="29"/>
      <c r="B755" s="1"/>
      <c r="J755" s="29"/>
    </row>
    <row r="756" spans="1:10">
      <c r="A756" s="29"/>
      <c r="B756" s="1"/>
      <c r="J756" s="29"/>
    </row>
    <row r="757" spans="1:10">
      <c r="A757" s="29"/>
      <c r="B757" s="1"/>
      <c r="J757" s="29"/>
    </row>
    <row r="758" spans="1:10">
      <c r="A758" s="29"/>
      <c r="B758" s="1"/>
      <c r="J758" s="29"/>
    </row>
    <row r="759" spans="1:10">
      <c r="A759" s="29"/>
      <c r="B759" s="1"/>
      <c r="J759" s="29"/>
    </row>
    <row r="760" spans="1:10">
      <c r="A760" s="29"/>
      <c r="B760" s="1"/>
      <c r="J760" s="29"/>
    </row>
    <row r="761" spans="1:10">
      <c r="A761" s="29"/>
      <c r="B761" s="1"/>
      <c r="J761" s="29"/>
    </row>
    <row r="762" spans="1:10">
      <c r="A762" s="29"/>
      <c r="B762" s="1"/>
      <c r="J762" s="29"/>
    </row>
    <row r="763" spans="1:10">
      <c r="A763" s="29"/>
      <c r="B763" s="1"/>
      <c r="J763" s="29"/>
    </row>
    <row r="764" spans="1:10">
      <c r="A764" s="29"/>
      <c r="B764" s="1"/>
      <c r="J764" s="29"/>
    </row>
    <row r="765" spans="1:10">
      <c r="A765" s="29"/>
      <c r="B765" s="1"/>
      <c r="J765" s="29"/>
    </row>
    <row r="766" spans="1:10">
      <c r="A766" s="29"/>
      <c r="B766" s="1"/>
      <c r="J766" s="29"/>
    </row>
    <row r="767" spans="1:10">
      <c r="A767" s="29"/>
      <c r="B767" s="1"/>
      <c r="J767" s="29"/>
    </row>
    <row r="768" spans="1:10">
      <c r="A768" s="29"/>
      <c r="B768" s="1"/>
      <c r="J768" s="29"/>
    </row>
    <row r="769" spans="1:10">
      <c r="A769" s="29"/>
      <c r="B769" s="1"/>
      <c r="J769" s="29"/>
    </row>
    <row r="770" spans="1:10">
      <c r="A770" s="29"/>
      <c r="B770" s="1"/>
      <c r="J770" s="29"/>
    </row>
    <row r="771" spans="1:10">
      <c r="A771" s="29"/>
      <c r="B771" s="1"/>
      <c r="J771" s="29"/>
    </row>
    <row r="772" spans="1:10">
      <c r="A772" s="29"/>
      <c r="B772" s="1"/>
      <c r="J772" s="29"/>
    </row>
    <row r="773" spans="1:10">
      <c r="A773" s="29"/>
      <c r="B773" s="1"/>
      <c r="J773" s="29"/>
    </row>
    <row r="774" spans="1:10">
      <c r="A774" s="29"/>
      <c r="B774" s="1"/>
      <c r="J774" s="29"/>
    </row>
    <row r="775" spans="1:10">
      <c r="A775" s="29"/>
      <c r="B775" s="1"/>
      <c r="J775" s="29"/>
    </row>
    <row r="776" spans="1:10">
      <c r="A776" s="29"/>
      <c r="B776" s="1"/>
      <c r="J776" s="29"/>
    </row>
    <row r="777" spans="1:10">
      <c r="A777" s="29"/>
      <c r="B777" s="1"/>
      <c r="J777" s="29"/>
    </row>
    <row r="778" spans="1:10">
      <c r="A778" s="29"/>
      <c r="B778" s="1"/>
      <c r="J778" s="29"/>
    </row>
    <row r="779" spans="1:10">
      <c r="A779" s="29"/>
      <c r="B779" s="1"/>
      <c r="J779" s="29"/>
    </row>
    <row r="780" spans="1:10">
      <c r="A780" s="29"/>
      <c r="B780" s="1"/>
      <c r="J780" s="29"/>
    </row>
    <row r="781" spans="1:10">
      <c r="A781" s="29"/>
      <c r="B781" s="1"/>
      <c r="J781" s="29"/>
    </row>
    <row r="782" spans="1:10">
      <c r="A782" s="29"/>
      <c r="B782" s="1"/>
      <c r="J782" s="29"/>
    </row>
    <row r="783" spans="1:10">
      <c r="A783" s="29"/>
      <c r="B783" s="1"/>
      <c r="J783" s="29"/>
    </row>
    <row r="784" spans="1:10">
      <c r="A784" s="29"/>
      <c r="B784" s="1"/>
      <c r="J784" s="29"/>
    </row>
    <row r="785" spans="1:10">
      <c r="A785" s="29"/>
      <c r="B785" s="1"/>
      <c r="J785" s="29"/>
    </row>
    <row r="786" spans="1:10">
      <c r="A786" s="29"/>
      <c r="B786" s="1"/>
      <c r="J786" s="29"/>
    </row>
    <row r="787" spans="1:10">
      <c r="A787" s="29"/>
      <c r="B787" s="1"/>
      <c r="J787" s="29"/>
    </row>
    <row r="788" spans="1:10">
      <c r="A788" s="29"/>
      <c r="B788" s="1"/>
      <c r="J788" s="29"/>
    </row>
    <row r="789" spans="1:10">
      <c r="A789" s="29"/>
      <c r="B789" s="1"/>
      <c r="J789" s="29"/>
    </row>
    <row r="790" spans="1:10">
      <c r="A790" s="29"/>
      <c r="B790" s="1"/>
      <c r="J790" s="29"/>
    </row>
    <row r="791" spans="1:10">
      <c r="A791" s="29"/>
      <c r="B791" s="1"/>
      <c r="J791" s="29"/>
    </row>
    <row r="792" spans="1:10">
      <c r="A792" s="29"/>
      <c r="B792" s="1"/>
      <c r="J792" s="29"/>
    </row>
    <row r="793" spans="1:10">
      <c r="A793" s="29"/>
      <c r="B793" s="1"/>
      <c r="J793" s="29"/>
    </row>
    <row r="794" spans="1:10">
      <c r="A794" s="29"/>
      <c r="B794" s="1"/>
      <c r="J794" s="29"/>
    </row>
    <row r="795" spans="1:10">
      <c r="A795" s="29"/>
      <c r="B795" s="1"/>
      <c r="J795" s="29"/>
    </row>
    <row r="796" spans="1:10">
      <c r="A796" s="29"/>
      <c r="B796" s="1"/>
      <c r="J796" s="29"/>
    </row>
    <row r="797" spans="1:10">
      <c r="A797" s="29"/>
      <c r="B797" s="1"/>
      <c r="J797" s="29"/>
    </row>
    <row r="798" spans="1:10">
      <c r="A798" s="29"/>
      <c r="B798" s="1"/>
      <c r="J798" s="29"/>
    </row>
    <row r="799" spans="1:10">
      <c r="A799" s="29"/>
      <c r="B799" s="1"/>
      <c r="J799" s="29"/>
    </row>
    <row r="800" spans="1:10">
      <c r="A800" s="29"/>
      <c r="B800" s="1"/>
      <c r="J800" s="29"/>
    </row>
    <row r="801" spans="1:10">
      <c r="A801" s="29"/>
      <c r="B801" s="1"/>
      <c r="J801" s="29"/>
    </row>
    <row r="802" spans="1:10">
      <c r="A802" s="29"/>
      <c r="B802" s="1"/>
      <c r="J802" s="29"/>
    </row>
    <row r="803" spans="1:10">
      <c r="A803" s="29"/>
      <c r="B803" s="1"/>
      <c r="J803" s="29"/>
    </row>
    <row r="804" spans="1:10">
      <c r="A804" s="29"/>
      <c r="B804" s="1"/>
      <c r="J804" s="29"/>
    </row>
    <row r="805" spans="1:10">
      <c r="A805" s="29"/>
      <c r="B805" s="1"/>
      <c r="J805" s="29"/>
    </row>
    <row r="806" spans="1:10">
      <c r="A806" s="29"/>
      <c r="B806" s="1"/>
      <c r="J806" s="29"/>
    </row>
    <row r="807" spans="1:10">
      <c r="A807" s="29"/>
      <c r="B807" s="1"/>
      <c r="J807" s="29"/>
    </row>
    <row r="808" spans="1:10">
      <c r="A808" s="29"/>
      <c r="B808" s="1"/>
      <c r="J808" s="29"/>
    </row>
    <row r="809" spans="1:10">
      <c r="A809" s="29"/>
      <c r="B809" s="1"/>
      <c r="J809" s="29"/>
    </row>
    <row r="810" spans="1:10">
      <c r="A810" s="29"/>
      <c r="B810" s="1"/>
      <c r="J810" s="29"/>
    </row>
    <row r="811" spans="1:10">
      <c r="A811" s="29"/>
      <c r="B811" s="1"/>
      <c r="J811" s="29"/>
    </row>
    <row r="812" spans="1:10">
      <c r="A812" s="29"/>
      <c r="B812" s="1"/>
      <c r="J812" s="29"/>
    </row>
    <row r="813" spans="1:10">
      <c r="A813" s="29"/>
      <c r="B813" s="1"/>
      <c r="J813" s="29"/>
    </row>
    <row r="814" spans="1:10">
      <c r="A814" s="29"/>
      <c r="B814" s="1"/>
      <c r="J814" s="29"/>
    </row>
    <row r="815" spans="1:10">
      <c r="A815" s="29"/>
      <c r="B815" s="1"/>
      <c r="J815" s="29"/>
    </row>
    <row r="816" spans="1:10">
      <c r="A816" s="29"/>
      <c r="B816" s="1"/>
      <c r="J816" s="29"/>
    </row>
    <row r="817" spans="1:10">
      <c r="A817" s="29"/>
      <c r="B817" s="1"/>
      <c r="J817" s="29"/>
    </row>
    <row r="818" spans="1:10">
      <c r="A818" s="29"/>
      <c r="B818" s="1"/>
      <c r="J818" s="29"/>
    </row>
    <row r="819" spans="1:10">
      <c r="A819" s="29"/>
      <c r="B819" s="1"/>
      <c r="J819" s="29"/>
    </row>
    <row r="820" spans="1:10">
      <c r="A820" s="29"/>
      <c r="B820" s="1"/>
      <c r="J820" s="29"/>
    </row>
    <row r="821" spans="1:10">
      <c r="A821" s="29"/>
      <c r="B821" s="1"/>
      <c r="J821" s="29"/>
    </row>
    <row r="822" spans="1:10">
      <c r="A822" s="29"/>
      <c r="B822" s="1"/>
      <c r="J822" s="29"/>
    </row>
    <row r="823" spans="1:10">
      <c r="A823" s="29"/>
      <c r="B823" s="1"/>
      <c r="J823" s="29"/>
    </row>
    <row r="824" spans="1:10">
      <c r="A824" s="29"/>
      <c r="B824" s="1"/>
      <c r="J824" s="29"/>
    </row>
    <row r="825" spans="1:10">
      <c r="A825" s="29"/>
      <c r="B825" s="1"/>
      <c r="J825" s="29"/>
    </row>
    <row r="826" spans="1:10">
      <c r="A826" s="29"/>
      <c r="B826" s="1"/>
      <c r="J826" s="29"/>
    </row>
    <row r="827" spans="1:10">
      <c r="A827" s="29"/>
      <c r="B827" s="1"/>
      <c r="J827" s="29"/>
    </row>
    <row r="828" spans="1:10">
      <c r="A828" s="29"/>
      <c r="B828" s="1"/>
      <c r="J828" s="29"/>
    </row>
    <row r="829" spans="1:10">
      <c r="A829" s="29"/>
      <c r="B829" s="1"/>
      <c r="J829" s="29"/>
    </row>
    <row r="830" spans="1:10">
      <c r="A830" s="29"/>
      <c r="B830" s="1"/>
      <c r="J830" s="29"/>
    </row>
    <row r="831" spans="1:10">
      <c r="A831" s="29"/>
      <c r="B831" s="1"/>
      <c r="J831" s="29"/>
    </row>
    <row r="832" spans="1:10">
      <c r="A832" s="29"/>
      <c r="B832" s="1"/>
      <c r="J832" s="29"/>
    </row>
    <row r="833" spans="1:10">
      <c r="A833" s="29"/>
      <c r="B833" s="1"/>
      <c r="J833" s="29"/>
    </row>
    <row r="834" spans="1:10">
      <c r="A834" s="29"/>
      <c r="B834" s="1"/>
      <c r="J834" s="29"/>
    </row>
    <row r="835" spans="1:10">
      <c r="A835" s="29"/>
      <c r="B835" s="1"/>
      <c r="J835" s="29"/>
    </row>
    <row r="836" spans="1:10">
      <c r="A836" s="29"/>
      <c r="B836" s="1"/>
      <c r="J836" s="29"/>
    </row>
    <row r="837" spans="1:10">
      <c r="A837" s="29"/>
      <c r="B837" s="1"/>
      <c r="J837" s="29"/>
    </row>
    <row r="838" spans="1:10">
      <c r="A838" s="29"/>
      <c r="B838" s="1"/>
      <c r="J838" s="29"/>
    </row>
    <row r="839" spans="1:10">
      <c r="A839" s="29"/>
      <c r="B839" s="1"/>
      <c r="J839" s="29"/>
    </row>
    <row r="840" spans="1:10">
      <c r="A840" s="29"/>
      <c r="B840" s="1"/>
      <c r="J840" s="29"/>
    </row>
    <row r="841" spans="1:10">
      <c r="A841" s="29"/>
      <c r="B841" s="1"/>
      <c r="J841" s="29"/>
    </row>
    <row r="842" spans="1:10">
      <c r="A842" s="29"/>
      <c r="B842" s="1"/>
      <c r="J842" s="29"/>
    </row>
    <row r="843" spans="1:10">
      <c r="A843" s="29"/>
      <c r="B843" s="1"/>
      <c r="J843" s="29"/>
    </row>
    <row r="844" spans="1:10">
      <c r="A844" s="29"/>
      <c r="B844" s="1"/>
      <c r="J844" s="29"/>
    </row>
    <row r="845" spans="1:10">
      <c r="A845" s="29"/>
      <c r="B845" s="1"/>
      <c r="J845" s="29"/>
    </row>
    <row r="846" spans="1:10">
      <c r="A846" s="29"/>
      <c r="B846" s="1"/>
      <c r="J846" s="29"/>
    </row>
    <row r="847" spans="1:10">
      <c r="A847" s="29"/>
      <c r="B847" s="1"/>
      <c r="J847" s="29"/>
    </row>
    <row r="848" spans="1:10">
      <c r="A848" s="29"/>
      <c r="B848" s="1"/>
      <c r="J848" s="29"/>
    </row>
    <row r="849" spans="1:10">
      <c r="A849" s="29"/>
      <c r="B849" s="1"/>
      <c r="J849" s="29"/>
    </row>
    <row r="850" spans="1:10">
      <c r="A850" s="29"/>
      <c r="B850" s="1"/>
      <c r="J850" s="29"/>
    </row>
    <row r="851" spans="1:10">
      <c r="A851" s="29"/>
      <c r="B851" s="1"/>
      <c r="J851" s="29"/>
    </row>
    <row r="852" spans="1:10">
      <c r="A852" s="29"/>
      <c r="B852" s="1"/>
      <c r="J852" s="29"/>
    </row>
    <row r="853" spans="1:10">
      <c r="A853" s="29"/>
      <c r="B853" s="1"/>
      <c r="J853" s="29"/>
    </row>
    <row r="854" spans="1:10">
      <c r="A854" s="29"/>
      <c r="B854" s="1"/>
      <c r="J854" s="29"/>
    </row>
    <row r="855" spans="1:10">
      <c r="A855" s="29"/>
      <c r="B855" s="1"/>
      <c r="J855" s="29"/>
    </row>
    <row r="856" spans="1:10">
      <c r="A856" s="29"/>
      <c r="B856" s="1"/>
      <c r="J856" s="29"/>
    </row>
    <row r="857" spans="1:10">
      <c r="A857" s="29"/>
      <c r="B857" s="1"/>
      <c r="J857" s="29"/>
    </row>
    <row r="858" spans="1:10">
      <c r="A858" s="29"/>
      <c r="B858" s="1"/>
      <c r="J858" s="29"/>
    </row>
    <row r="859" spans="1:10">
      <c r="A859" s="29"/>
      <c r="B859" s="1"/>
      <c r="J859" s="29"/>
    </row>
    <row r="860" spans="1:10">
      <c r="A860" s="29"/>
      <c r="B860" s="1"/>
      <c r="J860" s="29"/>
    </row>
    <row r="861" spans="1:10">
      <c r="A861" s="29"/>
      <c r="B861" s="1"/>
      <c r="J861" s="29"/>
    </row>
    <row r="862" spans="1:10">
      <c r="A862" s="29"/>
      <c r="B862" s="1"/>
      <c r="J862" s="29"/>
    </row>
    <row r="863" spans="1:10">
      <c r="A863" s="29"/>
      <c r="B863" s="1"/>
      <c r="J863" s="29"/>
    </row>
    <row r="864" spans="1:10">
      <c r="A864" s="29"/>
      <c r="B864" s="1"/>
      <c r="J864" s="29"/>
    </row>
    <row r="865" spans="1:10">
      <c r="A865" s="29"/>
      <c r="B865" s="1"/>
      <c r="J865" s="29"/>
    </row>
    <row r="866" spans="1:10">
      <c r="A866" s="29"/>
      <c r="B866" s="1"/>
      <c r="J866" s="29"/>
    </row>
    <row r="867" spans="1:10">
      <c r="A867" s="29"/>
      <c r="B867" s="1"/>
      <c r="J867" s="29"/>
    </row>
    <row r="868" spans="1:10">
      <c r="A868" s="29"/>
      <c r="B868" s="1"/>
      <c r="J868" s="29"/>
    </row>
    <row r="869" spans="1:10">
      <c r="A869" s="29"/>
      <c r="B869" s="1"/>
      <c r="J869" s="29"/>
    </row>
    <row r="870" spans="1:10">
      <c r="A870" s="29"/>
      <c r="B870" s="1"/>
      <c r="J870" s="29"/>
    </row>
    <row r="871" spans="1:10">
      <c r="A871" s="29"/>
      <c r="B871" s="1"/>
      <c r="J871" s="29"/>
    </row>
    <row r="872" spans="1:10">
      <c r="A872" s="29"/>
      <c r="B872" s="1"/>
      <c r="J872" s="29"/>
    </row>
    <row r="873" spans="1:10">
      <c r="A873" s="29"/>
      <c r="B873" s="1"/>
      <c r="J873" s="29"/>
    </row>
    <row r="874" spans="1:10">
      <c r="A874" s="29"/>
      <c r="B874" s="1"/>
      <c r="J874" s="29"/>
    </row>
    <row r="875" spans="1:10">
      <c r="A875" s="29"/>
      <c r="B875" s="1"/>
      <c r="J875" s="29"/>
    </row>
    <row r="876" spans="1:10">
      <c r="A876" s="29"/>
      <c r="B876" s="1"/>
      <c r="J876" s="29"/>
    </row>
    <row r="877" spans="1:10">
      <c r="A877" s="29"/>
      <c r="B877" s="1"/>
      <c r="J877" s="29"/>
    </row>
    <row r="878" spans="1:10">
      <c r="A878" s="29"/>
      <c r="B878" s="1"/>
      <c r="J878" s="29"/>
    </row>
    <row r="879" spans="1:10">
      <c r="A879" s="29"/>
      <c r="B879" s="1"/>
      <c r="J879" s="29"/>
    </row>
    <row r="880" spans="1:10">
      <c r="A880" s="29"/>
      <c r="B880" s="1"/>
      <c r="J880" s="29"/>
    </row>
    <row r="881" spans="1:10">
      <c r="A881" s="29"/>
      <c r="B881" s="1"/>
      <c r="J881" s="29"/>
    </row>
    <row r="882" spans="1:10">
      <c r="A882" s="29"/>
      <c r="B882" s="1"/>
      <c r="J882" s="29"/>
    </row>
    <row r="883" spans="1:10">
      <c r="A883" s="29"/>
      <c r="B883" s="1"/>
      <c r="J883" s="29"/>
    </row>
    <row r="884" spans="1:10">
      <c r="A884" s="29"/>
      <c r="B884" s="1"/>
      <c r="J884" s="29"/>
    </row>
    <row r="885" spans="1:10">
      <c r="A885" s="29"/>
      <c r="B885" s="1"/>
      <c r="J885" s="29"/>
    </row>
    <row r="886" spans="1:10">
      <c r="A886" s="29"/>
      <c r="B886" s="1"/>
      <c r="J886" s="29"/>
    </row>
    <row r="887" spans="1:10">
      <c r="A887" s="29"/>
      <c r="B887" s="1"/>
      <c r="J887" s="29"/>
    </row>
    <row r="888" spans="1:10">
      <c r="A888" s="29"/>
      <c r="B888" s="1"/>
      <c r="J888" s="29"/>
    </row>
    <row r="889" spans="1:10">
      <c r="A889" s="29"/>
      <c r="B889" s="1"/>
      <c r="J889" s="29"/>
    </row>
    <row r="890" spans="1:10">
      <c r="A890" s="29"/>
      <c r="B890" s="1"/>
      <c r="J890" s="29"/>
    </row>
    <row r="891" spans="1:10">
      <c r="A891" s="29"/>
      <c r="B891" s="1"/>
      <c r="J891" s="29"/>
    </row>
    <row r="892" spans="1:10">
      <c r="A892" s="29"/>
      <c r="B892" s="1"/>
      <c r="J892" s="29"/>
    </row>
    <row r="893" spans="1:10">
      <c r="A893" s="29"/>
      <c r="B893" s="1"/>
      <c r="J893" s="29"/>
    </row>
    <row r="894" spans="1:10">
      <c r="A894" s="29"/>
      <c r="B894" s="1"/>
      <c r="J894" s="29"/>
    </row>
    <row r="895" spans="1:10">
      <c r="A895" s="29"/>
      <c r="B895" s="1"/>
      <c r="J895" s="29"/>
    </row>
    <row r="896" spans="1:10">
      <c r="A896" s="29"/>
      <c r="B896" s="1"/>
      <c r="J896" s="29"/>
    </row>
    <row r="897" spans="1:10">
      <c r="A897" s="29"/>
      <c r="B897" s="1"/>
      <c r="J897" s="29"/>
    </row>
    <row r="898" spans="1:10">
      <c r="A898" s="29"/>
      <c r="B898" s="1"/>
      <c r="J898" s="29"/>
    </row>
    <row r="899" spans="1:10">
      <c r="A899" s="29"/>
      <c r="B899" s="1"/>
      <c r="J899" s="29"/>
    </row>
    <row r="900" spans="1:10">
      <c r="A900" s="29"/>
      <c r="B900" s="1"/>
      <c r="J900" s="29"/>
    </row>
    <row r="901" spans="1:10">
      <c r="A901" s="29"/>
      <c r="B901" s="1"/>
      <c r="J901" s="29"/>
    </row>
    <row r="902" spans="1:10">
      <c r="A902" s="29"/>
      <c r="B902" s="1"/>
      <c r="J902" s="29"/>
    </row>
    <row r="903" spans="1:10">
      <c r="A903" s="29"/>
      <c r="B903" s="1"/>
      <c r="J903" s="29"/>
    </row>
    <row r="904" spans="1:10">
      <c r="A904" s="29"/>
      <c r="B904" s="1"/>
      <c r="J904" s="29"/>
    </row>
    <row r="905" spans="1:10">
      <c r="A905" s="29"/>
      <c r="B905" s="1"/>
      <c r="J905" s="29"/>
    </row>
    <row r="906" spans="1:10">
      <c r="A906" s="29"/>
      <c r="B906" s="1"/>
      <c r="J906" s="29"/>
    </row>
    <row r="907" spans="1:10">
      <c r="A907" s="29"/>
      <c r="B907" s="1"/>
      <c r="J907" s="29"/>
    </row>
    <row r="908" spans="1:10">
      <c r="A908" s="29"/>
      <c r="B908" s="1"/>
      <c r="J908" s="29"/>
    </row>
    <row r="909" spans="1:10">
      <c r="A909" s="29"/>
      <c r="B909" s="1"/>
      <c r="J909" s="29"/>
    </row>
    <row r="910" spans="1:10">
      <c r="A910" s="29"/>
      <c r="B910" s="1"/>
      <c r="J910" s="29"/>
    </row>
    <row r="911" spans="1:10">
      <c r="A911" s="29"/>
      <c r="B911" s="1"/>
      <c r="J911" s="29"/>
    </row>
    <row r="912" spans="1:10">
      <c r="A912" s="29"/>
      <c r="B912" s="1"/>
      <c r="J912" s="29"/>
    </row>
    <row r="913" spans="1:10">
      <c r="A913" s="29"/>
      <c r="B913" s="1"/>
      <c r="J913" s="29"/>
    </row>
    <row r="914" spans="1:10">
      <c r="A914" s="29"/>
      <c r="B914" s="1"/>
      <c r="J914" s="29"/>
    </row>
    <row r="915" spans="1:10">
      <c r="A915" s="29"/>
      <c r="B915" s="1"/>
      <c r="J915" s="29"/>
    </row>
    <row r="916" spans="1:10">
      <c r="A916" s="29"/>
      <c r="B916" s="1"/>
      <c r="J916" s="29"/>
    </row>
    <row r="917" spans="1:10">
      <c r="A917" s="29"/>
      <c r="B917" s="1"/>
      <c r="J917" s="29"/>
    </row>
    <row r="918" spans="1:10">
      <c r="A918" s="29"/>
      <c r="B918" s="1"/>
      <c r="J918" s="29"/>
    </row>
    <row r="919" spans="1:10">
      <c r="A919" s="29"/>
      <c r="B919" s="1"/>
      <c r="J919" s="29"/>
    </row>
    <row r="920" spans="1:10">
      <c r="A920" s="29"/>
      <c r="B920" s="1"/>
      <c r="J920" s="29"/>
    </row>
    <row r="921" spans="1:10">
      <c r="A921" s="29"/>
      <c r="B921" s="1"/>
      <c r="J921" s="29"/>
    </row>
    <row r="922" spans="1:10">
      <c r="A922" s="29"/>
      <c r="B922" s="1"/>
      <c r="J922" s="29"/>
    </row>
    <row r="923" spans="1:10">
      <c r="A923" s="29"/>
      <c r="B923" s="1"/>
      <c r="J923" s="29"/>
    </row>
    <row r="924" spans="1:10">
      <c r="A924" s="29"/>
      <c r="B924" s="1"/>
      <c r="J924" s="29"/>
    </row>
    <row r="925" spans="1:10">
      <c r="A925" s="29"/>
      <c r="B925" s="1"/>
      <c r="J925" s="29"/>
    </row>
    <row r="926" spans="1:10">
      <c r="A926" s="29"/>
      <c r="B926" s="1"/>
      <c r="J926" s="29"/>
    </row>
    <row r="927" spans="1:10">
      <c r="A927" s="29"/>
      <c r="B927" s="1"/>
      <c r="J927" s="29"/>
    </row>
    <row r="928" spans="1:10">
      <c r="A928" s="29"/>
      <c r="B928" s="1"/>
      <c r="J928" s="29"/>
    </row>
    <row r="929" spans="1:10">
      <c r="A929" s="29"/>
      <c r="B929" s="1"/>
      <c r="J929" s="29"/>
    </row>
    <row r="930" spans="1:10">
      <c r="A930" s="29"/>
      <c r="B930" s="1"/>
      <c r="J930" s="29"/>
    </row>
    <row r="931" spans="1:10">
      <c r="A931" s="29"/>
      <c r="B931" s="1"/>
      <c r="J931" s="29"/>
    </row>
    <row r="932" spans="1:10">
      <c r="A932" s="29"/>
      <c r="B932" s="1"/>
      <c r="J932" s="29"/>
    </row>
    <row r="933" spans="1:10">
      <c r="A933" s="29"/>
      <c r="B933" s="1"/>
      <c r="J933" s="29"/>
    </row>
    <row r="934" spans="1:10">
      <c r="A934" s="29"/>
      <c r="B934" s="1"/>
      <c r="J934" s="29"/>
    </row>
    <row r="935" spans="1:10">
      <c r="A935" s="29"/>
      <c r="B935" s="1"/>
      <c r="J935" s="29"/>
    </row>
    <row r="936" spans="1:10">
      <c r="A936" s="29"/>
      <c r="B936" s="1"/>
      <c r="J936" s="29"/>
    </row>
    <row r="937" spans="1:10">
      <c r="A937" s="29"/>
      <c r="B937" s="1"/>
      <c r="J937" s="29"/>
    </row>
    <row r="938" spans="1:10">
      <c r="A938" s="29"/>
      <c r="B938" s="1"/>
      <c r="J938" s="29"/>
    </row>
    <row r="939" spans="1:10">
      <c r="A939" s="29"/>
      <c r="B939" s="1"/>
      <c r="J939" s="29"/>
    </row>
    <row r="940" spans="1:10">
      <c r="A940" s="29"/>
      <c r="B940" s="1"/>
      <c r="J940" s="29"/>
    </row>
    <row r="941" spans="1:10">
      <c r="A941" s="29"/>
      <c r="B941" s="1"/>
      <c r="J941" s="29"/>
    </row>
    <row r="942" spans="1:10">
      <c r="A942" s="29"/>
      <c r="B942" s="1"/>
      <c r="J942" s="29"/>
    </row>
    <row r="943" spans="1:10">
      <c r="A943" s="29"/>
      <c r="B943" s="1"/>
      <c r="J943" s="29"/>
    </row>
    <row r="944" spans="1:10">
      <c r="A944" s="29"/>
      <c r="B944" s="1"/>
      <c r="J944" s="29"/>
    </row>
    <row r="945" spans="1:10">
      <c r="A945" s="29"/>
      <c r="B945" s="1"/>
      <c r="J945" s="29"/>
    </row>
    <row r="946" spans="1:10">
      <c r="A946" s="29"/>
      <c r="B946" s="1"/>
      <c r="J946" s="29"/>
    </row>
    <row r="947" spans="1:10">
      <c r="A947" s="29"/>
      <c r="B947" s="1"/>
      <c r="J947" s="29"/>
    </row>
    <row r="948" spans="1:10">
      <c r="A948" s="29"/>
      <c r="B948" s="1"/>
      <c r="J948" s="29"/>
    </row>
    <row r="949" spans="1:10">
      <c r="A949" s="29"/>
      <c r="B949" s="1"/>
      <c r="J949" s="29"/>
    </row>
    <row r="950" spans="1:10">
      <c r="A950" s="29"/>
      <c r="B950" s="1"/>
      <c r="J950" s="29"/>
    </row>
    <row r="951" spans="1:10">
      <c r="A951" s="29"/>
      <c r="B951" s="1"/>
      <c r="J951" s="29"/>
    </row>
    <row r="952" spans="1:10">
      <c r="A952" s="29"/>
      <c r="B952" s="1"/>
      <c r="J952" s="29"/>
    </row>
    <row r="953" spans="1:10">
      <c r="A953" s="29"/>
      <c r="B953" s="1"/>
      <c r="J953" s="29"/>
    </row>
    <row r="954" spans="1:10">
      <c r="A954" s="29"/>
      <c r="B954" s="1"/>
      <c r="J954" s="29"/>
    </row>
    <row r="955" spans="1:10">
      <c r="A955" s="29"/>
      <c r="B955" s="1"/>
      <c r="J955" s="29"/>
    </row>
    <row r="956" spans="1:10">
      <c r="A956" s="29"/>
      <c r="B956" s="1"/>
      <c r="J956" s="29"/>
    </row>
    <row r="957" spans="1:10">
      <c r="A957" s="29"/>
      <c r="B957" s="1"/>
      <c r="J957" s="29"/>
    </row>
    <row r="958" spans="1:10">
      <c r="A958" s="29"/>
      <c r="B958" s="1"/>
      <c r="J958" s="29"/>
    </row>
    <row r="959" spans="1:10">
      <c r="A959" s="29"/>
      <c r="B959" s="1"/>
      <c r="J959" s="29"/>
    </row>
    <row r="960" spans="1:10">
      <c r="A960" s="29"/>
      <c r="B960" s="1"/>
      <c r="J960" s="29"/>
    </row>
    <row r="961" spans="1:10">
      <c r="A961" s="29"/>
      <c r="B961" s="1"/>
      <c r="J961" s="29"/>
    </row>
    <row r="962" spans="1:10">
      <c r="A962" s="29"/>
      <c r="B962" s="1"/>
      <c r="J962" s="29"/>
    </row>
    <row r="963" spans="1:10">
      <c r="A963" s="29"/>
      <c r="B963" s="1"/>
      <c r="J963" s="29"/>
    </row>
    <row r="964" spans="1:10">
      <c r="A964" s="29"/>
      <c r="B964" s="1"/>
      <c r="J964" s="29"/>
    </row>
    <row r="965" spans="1:10">
      <c r="A965" s="29"/>
      <c r="B965" s="1"/>
      <c r="J965" s="29"/>
    </row>
    <row r="966" spans="1:10">
      <c r="A966" s="29"/>
      <c r="B966" s="1"/>
      <c r="J966" s="29"/>
    </row>
    <row r="967" spans="1:10">
      <c r="A967" s="29"/>
      <c r="B967" s="1"/>
      <c r="J967" s="29"/>
    </row>
    <row r="968" spans="1:10">
      <c r="A968" s="29"/>
      <c r="B968" s="1"/>
      <c r="J968" s="29"/>
    </row>
    <row r="969" spans="1:10">
      <c r="A969" s="29"/>
      <c r="B969" s="1"/>
      <c r="J969" s="29"/>
    </row>
    <row r="970" spans="1:10">
      <c r="A970" s="29"/>
      <c r="B970" s="1"/>
      <c r="J970" s="29"/>
    </row>
    <row r="971" spans="1:10">
      <c r="A971" s="29"/>
      <c r="B971" s="1"/>
      <c r="J971" s="29"/>
    </row>
    <row r="972" spans="1:10">
      <c r="A972" s="29"/>
      <c r="B972" s="1"/>
      <c r="J972" s="29"/>
    </row>
    <row r="973" spans="1:10">
      <c r="A973" s="29"/>
      <c r="B973" s="1"/>
      <c r="J973" s="29"/>
    </row>
    <row r="974" spans="1:10">
      <c r="A974" s="29"/>
      <c r="B974" s="1"/>
      <c r="J974" s="29"/>
    </row>
    <row r="975" spans="1:10">
      <c r="A975" s="29"/>
      <c r="B975" s="1"/>
      <c r="J975" s="29"/>
    </row>
    <row r="976" spans="1:10">
      <c r="A976" s="29"/>
      <c r="B976" s="1"/>
      <c r="J976" s="29"/>
    </row>
    <row r="977" spans="1:10">
      <c r="A977" s="29"/>
      <c r="B977" s="1"/>
      <c r="J977" s="29"/>
    </row>
    <row r="978" spans="1:10">
      <c r="A978" s="29"/>
      <c r="B978" s="1"/>
      <c r="J978" s="29"/>
    </row>
    <row r="979" spans="1:10">
      <c r="A979" s="29"/>
      <c r="B979" s="1"/>
      <c r="J979" s="29"/>
    </row>
    <row r="980" spans="1:10">
      <c r="A980" s="29"/>
      <c r="B980" s="1"/>
      <c r="J980" s="29"/>
    </row>
    <row r="981" spans="1:10">
      <c r="A981" s="29"/>
      <c r="B981" s="1"/>
      <c r="J981" s="29"/>
    </row>
    <row r="982" spans="1:10">
      <c r="A982" s="29"/>
      <c r="B982" s="1"/>
      <c r="J982" s="29"/>
    </row>
    <row r="983" spans="1:10">
      <c r="A983" s="29"/>
      <c r="B983" s="1"/>
      <c r="J983" s="29"/>
    </row>
    <row r="984" spans="1:10">
      <c r="A984" s="29"/>
      <c r="B984" s="1"/>
      <c r="J984" s="29"/>
    </row>
    <row r="985" spans="1:10">
      <c r="A985" s="29"/>
      <c r="B985" s="1"/>
      <c r="J985" s="29"/>
    </row>
    <row r="986" spans="1:10">
      <c r="A986" s="29"/>
      <c r="B986" s="1"/>
      <c r="J986" s="29"/>
    </row>
    <row r="987" spans="1:10">
      <c r="A987" s="29"/>
      <c r="B987" s="1"/>
      <c r="J987" s="29"/>
    </row>
    <row r="988" spans="1:10">
      <c r="A988" s="29"/>
      <c r="B988" s="1"/>
      <c r="J988" s="29"/>
    </row>
    <row r="989" spans="1:10">
      <c r="A989" s="29"/>
      <c r="B989" s="1"/>
      <c r="J989" s="29"/>
    </row>
    <row r="990" spans="1:10">
      <c r="A990" s="29"/>
      <c r="B990" s="1"/>
      <c r="J990" s="29"/>
    </row>
    <row r="991" spans="1:10">
      <c r="A991" s="29"/>
      <c r="B991" s="1"/>
      <c r="J991" s="29"/>
    </row>
    <row r="992" spans="1:10">
      <c r="A992" s="29"/>
      <c r="B992" s="1"/>
      <c r="J992" s="29"/>
    </row>
    <row r="993" spans="1:10">
      <c r="A993" s="29"/>
      <c r="B993" s="1"/>
      <c r="J993" s="29"/>
    </row>
    <row r="994" spans="1:10">
      <c r="A994" s="29"/>
      <c r="B994" s="1"/>
      <c r="J994" s="29"/>
    </row>
    <row r="995" spans="1:10">
      <c r="A995" s="29"/>
      <c r="B995" s="1"/>
      <c r="J995" s="29"/>
    </row>
    <row r="996" spans="1:10">
      <c r="A996" s="29"/>
      <c r="B996" s="1"/>
      <c r="J996" s="29"/>
    </row>
    <row r="997" spans="1:10">
      <c r="A997" s="29"/>
      <c r="B997" s="1"/>
      <c r="J997" s="29"/>
    </row>
    <row r="998" spans="1:10">
      <c r="A998" s="29"/>
      <c r="B998" s="1"/>
      <c r="J998" s="29"/>
    </row>
    <row r="999" spans="1:10">
      <c r="A999" s="29"/>
      <c r="B999" s="1"/>
      <c r="J999" s="29"/>
    </row>
    <row r="1000" spans="1:10">
      <c r="A1000" s="29"/>
      <c r="B1000" s="1"/>
      <c r="J100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Questionnaire</vt:lpstr>
      <vt:lpstr>Problems A to D</vt:lpstr>
      <vt:lpstr>Teams Problems</vt:lpstr>
      <vt:lpstr>Final Assessment</vt:lpstr>
      <vt:lpstr>Infographic (Ind &amp;Team)</vt:lpstr>
      <vt:lpstr>Assesment Midterm</vt:lpstr>
      <vt:lpstr>GRAND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Bonilla Ríos</dc:creator>
  <cp:lastModifiedBy>Jaime Bonilla Ríos</cp:lastModifiedBy>
  <dcterms:created xsi:type="dcterms:W3CDTF">2020-08-04T04:17:37Z</dcterms:created>
  <dcterms:modified xsi:type="dcterms:W3CDTF">2020-08-04T17:38:02Z</dcterms:modified>
</cp:coreProperties>
</file>