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est\Research\Articole\2023\Primary building blocks for web automation\"/>
    </mc:Choice>
  </mc:AlternateContent>
  <xr:revisionPtr revIDLastSave="0" documentId="13_ncr:1_{105651E4-94B6-4BC1-A465-6BB5EC04FD9E}" xr6:coauthVersionLast="47" xr6:coauthVersionMax="47" xr10:uidLastSave="{00000000-0000-0000-0000-000000000000}"/>
  <bookViews>
    <workbookView xWindow="-110" yWindow="-110" windowWidth="19420" windowHeight="10300" activeTab="2" xr2:uid="{284F8788-44CB-4370-9BD1-214BF98E3778}"/>
  </bookViews>
  <sheets>
    <sheet name="Jira" sheetId="1" r:id="rId1"/>
    <sheet name="Microsoft Dynamics 2016 CRM" sheetId="2" r:id="rId2"/>
    <sheet name="Microsoft Dynamics 2019 36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49" i="1"/>
  <c r="D49" i="1" s="1"/>
  <c r="B108" i="2"/>
  <c r="C108" i="2"/>
  <c r="C49" i="1"/>
  <c r="D14" i="3" l="1"/>
  <c r="D108" i="2"/>
</calcChain>
</file>

<file path=xl/sharedStrings.xml><?xml version="1.0" encoding="utf-8"?>
<sst xmlns="http://schemas.openxmlformats.org/spreadsheetml/2006/main" count="354" uniqueCount="200">
  <si>
    <t>Use case</t>
  </si>
  <si>
    <t>Detectat automat</t>
  </si>
  <si>
    <t>Observatii</t>
  </si>
  <si>
    <t>Meniu</t>
  </si>
  <si>
    <t>Backlog</t>
  </si>
  <si>
    <t>Meniu vertical</t>
  </si>
  <si>
    <t xml:space="preserve">Afisare issue-uri din Sprint curent si Backlog </t>
  </si>
  <si>
    <t>Issue : SelectAll</t>
  </si>
  <si>
    <t>Creare Sprint</t>
  </si>
  <si>
    <t>Sprint : Insert</t>
  </si>
  <si>
    <t>Create Issue</t>
  </si>
  <si>
    <t xml:space="preserve">Issue : Insert    </t>
  </si>
  <si>
    <t>Concept:Operatie detectata</t>
  </si>
  <si>
    <t>de fapt detecteaza Update pt. ca unele fielduri au deja valori, dar e ok</t>
  </si>
  <si>
    <t>Edit Sprint</t>
  </si>
  <si>
    <t>Sprint : Update</t>
  </si>
  <si>
    <t>View Issue</t>
  </si>
  <si>
    <t>Issue: Select</t>
  </si>
  <si>
    <t>aici sunt 2 Issue:select pe care le detecteaza</t>
  </si>
  <si>
    <t>Edit Issue</t>
  </si>
  <si>
    <t>Issue : Update</t>
  </si>
  <si>
    <t>Issue: Add comment</t>
  </si>
  <si>
    <t>Issue: Assign</t>
  </si>
  <si>
    <t>Issue: To Do</t>
  </si>
  <si>
    <t>nu detecteaza deoarece sunt afisate doar cateva fielduri din entitate</t>
  </si>
  <si>
    <t>idem</t>
  </si>
  <si>
    <t>Log Work</t>
  </si>
  <si>
    <t>Log : Insert</t>
  </si>
  <si>
    <t>Issue: Find on a board</t>
  </si>
  <si>
    <t>Issue: Rank top</t>
  </si>
  <si>
    <t>Issue: Rank bottom</t>
  </si>
  <si>
    <t>Issue: Attach file</t>
  </si>
  <si>
    <t>Issue: Attach screenshot</t>
  </si>
  <si>
    <t>Issue: Add vote</t>
  </si>
  <si>
    <t>Issue: Watch issue</t>
  </si>
  <si>
    <t>nu detecteaza deoarece nu sunt afisate fielduri, multe sunt doar butoane simple</t>
  </si>
  <si>
    <t>Issue: Labels</t>
  </si>
  <si>
    <t>Issue: Create Zephyr Test</t>
  </si>
  <si>
    <t>Issue: Create Sub-task</t>
  </si>
  <si>
    <t>Issue : Insert</t>
  </si>
  <si>
    <t>Issue: nu am inclus Watchers, Move, Link, Clone, Create branch care fie fac legatura cu sisteme externe fie sunt procese care se intind pe mai multe pagini web</t>
  </si>
  <si>
    <t>Active sprints</t>
  </si>
  <si>
    <t>Vizualizare issue-uri active sprint intr-un tabel</t>
  </si>
  <si>
    <t>Releases</t>
  </si>
  <si>
    <t>Show releases</t>
  </si>
  <si>
    <t>Releases : SelectAll</t>
  </si>
  <si>
    <t>Reports</t>
  </si>
  <si>
    <t>Afisare tabele cu issue-uri complete si necomplete din sprintul curent</t>
  </si>
  <si>
    <t>* : SelectAll</t>
  </si>
  <si>
    <t>?</t>
  </si>
  <si>
    <t>Issues</t>
  </si>
  <si>
    <t>Afisare Issue</t>
  </si>
  <si>
    <t>? ar detecta daca i-as declara in DataModel entitatile</t>
  </si>
  <si>
    <t>? ar detecta un tabel dar la noi e completata doar o coloana</t>
  </si>
  <si>
    <t>Components</t>
  </si>
  <si>
    <t>Afisare tabel components</t>
  </si>
  <si>
    <t>Component : SelectAll</t>
  </si>
  <si>
    <t>Tests</t>
  </si>
  <si>
    <t>Afisare tests</t>
  </si>
  <si>
    <t>sunt multe grafice in pagina..</t>
  </si>
  <si>
    <t>Test Automation</t>
  </si>
  <si>
    <t>Afisare tabel teste</t>
  </si>
  <si>
    <t>Test : SelectAll</t>
  </si>
  <si>
    <t>detecteaza tabelul</t>
  </si>
  <si>
    <t>Meniu orizontal</t>
  </si>
  <si>
    <t>Current search</t>
  </si>
  <si>
    <t>Issue …</t>
  </si>
  <si>
    <t>My open issues</t>
  </si>
  <si>
    <t>Issue : Select</t>
  </si>
  <si>
    <t>este doar o afisare de Issue</t>
  </si>
  <si>
    <t>Boards</t>
  </si>
  <si>
    <t>View all boards</t>
  </si>
  <si>
    <t>UBB</t>
  </si>
  <si>
    <t>recent board</t>
  </si>
  <si>
    <t>Archieved - Kanban</t>
  </si>
  <si>
    <t>Challengers - Kanban</t>
  </si>
  <si>
    <t>SelectAll</t>
  </si>
  <si>
    <t>nu stiu de ce nu il afiseaza pe asta</t>
  </si>
  <si>
    <t>Search</t>
  </si>
  <si>
    <t>Create</t>
  </si>
  <si>
    <t>Nu am mai inclus din teste pentru ca erau legaturi cu aplicatii externe si nu am vrut sa stric ceva, erau si cu taburi etc.</t>
  </si>
  <si>
    <t>Total</t>
  </si>
  <si>
    <t>Detectate automat</t>
  </si>
  <si>
    <t>Toate usecase-urile</t>
  </si>
  <si>
    <t>Procent usecase-uri detectate automat</t>
  </si>
  <si>
    <t>Account</t>
  </si>
  <si>
    <t>Account:SelectAll</t>
  </si>
  <si>
    <t>New</t>
  </si>
  <si>
    <t>Update</t>
  </si>
  <si>
    <t>Delete</t>
  </si>
  <si>
    <t>Account:Insert</t>
  </si>
  <si>
    <t>Account:Update</t>
  </si>
  <si>
    <t>Account:Delete</t>
  </si>
  <si>
    <t>Deactivate</t>
  </si>
  <si>
    <t>Assign</t>
  </si>
  <si>
    <t>Connect</t>
  </si>
  <si>
    <t>Add to marketing list</t>
  </si>
  <si>
    <t>operatie partiala</t>
  </si>
  <si>
    <t>Contact</t>
  </si>
  <si>
    <t>Contact:SelectAll</t>
  </si>
  <si>
    <t>Contact:Insert</t>
  </si>
  <si>
    <t>Contact:Update</t>
  </si>
  <si>
    <t>Contact:Delete</t>
  </si>
  <si>
    <t>Appointment</t>
  </si>
  <si>
    <t>Appointment:SelectAll</t>
  </si>
  <si>
    <t>Appointment:Insert</t>
  </si>
  <si>
    <t>Appointment:Update</t>
  </si>
  <si>
    <t>Appointment:Delete</t>
  </si>
  <si>
    <t>Mark complete</t>
  </si>
  <si>
    <t>Close appointment</t>
  </si>
  <si>
    <t>Convert to</t>
  </si>
  <si>
    <t>Recurrence</t>
  </si>
  <si>
    <t>Lead</t>
  </si>
  <si>
    <t>Qualify</t>
  </si>
  <si>
    <t>Disqualify</t>
  </si>
  <si>
    <t>Lead:SelectAll</t>
  </si>
  <si>
    <t>Lead:Insert</t>
  </si>
  <si>
    <t>Lead:Update</t>
  </si>
  <si>
    <t>Lead:Delete</t>
  </si>
  <si>
    <t>operatie partiala - consider ca detectez fiindca doar textul de pe buton identifica operatia</t>
  </si>
  <si>
    <t>Opportunity</t>
  </si>
  <si>
    <t>Close as won</t>
  </si>
  <si>
    <t>Close as lost</t>
  </si>
  <si>
    <t>Recalculate</t>
  </si>
  <si>
    <t>Opportunity:SelectAll</t>
  </si>
  <si>
    <t>Opportunity:Insert</t>
  </si>
  <si>
    <t>Opportunity:Update</t>
  </si>
  <si>
    <t>Opportunity:Delete</t>
  </si>
  <si>
    <t>Competitor</t>
  </si>
  <si>
    <t>Follow</t>
  </si>
  <si>
    <t>Competitor:SelectAll</t>
  </si>
  <si>
    <t>Competitor:Insert</t>
  </si>
  <si>
    <t>Competitor:Update</t>
  </si>
  <si>
    <t>Competitor:Delete</t>
  </si>
  <si>
    <t>Quote</t>
  </si>
  <si>
    <t>Quote:SelectAll</t>
  </si>
  <si>
    <t>Quote:Insert</t>
  </si>
  <si>
    <t>Quote:Update</t>
  </si>
  <si>
    <t>Quote:Delete</t>
  </si>
  <si>
    <t>Activate Quote</t>
  </si>
  <si>
    <t>Lookup address</t>
  </si>
  <si>
    <t>Get products</t>
  </si>
  <si>
    <t>Order</t>
  </si>
  <si>
    <t>Order:SelectAll</t>
  </si>
  <si>
    <t>Order:Insert</t>
  </si>
  <si>
    <t>Order:Update</t>
  </si>
  <si>
    <t>Order:Delete</t>
  </si>
  <si>
    <t>Fulfill order</t>
  </si>
  <si>
    <t>Cancel Order</t>
  </si>
  <si>
    <t>Create Invoice</t>
  </si>
  <si>
    <t>Invoice: Insert</t>
  </si>
  <si>
    <t>Invoice</t>
  </si>
  <si>
    <t>Invoice:SelectAll</t>
  </si>
  <si>
    <t>Invoice:Insert</t>
  </si>
  <si>
    <t>Invoice:Update</t>
  </si>
  <si>
    <t>Invoice:Delete</t>
  </si>
  <si>
    <t>Invoice paid</t>
  </si>
  <si>
    <t>Cancel Invoice</t>
  </si>
  <si>
    <t>Product</t>
  </si>
  <si>
    <t>Product:SelectAll</t>
  </si>
  <si>
    <t>Product:Insert</t>
  </si>
  <si>
    <t>Product:Update</t>
  </si>
  <si>
    <t>Product:Delete</t>
  </si>
  <si>
    <t>Clone</t>
  </si>
  <si>
    <t>Revise</t>
  </si>
  <si>
    <t>Retire</t>
  </si>
  <si>
    <t>Convert to kit</t>
  </si>
  <si>
    <t>Sales Literature</t>
  </si>
  <si>
    <t>Sales literature:SelectAll</t>
  </si>
  <si>
    <t>Sales literature:Insert</t>
  </si>
  <si>
    <t>Sales literature:Update</t>
  </si>
  <si>
    <t>Sales literature:Delete</t>
  </si>
  <si>
    <t>Marketing List</t>
  </si>
  <si>
    <t>Marketing List:SelectAll</t>
  </si>
  <si>
    <t>Marketing List:Insert</t>
  </si>
  <si>
    <t>Marketing List:Update</t>
  </si>
  <si>
    <t>Marketing List:Delete</t>
  </si>
  <si>
    <t>Manage members</t>
  </si>
  <si>
    <t>Goals</t>
  </si>
  <si>
    <t>Goal metrics</t>
  </si>
  <si>
    <t>Rollup queries</t>
  </si>
  <si>
    <t>Goal:SelectAll</t>
  </si>
  <si>
    <t>Goal:Insert</t>
  </si>
  <si>
    <t>Goal:Update</t>
  </si>
  <si>
    <t>Goal:Delete</t>
  </si>
  <si>
    <t>Goal metric:SelectAll</t>
  </si>
  <si>
    <t>Goal metric:Insert</t>
  </si>
  <si>
    <t>Goal metric:Update</t>
  </si>
  <si>
    <t>Goal metric:Delete</t>
  </si>
  <si>
    <t>Rollup queries:SelectAll</t>
  </si>
  <si>
    <t>Rollup queries:Insert</t>
  </si>
  <si>
    <t>Rollup queries:Update</t>
  </si>
  <si>
    <t>Rollup queries:Delete</t>
  </si>
  <si>
    <t>o Am considerat comenzile de sub meniurile "Sales" si "Purchasing", fara "Inventory" si "Posted documents" (deoarece acestea din urma erau generate si aveau doar operatia SelectAll, faracelelalte CRUD)</t>
  </si>
  <si>
    <t>o Meniul "Sales" are 15 comenzi (submeniuri), fiecare avand 5 operatii CRUD (Select, SelectAll/Tabel, Insert, Update, Delete)</t>
  </si>
  <si>
    <t>o Meniul "Purchasing" are 12 comenzi (submeniuri), fiecare avand 5 operatii CRUD (Select, SelectAll/Tabel, Insert, Update, Delete)</t>
  </si>
  <si>
    <t>De multe ori pluginul detecta operatia Update chiar daca era INSERT pentru ca unele fielduri aveau valori precompletate</t>
  </si>
  <si>
    <t>Detectate automat (estimare)</t>
  </si>
  <si>
    <t>Procent usecase-uri detectate automat (estimare)</t>
  </si>
  <si>
    <t xml:space="preserve">Pentru Microsoft Dynamics 365 Business Central 2019, doar am estimat operatiile detectate (desigur in urma efectuarii de teste manuale a pluginului in browser, prin sondaj aleator):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</si>
</sst>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2DAF-C039-47CE-B453-5A2093691E33}">
  <dimension ref="A2:E49"/>
  <sheetViews>
    <sheetView topLeftCell="A33" workbookViewId="0">
      <selection activeCell="D51" sqref="D51"/>
    </sheetView>
  </sheetViews>
  <sheetFormatPr defaultRowHeight="14.5" x14ac:dyDescent="0.35"/>
  <cols>
    <col min="1" max="1" width="20.90625" customWidth="1"/>
    <col min="2" max="2" width="46.453125" customWidth="1"/>
    <col min="3" max="3" width="16.7265625" customWidth="1"/>
    <col min="4" max="4" width="43.90625" customWidth="1"/>
    <col min="5" max="5" width="35.26953125" customWidth="1"/>
  </cols>
  <sheetData>
    <row r="2" spans="1:5" x14ac:dyDescent="0.35">
      <c r="A2" s="3" t="s">
        <v>3</v>
      </c>
      <c r="B2" s="3" t="s">
        <v>0</v>
      </c>
      <c r="C2" s="3" t="s">
        <v>1</v>
      </c>
      <c r="D2" s="3" t="s">
        <v>12</v>
      </c>
      <c r="E2" s="3" t="s">
        <v>2</v>
      </c>
    </row>
    <row r="3" spans="1:5" x14ac:dyDescent="0.35">
      <c r="A3" s="2" t="s">
        <v>5</v>
      </c>
      <c r="B3" s="2"/>
      <c r="C3" s="2"/>
      <c r="D3" s="2"/>
      <c r="E3" s="2"/>
    </row>
    <row r="4" spans="1:5" x14ac:dyDescent="0.35">
      <c r="A4" t="s">
        <v>4</v>
      </c>
      <c r="B4" t="s">
        <v>6</v>
      </c>
      <c r="C4">
        <v>1</v>
      </c>
      <c r="D4" t="s">
        <v>7</v>
      </c>
    </row>
    <row r="5" spans="1:5" x14ac:dyDescent="0.35">
      <c r="B5" t="s">
        <v>8</v>
      </c>
      <c r="C5">
        <v>1</v>
      </c>
      <c r="D5" t="s">
        <v>9</v>
      </c>
    </row>
    <row r="6" spans="1:5" x14ac:dyDescent="0.35">
      <c r="B6" t="s">
        <v>10</v>
      </c>
      <c r="C6">
        <v>1</v>
      </c>
      <c r="D6" t="s">
        <v>11</v>
      </c>
      <c r="E6" t="s">
        <v>13</v>
      </c>
    </row>
    <row r="7" spans="1:5" x14ac:dyDescent="0.35">
      <c r="B7" t="s">
        <v>14</v>
      </c>
      <c r="C7">
        <v>1</v>
      </c>
      <c r="D7" t="s">
        <v>15</v>
      </c>
    </row>
    <row r="8" spans="1:5" x14ac:dyDescent="0.35">
      <c r="B8" t="s">
        <v>16</v>
      </c>
      <c r="C8">
        <v>1</v>
      </c>
      <c r="D8" t="s">
        <v>17</v>
      </c>
      <c r="E8" t="s">
        <v>18</v>
      </c>
    </row>
    <row r="9" spans="1:5" x14ac:dyDescent="0.35">
      <c r="B9" t="s">
        <v>19</v>
      </c>
      <c r="C9">
        <v>1</v>
      </c>
      <c r="D9" t="s">
        <v>20</v>
      </c>
    </row>
    <row r="10" spans="1:5" x14ac:dyDescent="0.35">
      <c r="B10" t="s">
        <v>21</v>
      </c>
      <c r="E10" t="s">
        <v>24</v>
      </c>
    </row>
    <row r="11" spans="1:5" x14ac:dyDescent="0.35">
      <c r="B11" t="s">
        <v>22</v>
      </c>
      <c r="E11" t="s">
        <v>25</v>
      </c>
    </row>
    <row r="12" spans="1:5" x14ac:dyDescent="0.35">
      <c r="B12" t="s">
        <v>23</v>
      </c>
      <c r="E12" t="s">
        <v>25</v>
      </c>
    </row>
    <row r="13" spans="1:5" x14ac:dyDescent="0.35">
      <c r="B13" t="s">
        <v>26</v>
      </c>
      <c r="C13">
        <v>1</v>
      </c>
      <c r="D13" t="s">
        <v>27</v>
      </c>
    </row>
    <row r="14" spans="1:5" x14ac:dyDescent="0.35">
      <c r="B14" t="s">
        <v>28</v>
      </c>
      <c r="E14" t="s">
        <v>35</v>
      </c>
    </row>
    <row r="15" spans="1:5" x14ac:dyDescent="0.35">
      <c r="B15" t="s">
        <v>29</v>
      </c>
      <c r="E15" t="s">
        <v>25</v>
      </c>
    </row>
    <row r="16" spans="1:5" x14ac:dyDescent="0.35">
      <c r="B16" t="s">
        <v>30</v>
      </c>
      <c r="E16" t="s">
        <v>25</v>
      </c>
    </row>
    <row r="17" spans="1:5" x14ac:dyDescent="0.35">
      <c r="B17" t="s">
        <v>31</v>
      </c>
      <c r="E17" t="s">
        <v>25</v>
      </c>
    </row>
    <row r="18" spans="1:5" x14ac:dyDescent="0.35">
      <c r="B18" t="s">
        <v>32</v>
      </c>
      <c r="E18" t="s">
        <v>25</v>
      </c>
    </row>
    <row r="19" spans="1:5" x14ac:dyDescent="0.35">
      <c r="B19" t="s">
        <v>33</v>
      </c>
      <c r="E19" t="s">
        <v>25</v>
      </c>
    </row>
    <row r="20" spans="1:5" x14ac:dyDescent="0.35">
      <c r="B20" t="s">
        <v>34</v>
      </c>
      <c r="E20" t="s">
        <v>25</v>
      </c>
    </row>
    <row r="21" spans="1:5" x14ac:dyDescent="0.35">
      <c r="B21" t="s">
        <v>36</v>
      </c>
      <c r="E21" t="s">
        <v>25</v>
      </c>
    </row>
    <row r="22" spans="1:5" x14ac:dyDescent="0.35">
      <c r="B22" t="s">
        <v>37</v>
      </c>
      <c r="C22">
        <v>1</v>
      </c>
      <c r="D22" t="s">
        <v>39</v>
      </c>
    </row>
    <row r="23" spans="1:5" x14ac:dyDescent="0.35">
      <c r="B23" t="s">
        <v>38</v>
      </c>
      <c r="C23">
        <v>1</v>
      </c>
      <c r="D23" t="s">
        <v>39</v>
      </c>
    </row>
    <row r="24" spans="1:5" x14ac:dyDescent="0.35">
      <c r="A24" s="4" t="s">
        <v>40</v>
      </c>
      <c r="B24" s="4"/>
      <c r="C24" s="4"/>
      <c r="D24" s="4"/>
      <c r="E24" s="4"/>
    </row>
    <row r="25" spans="1:5" x14ac:dyDescent="0.35">
      <c r="A25" t="s">
        <v>41</v>
      </c>
      <c r="B25" t="s">
        <v>42</v>
      </c>
      <c r="C25">
        <v>1</v>
      </c>
      <c r="D25" t="s">
        <v>49</v>
      </c>
      <c r="E25" t="s">
        <v>53</v>
      </c>
    </row>
    <row r="26" spans="1:5" x14ac:dyDescent="0.35">
      <c r="A26" t="s">
        <v>43</v>
      </c>
      <c r="B26" t="s">
        <v>44</v>
      </c>
      <c r="C26">
        <v>1</v>
      </c>
      <c r="D26" t="s">
        <v>45</v>
      </c>
    </row>
    <row r="27" spans="1:5" x14ac:dyDescent="0.35">
      <c r="A27" t="s">
        <v>46</v>
      </c>
      <c r="B27" t="s">
        <v>47</v>
      </c>
      <c r="C27">
        <v>1</v>
      </c>
      <c r="D27" t="s">
        <v>48</v>
      </c>
      <c r="E27" t="s">
        <v>52</v>
      </c>
    </row>
    <row r="28" spans="1:5" x14ac:dyDescent="0.35">
      <c r="A28" t="s">
        <v>50</v>
      </c>
      <c r="B28" t="s">
        <v>51</v>
      </c>
      <c r="C28">
        <v>1</v>
      </c>
      <c r="D28" t="s">
        <v>7</v>
      </c>
      <c r="E28" t="s">
        <v>49</v>
      </c>
    </row>
    <row r="29" spans="1:5" x14ac:dyDescent="0.35">
      <c r="A29" t="s">
        <v>54</v>
      </c>
      <c r="B29" t="s">
        <v>55</v>
      </c>
      <c r="C29">
        <v>1</v>
      </c>
      <c r="D29" t="s">
        <v>56</v>
      </c>
    </row>
    <row r="30" spans="1:5" x14ac:dyDescent="0.35">
      <c r="A30" t="s">
        <v>57</v>
      </c>
      <c r="B30" t="s">
        <v>58</v>
      </c>
      <c r="E30" t="s">
        <v>59</v>
      </c>
    </row>
    <row r="31" spans="1:5" x14ac:dyDescent="0.35">
      <c r="A31" t="s">
        <v>60</v>
      </c>
      <c r="B31" t="s">
        <v>61</v>
      </c>
      <c r="C31">
        <v>1</v>
      </c>
      <c r="D31" t="s">
        <v>62</v>
      </c>
      <c r="E31" t="s">
        <v>63</v>
      </c>
    </row>
    <row r="32" spans="1:5" x14ac:dyDescent="0.35">
      <c r="A32" s="2" t="s">
        <v>64</v>
      </c>
      <c r="B32" s="2"/>
      <c r="C32" s="2"/>
      <c r="D32" s="2"/>
      <c r="E32" s="2"/>
    </row>
    <row r="33" spans="1:5" x14ac:dyDescent="0.35">
      <c r="A33" t="s">
        <v>50</v>
      </c>
      <c r="B33" t="s">
        <v>65</v>
      </c>
      <c r="C33">
        <v>1</v>
      </c>
      <c r="D33" t="s">
        <v>68</v>
      </c>
      <c r="E33" t="s">
        <v>69</v>
      </c>
    </row>
    <row r="34" spans="1:5" x14ac:dyDescent="0.35">
      <c r="B34" t="s">
        <v>66</v>
      </c>
      <c r="C34">
        <v>1</v>
      </c>
      <c r="D34" t="s">
        <v>68</v>
      </c>
      <c r="E34" t="s">
        <v>25</v>
      </c>
    </row>
    <row r="35" spans="1:5" x14ac:dyDescent="0.35">
      <c r="B35" t="s">
        <v>66</v>
      </c>
      <c r="C35">
        <v>1</v>
      </c>
      <c r="D35" t="s">
        <v>68</v>
      </c>
      <c r="E35" t="s">
        <v>25</v>
      </c>
    </row>
    <row r="36" spans="1:5" x14ac:dyDescent="0.35">
      <c r="B36" t="s">
        <v>66</v>
      </c>
      <c r="C36">
        <v>1</v>
      </c>
      <c r="D36" t="s">
        <v>68</v>
      </c>
      <c r="E36" t="s">
        <v>25</v>
      </c>
    </row>
    <row r="37" spans="1:5" x14ac:dyDescent="0.35">
      <c r="B37" t="s">
        <v>67</v>
      </c>
      <c r="C37">
        <v>1</v>
      </c>
      <c r="D37" t="s">
        <v>68</v>
      </c>
      <c r="E37" t="s">
        <v>25</v>
      </c>
    </row>
    <row r="38" spans="1:5" x14ac:dyDescent="0.35">
      <c r="A38" t="s">
        <v>70</v>
      </c>
      <c r="B38" t="s">
        <v>71</v>
      </c>
      <c r="C38">
        <v>1</v>
      </c>
      <c r="D38" t="s">
        <v>76</v>
      </c>
    </row>
    <row r="39" spans="1:5" x14ac:dyDescent="0.35">
      <c r="B39" t="s">
        <v>72</v>
      </c>
      <c r="C39">
        <v>1</v>
      </c>
      <c r="D39" t="s">
        <v>76</v>
      </c>
    </row>
    <row r="40" spans="1:5" x14ac:dyDescent="0.35">
      <c r="B40" t="s">
        <v>73</v>
      </c>
      <c r="C40">
        <v>1</v>
      </c>
      <c r="D40" t="s">
        <v>76</v>
      </c>
    </row>
    <row r="41" spans="1:5" x14ac:dyDescent="0.35">
      <c r="B41" t="s">
        <v>74</v>
      </c>
      <c r="C41">
        <v>1</v>
      </c>
      <c r="D41" t="s">
        <v>76</v>
      </c>
    </row>
    <row r="42" spans="1:5" x14ac:dyDescent="0.35">
      <c r="B42" t="s">
        <v>75</v>
      </c>
      <c r="E42" t="s">
        <v>77</v>
      </c>
    </row>
    <row r="43" spans="1:5" x14ac:dyDescent="0.35">
      <c r="A43" t="s">
        <v>57</v>
      </c>
      <c r="B43" t="s">
        <v>78</v>
      </c>
      <c r="C43">
        <v>1</v>
      </c>
      <c r="D43" t="s">
        <v>68</v>
      </c>
    </row>
    <row r="44" spans="1:5" x14ac:dyDescent="0.35">
      <c r="B44" t="s">
        <v>79</v>
      </c>
      <c r="C44">
        <v>1</v>
      </c>
      <c r="D44" t="s">
        <v>39</v>
      </c>
      <c r="E44" t="s">
        <v>13</v>
      </c>
    </row>
    <row r="45" spans="1:5" x14ac:dyDescent="0.35">
      <c r="A45" s="4"/>
      <c r="B45" s="4" t="s">
        <v>80</v>
      </c>
      <c r="C45" s="4"/>
      <c r="D45" s="4"/>
      <c r="E45" s="4"/>
    </row>
    <row r="48" spans="1:5" x14ac:dyDescent="0.35">
      <c r="B48" t="s">
        <v>83</v>
      </c>
      <c r="C48" t="s">
        <v>82</v>
      </c>
      <c r="D48" t="s">
        <v>84</v>
      </c>
    </row>
    <row r="49" spans="1:4" x14ac:dyDescent="0.35">
      <c r="A49" s="1" t="s">
        <v>81</v>
      </c>
      <c r="B49">
        <f>ROWS(B3:B45) - 4</f>
        <v>39</v>
      </c>
      <c r="C49">
        <f>SUM(C3:C45)-C3 - C24 - C32 - C45</f>
        <v>26</v>
      </c>
      <c r="D49">
        <f>(C49*100)/B49</f>
        <v>66.666666666666671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6B43-8F16-4E90-80BC-9368D9FF5424}">
  <dimension ref="A2:E108"/>
  <sheetViews>
    <sheetView topLeftCell="A94" workbookViewId="0">
      <selection activeCell="A107" sqref="A107:D108"/>
    </sheetView>
  </sheetViews>
  <sheetFormatPr defaultRowHeight="14.5" x14ac:dyDescent="0.35"/>
  <cols>
    <col min="1" max="1" width="17.54296875" customWidth="1"/>
    <col min="2" max="2" width="41" customWidth="1"/>
    <col min="3" max="3" width="17.36328125" customWidth="1"/>
    <col min="4" max="4" width="34.7265625" customWidth="1"/>
    <col min="5" max="5" width="51.81640625" customWidth="1"/>
  </cols>
  <sheetData>
    <row r="2" spans="1:5" x14ac:dyDescent="0.35">
      <c r="A2" s="3" t="s">
        <v>3</v>
      </c>
      <c r="B2" s="3" t="s">
        <v>0</v>
      </c>
      <c r="C2" s="3" t="s">
        <v>1</v>
      </c>
      <c r="D2" s="3" t="s">
        <v>12</v>
      </c>
      <c r="E2" s="3" t="s">
        <v>2</v>
      </c>
    </row>
    <row r="3" spans="1:5" x14ac:dyDescent="0.35">
      <c r="A3" t="s">
        <v>85</v>
      </c>
      <c r="B3" t="s">
        <v>76</v>
      </c>
      <c r="C3">
        <v>1</v>
      </c>
      <c r="D3" t="s">
        <v>86</v>
      </c>
    </row>
    <row r="4" spans="1:5" x14ac:dyDescent="0.35">
      <c r="B4" t="s">
        <v>87</v>
      </c>
      <c r="C4">
        <v>1</v>
      </c>
      <c r="D4" t="s">
        <v>90</v>
      </c>
    </row>
    <row r="5" spans="1:5" x14ac:dyDescent="0.35">
      <c r="B5" t="s">
        <v>88</v>
      </c>
      <c r="C5">
        <v>1</v>
      </c>
      <c r="D5" t="s">
        <v>91</v>
      </c>
    </row>
    <row r="6" spans="1:5" x14ac:dyDescent="0.35">
      <c r="B6" t="s">
        <v>89</v>
      </c>
      <c r="C6">
        <v>1</v>
      </c>
      <c r="D6" t="s">
        <v>92</v>
      </c>
    </row>
    <row r="7" spans="1:5" x14ac:dyDescent="0.35">
      <c r="B7" s="5" t="s">
        <v>93</v>
      </c>
      <c r="C7" s="5">
        <v>1</v>
      </c>
      <c r="D7" s="5"/>
      <c r="E7" s="5" t="s">
        <v>119</v>
      </c>
    </row>
    <row r="8" spans="1:5" x14ac:dyDescent="0.35">
      <c r="B8" t="s">
        <v>94</v>
      </c>
      <c r="E8" t="s">
        <v>97</v>
      </c>
    </row>
    <row r="9" spans="1:5" x14ac:dyDescent="0.35">
      <c r="B9" t="s">
        <v>95</v>
      </c>
      <c r="E9" t="s">
        <v>97</v>
      </c>
    </row>
    <row r="10" spans="1:5" x14ac:dyDescent="0.35">
      <c r="B10" t="s">
        <v>96</v>
      </c>
      <c r="E10" t="s">
        <v>97</v>
      </c>
    </row>
    <row r="11" spans="1:5" x14ac:dyDescent="0.35">
      <c r="A11" t="s">
        <v>98</v>
      </c>
      <c r="B11" t="s">
        <v>76</v>
      </c>
      <c r="C11">
        <v>1</v>
      </c>
      <c r="D11" t="s">
        <v>99</v>
      </c>
    </row>
    <row r="12" spans="1:5" x14ac:dyDescent="0.35">
      <c r="B12" t="s">
        <v>87</v>
      </c>
      <c r="C12">
        <v>1</v>
      </c>
      <c r="D12" t="s">
        <v>100</v>
      </c>
    </row>
    <row r="13" spans="1:5" x14ac:dyDescent="0.35">
      <c r="B13" t="s">
        <v>88</v>
      </c>
      <c r="C13">
        <v>1</v>
      </c>
      <c r="D13" t="s">
        <v>101</v>
      </c>
    </row>
    <row r="14" spans="1:5" x14ac:dyDescent="0.35">
      <c r="B14" t="s">
        <v>89</v>
      </c>
      <c r="C14">
        <v>1</v>
      </c>
      <c r="D14" t="s">
        <v>102</v>
      </c>
    </row>
    <row r="15" spans="1:5" x14ac:dyDescent="0.35">
      <c r="B15" s="5" t="s">
        <v>93</v>
      </c>
      <c r="C15" s="5">
        <v>1</v>
      </c>
      <c r="D15" s="5"/>
      <c r="E15" s="5" t="s">
        <v>119</v>
      </c>
    </row>
    <row r="16" spans="1:5" x14ac:dyDescent="0.35">
      <c r="B16" t="s">
        <v>94</v>
      </c>
      <c r="E16" t="s">
        <v>97</v>
      </c>
    </row>
    <row r="17" spans="1:5" x14ac:dyDescent="0.35">
      <c r="B17" t="s">
        <v>95</v>
      </c>
      <c r="E17" t="s">
        <v>97</v>
      </c>
    </row>
    <row r="18" spans="1:5" x14ac:dyDescent="0.35">
      <c r="B18" t="s">
        <v>96</v>
      </c>
      <c r="E18" t="s">
        <v>97</v>
      </c>
    </row>
    <row r="19" spans="1:5" x14ac:dyDescent="0.35">
      <c r="A19" t="s">
        <v>103</v>
      </c>
      <c r="B19" t="s">
        <v>76</v>
      </c>
      <c r="C19">
        <v>1</v>
      </c>
      <c r="D19" t="s">
        <v>104</v>
      </c>
    </row>
    <row r="20" spans="1:5" x14ac:dyDescent="0.35">
      <c r="B20" t="s">
        <v>87</v>
      </c>
      <c r="C20">
        <v>1</v>
      </c>
      <c r="D20" t="s">
        <v>105</v>
      </c>
    </row>
    <row r="21" spans="1:5" x14ac:dyDescent="0.35">
      <c r="B21" t="s">
        <v>88</v>
      </c>
      <c r="C21">
        <v>1</v>
      </c>
      <c r="D21" t="s">
        <v>106</v>
      </c>
    </row>
    <row r="22" spans="1:5" x14ac:dyDescent="0.35">
      <c r="B22" t="s">
        <v>89</v>
      </c>
      <c r="C22">
        <v>1</v>
      </c>
      <c r="D22" t="s">
        <v>107</v>
      </c>
    </row>
    <row r="23" spans="1:5" x14ac:dyDescent="0.35">
      <c r="B23" s="5" t="s">
        <v>108</v>
      </c>
      <c r="C23" s="5">
        <v>1</v>
      </c>
      <c r="D23" s="5"/>
      <c r="E23" s="5" t="s">
        <v>119</v>
      </c>
    </row>
    <row r="24" spans="1:5" x14ac:dyDescent="0.35">
      <c r="B24" s="5" t="s">
        <v>109</v>
      </c>
      <c r="C24" s="5">
        <v>1</v>
      </c>
      <c r="D24" s="5"/>
      <c r="E24" s="5" t="s">
        <v>119</v>
      </c>
    </row>
    <row r="25" spans="1:5" x14ac:dyDescent="0.35">
      <c r="B25" t="s">
        <v>110</v>
      </c>
      <c r="E25" t="s">
        <v>97</v>
      </c>
    </row>
    <row r="26" spans="1:5" x14ac:dyDescent="0.35">
      <c r="B26" t="s">
        <v>111</v>
      </c>
      <c r="E26" t="s">
        <v>97</v>
      </c>
    </row>
    <row r="27" spans="1:5" x14ac:dyDescent="0.35">
      <c r="A27" t="s">
        <v>112</v>
      </c>
      <c r="B27" t="s">
        <v>76</v>
      </c>
      <c r="C27">
        <v>1</v>
      </c>
      <c r="D27" t="s">
        <v>115</v>
      </c>
    </row>
    <row r="28" spans="1:5" x14ac:dyDescent="0.35">
      <c r="B28" t="s">
        <v>87</v>
      </c>
      <c r="C28">
        <v>1</v>
      </c>
      <c r="D28" t="s">
        <v>116</v>
      </c>
    </row>
    <row r="29" spans="1:5" x14ac:dyDescent="0.35">
      <c r="B29" t="s">
        <v>88</v>
      </c>
      <c r="C29">
        <v>1</v>
      </c>
      <c r="D29" t="s">
        <v>117</v>
      </c>
    </row>
    <row r="30" spans="1:5" x14ac:dyDescent="0.35">
      <c r="B30" t="s">
        <v>89</v>
      </c>
      <c r="C30">
        <v>1</v>
      </c>
      <c r="D30" t="s">
        <v>118</v>
      </c>
    </row>
    <row r="31" spans="1:5" x14ac:dyDescent="0.35">
      <c r="B31" s="5" t="s">
        <v>113</v>
      </c>
      <c r="C31" s="5">
        <v>1</v>
      </c>
      <c r="D31" s="5"/>
      <c r="E31" s="5" t="s">
        <v>119</v>
      </c>
    </row>
    <row r="32" spans="1:5" x14ac:dyDescent="0.35">
      <c r="B32" s="5" t="s">
        <v>114</v>
      </c>
      <c r="C32" s="5">
        <v>1</v>
      </c>
      <c r="D32" s="5"/>
      <c r="E32" s="5" t="s">
        <v>119</v>
      </c>
    </row>
    <row r="33" spans="1:5" x14ac:dyDescent="0.35">
      <c r="B33" t="s">
        <v>94</v>
      </c>
      <c r="E33" t="s">
        <v>97</v>
      </c>
    </row>
    <row r="34" spans="1:5" x14ac:dyDescent="0.35">
      <c r="B34" t="s">
        <v>96</v>
      </c>
      <c r="E34" t="s">
        <v>97</v>
      </c>
    </row>
    <row r="35" spans="1:5" x14ac:dyDescent="0.35">
      <c r="A35" t="s">
        <v>120</v>
      </c>
      <c r="B35" t="s">
        <v>76</v>
      </c>
      <c r="C35">
        <v>1</v>
      </c>
      <c r="D35" t="s">
        <v>124</v>
      </c>
    </row>
    <row r="36" spans="1:5" x14ac:dyDescent="0.35">
      <c r="B36" t="s">
        <v>87</v>
      </c>
      <c r="C36">
        <v>1</v>
      </c>
      <c r="D36" t="s">
        <v>125</v>
      </c>
    </row>
    <row r="37" spans="1:5" x14ac:dyDescent="0.35">
      <c r="B37" t="s">
        <v>88</v>
      </c>
      <c r="C37">
        <v>1</v>
      </c>
      <c r="D37" t="s">
        <v>126</v>
      </c>
    </row>
    <row r="38" spans="1:5" x14ac:dyDescent="0.35">
      <c r="B38" t="s">
        <v>89</v>
      </c>
      <c r="C38">
        <v>1</v>
      </c>
      <c r="D38" t="s">
        <v>127</v>
      </c>
    </row>
    <row r="39" spans="1:5" x14ac:dyDescent="0.35">
      <c r="B39" s="5" t="s">
        <v>121</v>
      </c>
      <c r="C39" s="5">
        <v>1</v>
      </c>
      <c r="D39" s="5"/>
      <c r="E39" s="5" t="s">
        <v>119</v>
      </c>
    </row>
    <row r="40" spans="1:5" x14ac:dyDescent="0.35">
      <c r="B40" s="5" t="s">
        <v>122</v>
      </c>
      <c r="C40" s="5">
        <v>1</v>
      </c>
      <c r="D40" s="5"/>
      <c r="E40" s="5" t="s">
        <v>119</v>
      </c>
    </row>
    <row r="41" spans="1:5" x14ac:dyDescent="0.35">
      <c r="B41" s="5" t="s">
        <v>123</v>
      </c>
      <c r="C41" s="5">
        <v>1</v>
      </c>
      <c r="D41" s="5"/>
      <c r="E41" s="5" t="s">
        <v>119</v>
      </c>
    </row>
    <row r="42" spans="1:5" x14ac:dyDescent="0.35">
      <c r="B42" t="s">
        <v>94</v>
      </c>
      <c r="E42" t="s">
        <v>97</v>
      </c>
    </row>
    <row r="43" spans="1:5" x14ac:dyDescent="0.35">
      <c r="A43" t="s">
        <v>128</v>
      </c>
      <c r="B43" t="s">
        <v>76</v>
      </c>
      <c r="C43">
        <v>1</v>
      </c>
      <c r="D43" t="s">
        <v>130</v>
      </c>
    </row>
    <row r="44" spans="1:5" x14ac:dyDescent="0.35">
      <c r="B44" t="s">
        <v>87</v>
      </c>
      <c r="C44">
        <v>1</v>
      </c>
      <c r="D44" t="s">
        <v>131</v>
      </c>
    </row>
    <row r="45" spans="1:5" x14ac:dyDescent="0.35">
      <c r="B45" t="s">
        <v>88</v>
      </c>
      <c r="C45">
        <v>1</v>
      </c>
      <c r="D45" t="s">
        <v>132</v>
      </c>
    </row>
    <row r="46" spans="1:5" x14ac:dyDescent="0.35">
      <c r="B46" t="s">
        <v>89</v>
      </c>
      <c r="C46">
        <v>1</v>
      </c>
      <c r="D46" t="s">
        <v>133</v>
      </c>
    </row>
    <row r="47" spans="1:5" x14ac:dyDescent="0.35">
      <c r="B47" s="5" t="s">
        <v>129</v>
      </c>
      <c r="C47" s="5">
        <v>1</v>
      </c>
      <c r="D47" s="5"/>
      <c r="E47" s="5" t="s">
        <v>119</v>
      </c>
    </row>
    <row r="48" spans="1:5" x14ac:dyDescent="0.35">
      <c r="A48" t="s">
        <v>134</v>
      </c>
      <c r="B48" t="s">
        <v>76</v>
      </c>
      <c r="C48">
        <v>1</v>
      </c>
      <c r="D48" t="s">
        <v>135</v>
      </c>
    </row>
    <row r="49" spans="1:5" x14ac:dyDescent="0.35">
      <c r="B49" t="s">
        <v>87</v>
      </c>
      <c r="C49">
        <v>1</v>
      </c>
      <c r="D49" t="s">
        <v>136</v>
      </c>
    </row>
    <row r="50" spans="1:5" x14ac:dyDescent="0.35">
      <c r="B50" t="s">
        <v>88</v>
      </c>
      <c r="C50">
        <v>1</v>
      </c>
      <c r="D50" t="s">
        <v>137</v>
      </c>
    </row>
    <row r="51" spans="1:5" x14ac:dyDescent="0.35">
      <c r="B51" t="s">
        <v>89</v>
      </c>
      <c r="C51">
        <v>1</v>
      </c>
      <c r="D51" t="s">
        <v>138</v>
      </c>
    </row>
    <row r="52" spans="1:5" x14ac:dyDescent="0.35">
      <c r="B52" s="5" t="s">
        <v>139</v>
      </c>
      <c r="C52" s="5">
        <v>1</v>
      </c>
      <c r="D52" s="5"/>
      <c r="E52" s="5" t="s">
        <v>119</v>
      </c>
    </row>
    <row r="53" spans="1:5" x14ac:dyDescent="0.35">
      <c r="B53" t="s">
        <v>140</v>
      </c>
      <c r="E53" t="s">
        <v>97</v>
      </c>
    </row>
    <row r="54" spans="1:5" x14ac:dyDescent="0.35">
      <c r="B54" t="s">
        <v>141</v>
      </c>
      <c r="E54" t="s">
        <v>97</v>
      </c>
    </row>
    <row r="55" spans="1:5" x14ac:dyDescent="0.35">
      <c r="B55" t="s">
        <v>94</v>
      </c>
      <c r="E55" t="s">
        <v>97</v>
      </c>
    </row>
    <row r="56" spans="1:5" x14ac:dyDescent="0.35">
      <c r="A56" t="s">
        <v>142</v>
      </c>
      <c r="B56" t="s">
        <v>76</v>
      </c>
      <c r="C56">
        <v>1</v>
      </c>
      <c r="D56" t="s">
        <v>143</v>
      </c>
    </row>
    <row r="57" spans="1:5" x14ac:dyDescent="0.35">
      <c r="B57" t="s">
        <v>87</v>
      </c>
      <c r="C57">
        <v>1</v>
      </c>
      <c r="D57" t="s">
        <v>144</v>
      </c>
    </row>
    <row r="58" spans="1:5" x14ac:dyDescent="0.35">
      <c r="B58" t="s">
        <v>88</v>
      </c>
      <c r="C58">
        <v>1</v>
      </c>
      <c r="D58" t="s">
        <v>145</v>
      </c>
    </row>
    <row r="59" spans="1:5" x14ac:dyDescent="0.35">
      <c r="B59" t="s">
        <v>89</v>
      </c>
      <c r="C59">
        <v>1</v>
      </c>
      <c r="D59" t="s">
        <v>146</v>
      </c>
    </row>
    <row r="60" spans="1:5" x14ac:dyDescent="0.35">
      <c r="B60" s="5" t="s">
        <v>147</v>
      </c>
      <c r="C60" s="5">
        <v>1</v>
      </c>
      <c r="D60" s="5"/>
      <c r="E60" s="5" t="s">
        <v>119</v>
      </c>
    </row>
    <row r="61" spans="1:5" x14ac:dyDescent="0.35">
      <c r="B61" s="5" t="s">
        <v>148</v>
      </c>
      <c r="C61" s="5">
        <v>1</v>
      </c>
      <c r="D61" s="5"/>
      <c r="E61" s="5" t="s">
        <v>119</v>
      </c>
    </row>
    <row r="62" spans="1:5" x14ac:dyDescent="0.35">
      <c r="B62" s="5" t="s">
        <v>123</v>
      </c>
      <c r="C62" s="5">
        <v>1</v>
      </c>
      <c r="D62" s="5"/>
      <c r="E62" s="5" t="s">
        <v>119</v>
      </c>
    </row>
    <row r="63" spans="1:5" x14ac:dyDescent="0.35">
      <c r="B63" t="s">
        <v>149</v>
      </c>
      <c r="C63" s="5">
        <v>1</v>
      </c>
      <c r="D63" t="s">
        <v>150</v>
      </c>
    </row>
    <row r="64" spans="1:5" x14ac:dyDescent="0.35">
      <c r="B64" t="s">
        <v>141</v>
      </c>
      <c r="E64" s="6" t="s">
        <v>97</v>
      </c>
    </row>
    <row r="65" spans="1:5" x14ac:dyDescent="0.35">
      <c r="A65" t="s">
        <v>151</v>
      </c>
      <c r="B65" t="s">
        <v>76</v>
      </c>
      <c r="C65">
        <v>1</v>
      </c>
      <c r="D65" t="s">
        <v>152</v>
      </c>
    </row>
    <row r="66" spans="1:5" x14ac:dyDescent="0.35">
      <c r="B66" t="s">
        <v>87</v>
      </c>
      <c r="C66">
        <v>1</v>
      </c>
      <c r="D66" t="s">
        <v>153</v>
      </c>
    </row>
    <row r="67" spans="1:5" x14ac:dyDescent="0.35">
      <c r="B67" t="s">
        <v>88</v>
      </c>
      <c r="C67">
        <v>1</v>
      </c>
      <c r="D67" t="s">
        <v>154</v>
      </c>
    </row>
    <row r="68" spans="1:5" x14ac:dyDescent="0.35">
      <c r="B68" t="s">
        <v>89</v>
      </c>
      <c r="C68">
        <v>1</v>
      </c>
      <c r="D68" t="s">
        <v>155</v>
      </c>
    </row>
    <row r="69" spans="1:5" x14ac:dyDescent="0.35">
      <c r="B69" s="5" t="s">
        <v>156</v>
      </c>
      <c r="C69" s="5">
        <v>1</v>
      </c>
      <c r="D69" s="5"/>
      <c r="E69" s="5" t="s">
        <v>119</v>
      </c>
    </row>
    <row r="70" spans="1:5" x14ac:dyDescent="0.35">
      <c r="B70" s="5" t="s">
        <v>157</v>
      </c>
      <c r="C70" s="5">
        <v>1</v>
      </c>
      <c r="D70" s="5"/>
      <c r="E70" s="5" t="s">
        <v>119</v>
      </c>
    </row>
    <row r="71" spans="1:5" x14ac:dyDescent="0.35">
      <c r="B71" s="5" t="s">
        <v>123</v>
      </c>
      <c r="C71" s="5">
        <v>1</v>
      </c>
      <c r="D71" s="5"/>
      <c r="E71" s="5" t="s">
        <v>119</v>
      </c>
    </row>
    <row r="72" spans="1:5" x14ac:dyDescent="0.35">
      <c r="B72" t="s">
        <v>140</v>
      </c>
      <c r="C72" s="6"/>
      <c r="E72" s="6" t="s">
        <v>97</v>
      </c>
    </row>
    <row r="73" spans="1:5" x14ac:dyDescent="0.35">
      <c r="B73" t="s">
        <v>141</v>
      </c>
      <c r="E73" s="6" t="s">
        <v>97</v>
      </c>
    </row>
    <row r="74" spans="1:5" x14ac:dyDescent="0.35">
      <c r="A74" t="s">
        <v>158</v>
      </c>
      <c r="B74" t="s">
        <v>76</v>
      </c>
      <c r="C74">
        <v>1</v>
      </c>
      <c r="D74" t="s">
        <v>159</v>
      </c>
    </row>
    <row r="75" spans="1:5" x14ac:dyDescent="0.35">
      <c r="B75" t="s">
        <v>87</v>
      </c>
      <c r="C75">
        <v>1</v>
      </c>
      <c r="D75" t="s">
        <v>160</v>
      </c>
    </row>
    <row r="76" spans="1:5" x14ac:dyDescent="0.35">
      <c r="B76" t="s">
        <v>88</v>
      </c>
      <c r="C76">
        <v>1</v>
      </c>
      <c r="D76" t="s">
        <v>161</v>
      </c>
    </row>
    <row r="77" spans="1:5" x14ac:dyDescent="0.35">
      <c r="B77" t="s">
        <v>89</v>
      </c>
      <c r="C77">
        <v>1</v>
      </c>
      <c r="D77" t="s">
        <v>162</v>
      </c>
    </row>
    <row r="78" spans="1:5" x14ac:dyDescent="0.35">
      <c r="B78" t="s">
        <v>163</v>
      </c>
      <c r="E78" t="s">
        <v>97</v>
      </c>
    </row>
    <row r="79" spans="1:5" x14ac:dyDescent="0.35">
      <c r="B79" s="5" t="s">
        <v>164</v>
      </c>
      <c r="C79" s="5">
        <v>1</v>
      </c>
      <c r="D79" s="5"/>
      <c r="E79" s="5" t="s">
        <v>119</v>
      </c>
    </row>
    <row r="80" spans="1:5" x14ac:dyDescent="0.35">
      <c r="B80" s="5" t="s">
        <v>165</v>
      </c>
      <c r="C80" s="5">
        <v>1</v>
      </c>
      <c r="D80" s="5"/>
      <c r="E80" s="5" t="s">
        <v>119</v>
      </c>
    </row>
    <row r="81" spans="1:5" x14ac:dyDescent="0.35">
      <c r="B81" t="s">
        <v>166</v>
      </c>
      <c r="E81" t="s">
        <v>97</v>
      </c>
    </row>
    <row r="82" spans="1:5" x14ac:dyDescent="0.35">
      <c r="A82" t="s">
        <v>167</v>
      </c>
      <c r="B82" t="s">
        <v>76</v>
      </c>
      <c r="C82">
        <v>1</v>
      </c>
      <c r="D82" t="s">
        <v>168</v>
      </c>
    </row>
    <row r="83" spans="1:5" x14ac:dyDescent="0.35">
      <c r="B83" t="s">
        <v>87</v>
      </c>
      <c r="C83">
        <v>1</v>
      </c>
      <c r="D83" t="s">
        <v>169</v>
      </c>
    </row>
    <row r="84" spans="1:5" x14ac:dyDescent="0.35">
      <c r="B84" t="s">
        <v>88</v>
      </c>
      <c r="C84">
        <v>1</v>
      </c>
      <c r="D84" t="s">
        <v>170</v>
      </c>
    </row>
    <row r="85" spans="1:5" x14ac:dyDescent="0.35">
      <c r="B85" t="s">
        <v>89</v>
      </c>
      <c r="C85">
        <v>1</v>
      </c>
      <c r="D85" t="s">
        <v>171</v>
      </c>
    </row>
    <row r="86" spans="1:5" x14ac:dyDescent="0.35">
      <c r="A86" t="s">
        <v>172</v>
      </c>
      <c r="B86" t="s">
        <v>76</v>
      </c>
      <c r="C86">
        <v>1</v>
      </c>
      <c r="D86" t="s">
        <v>173</v>
      </c>
    </row>
    <row r="87" spans="1:5" x14ac:dyDescent="0.35">
      <c r="B87" t="s">
        <v>87</v>
      </c>
      <c r="C87">
        <v>1</v>
      </c>
      <c r="D87" t="s">
        <v>174</v>
      </c>
    </row>
    <row r="88" spans="1:5" x14ac:dyDescent="0.35">
      <c r="B88" t="s">
        <v>88</v>
      </c>
      <c r="C88">
        <v>1</v>
      </c>
      <c r="D88" t="s">
        <v>175</v>
      </c>
    </row>
    <row r="89" spans="1:5" x14ac:dyDescent="0.35">
      <c r="B89" t="s">
        <v>89</v>
      </c>
      <c r="C89">
        <v>1</v>
      </c>
      <c r="D89" t="s">
        <v>176</v>
      </c>
    </row>
    <row r="90" spans="1:5" x14ac:dyDescent="0.35">
      <c r="B90" s="5" t="s">
        <v>93</v>
      </c>
      <c r="C90" s="5">
        <v>1</v>
      </c>
      <c r="D90" s="5"/>
      <c r="E90" s="5" t="s">
        <v>119</v>
      </c>
    </row>
    <row r="91" spans="1:5" x14ac:dyDescent="0.35">
      <c r="B91" t="s">
        <v>177</v>
      </c>
    </row>
    <row r="92" spans="1:5" x14ac:dyDescent="0.35">
      <c r="B92" t="s">
        <v>94</v>
      </c>
    </row>
    <row r="93" spans="1:5" x14ac:dyDescent="0.35">
      <c r="A93" t="s">
        <v>178</v>
      </c>
      <c r="B93" t="s">
        <v>76</v>
      </c>
      <c r="C93">
        <v>1</v>
      </c>
      <c r="D93" t="s">
        <v>181</v>
      </c>
    </row>
    <row r="94" spans="1:5" x14ac:dyDescent="0.35">
      <c r="B94" t="s">
        <v>87</v>
      </c>
      <c r="C94">
        <v>1</v>
      </c>
      <c r="D94" t="s">
        <v>182</v>
      </c>
    </row>
    <row r="95" spans="1:5" x14ac:dyDescent="0.35">
      <c r="B95" t="s">
        <v>88</v>
      </c>
      <c r="C95">
        <v>1</v>
      </c>
      <c r="D95" t="s">
        <v>183</v>
      </c>
    </row>
    <row r="96" spans="1:5" x14ac:dyDescent="0.35">
      <c r="B96" t="s">
        <v>89</v>
      </c>
      <c r="C96">
        <v>1</v>
      </c>
      <c r="D96" t="s">
        <v>184</v>
      </c>
    </row>
    <row r="97" spans="1:4" x14ac:dyDescent="0.35">
      <c r="A97" t="s">
        <v>179</v>
      </c>
      <c r="B97" t="s">
        <v>76</v>
      </c>
      <c r="C97">
        <v>1</v>
      </c>
      <c r="D97" t="s">
        <v>185</v>
      </c>
    </row>
    <row r="98" spans="1:4" x14ac:dyDescent="0.35">
      <c r="B98" t="s">
        <v>87</v>
      </c>
      <c r="C98">
        <v>1</v>
      </c>
      <c r="D98" t="s">
        <v>186</v>
      </c>
    </row>
    <row r="99" spans="1:4" x14ac:dyDescent="0.35">
      <c r="B99" t="s">
        <v>88</v>
      </c>
      <c r="C99">
        <v>1</v>
      </c>
      <c r="D99" t="s">
        <v>187</v>
      </c>
    </row>
    <row r="100" spans="1:4" x14ac:dyDescent="0.35">
      <c r="B100" t="s">
        <v>89</v>
      </c>
      <c r="C100">
        <v>1</v>
      </c>
      <c r="D100" t="s">
        <v>188</v>
      </c>
    </row>
    <row r="101" spans="1:4" x14ac:dyDescent="0.35">
      <c r="A101" t="s">
        <v>180</v>
      </c>
      <c r="B101" t="s">
        <v>76</v>
      </c>
      <c r="C101">
        <v>1</v>
      </c>
      <c r="D101" t="s">
        <v>189</v>
      </c>
    </row>
    <row r="102" spans="1:4" x14ac:dyDescent="0.35">
      <c r="B102" t="s">
        <v>87</v>
      </c>
      <c r="C102">
        <v>1</v>
      </c>
      <c r="D102" t="s">
        <v>190</v>
      </c>
    </row>
    <row r="103" spans="1:4" x14ac:dyDescent="0.35">
      <c r="B103" t="s">
        <v>88</v>
      </c>
      <c r="C103">
        <v>1</v>
      </c>
      <c r="D103" t="s">
        <v>191</v>
      </c>
    </row>
    <row r="104" spans="1:4" x14ac:dyDescent="0.35">
      <c r="B104" t="s">
        <v>89</v>
      </c>
      <c r="C104">
        <v>1</v>
      </c>
      <c r="D104" t="s">
        <v>192</v>
      </c>
    </row>
    <row r="107" spans="1:4" x14ac:dyDescent="0.35">
      <c r="B107" t="s">
        <v>83</v>
      </c>
      <c r="C107" t="s">
        <v>82</v>
      </c>
      <c r="D107" t="s">
        <v>84</v>
      </c>
    </row>
    <row r="108" spans="1:4" x14ac:dyDescent="0.35">
      <c r="A108" s="1" t="s">
        <v>81</v>
      </c>
      <c r="B108">
        <f>ROWS(B3:B104)</f>
        <v>102</v>
      </c>
      <c r="C108">
        <f>SUM(C3:C104)</f>
        <v>81</v>
      </c>
      <c r="D108">
        <f>(C108*100)/B108</f>
        <v>79.411764705882348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8F8E-A9AE-4CC1-AAC8-EB39F5BACD4E}">
  <dimension ref="A2:E14"/>
  <sheetViews>
    <sheetView tabSelected="1" workbookViewId="0">
      <selection activeCell="A15" sqref="A15"/>
    </sheetView>
  </sheetViews>
  <sheetFormatPr defaultRowHeight="14.5" x14ac:dyDescent="0.35"/>
  <cols>
    <col min="1" max="1" width="26.1796875" customWidth="1"/>
    <col min="2" max="2" width="43.90625" customWidth="1"/>
    <col min="3" max="3" width="28.26953125" customWidth="1"/>
    <col min="4" max="4" width="26" customWidth="1"/>
    <col min="5" max="5" width="52.36328125" customWidth="1"/>
  </cols>
  <sheetData>
    <row r="2" spans="1:5" x14ac:dyDescent="0.35">
      <c r="A2" s="3" t="s">
        <v>3</v>
      </c>
      <c r="B2" s="3" t="s">
        <v>0</v>
      </c>
      <c r="C2" s="3" t="s">
        <v>1</v>
      </c>
      <c r="D2" s="3" t="s">
        <v>12</v>
      </c>
      <c r="E2" s="3" t="s">
        <v>2</v>
      </c>
    </row>
    <row r="4" spans="1:5" x14ac:dyDescent="0.35">
      <c r="A4" t="s">
        <v>199</v>
      </c>
    </row>
    <row r="5" spans="1:5" x14ac:dyDescent="0.35">
      <c r="A5" t="s">
        <v>193</v>
      </c>
    </row>
    <row r="6" spans="1:5" x14ac:dyDescent="0.35">
      <c r="A6" t="s">
        <v>194</v>
      </c>
    </row>
    <row r="7" spans="1:5" x14ac:dyDescent="0.35">
      <c r="A7" t="s">
        <v>195</v>
      </c>
    </row>
    <row r="9" spans="1:5" x14ac:dyDescent="0.35">
      <c r="A9" t="s">
        <v>196</v>
      </c>
    </row>
    <row r="13" spans="1:5" x14ac:dyDescent="0.35">
      <c r="B13" t="s">
        <v>83</v>
      </c>
      <c r="C13" t="s">
        <v>197</v>
      </c>
      <c r="D13" t="s">
        <v>198</v>
      </c>
    </row>
    <row r="14" spans="1:5" x14ac:dyDescent="0.35">
      <c r="A14" s="1" t="s">
        <v>81</v>
      </c>
      <c r="B14">
        <f>(15+12)*5</f>
        <v>135</v>
      </c>
      <c r="C14">
        <v>70</v>
      </c>
      <c r="D14">
        <f>(C14*100)/B14</f>
        <v>51.851851851851855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Jira</vt:lpstr>
      <vt:lpstr>Microsoft Dynamics 2016 CRM</vt:lpstr>
      <vt:lpstr>Microsoft Dynamics 2019 365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Sterca</dc:creator>
  <cp:lastModifiedBy>Adrian Sterca</cp:lastModifiedBy>
  <dcterms:created xsi:type="dcterms:W3CDTF">2023-06-04T18:08:03Z</dcterms:created>
  <dcterms:modified xsi:type="dcterms:W3CDTF">2023-06-05T12:29:40Z</dcterms:modified>
</cp:coreProperties>
</file>