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_space\software_projects\Python\Risk\"/>
    </mc:Choice>
  </mc:AlternateContent>
  <bookViews>
    <workbookView xWindow="0" yWindow="0" windowWidth="28800" windowHeight="12300" activeTab="1"/>
  </bookViews>
  <sheets>
    <sheet name="Portfolio" sheetId="2" r:id="rId1"/>
    <sheet name="Positions" sheetId="1" r:id="rId2"/>
    <sheet name="Order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C17" i="2"/>
  <c r="C18" i="2"/>
  <c r="C19" i="2"/>
  <c r="C20" i="2"/>
  <c r="C21" i="2"/>
  <c r="C16" i="2"/>
  <c r="B12" i="2" l="1"/>
  <c r="B11" i="2" l="1"/>
</calcChain>
</file>

<file path=xl/comments1.xml><?xml version="1.0" encoding="utf-8"?>
<comments xmlns="http://schemas.openxmlformats.org/spreadsheetml/2006/main">
  <authors>
    <author>Tony Stark</author>
  </authors>
  <commentList>
    <comment ref="H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Exposure on the asset in USD as of current exchange rate.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portfolio @ risk.
Requires a stoploss on the position.</t>
        </r>
      </text>
    </commen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% of gain made on the portfolio if Take Profit is filled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Swap paid/received as a percentage of Target.</t>
        </r>
      </text>
    </comment>
    <comment ref="S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Net Profit/Loss on Net position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Tony Stark:</t>
        </r>
        <r>
          <rPr>
            <sz val="9"/>
            <color indexed="81"/>
            <rFont val="Tahoma"/>
            <family val="2"/>
          </rPr>
          <t xml:space="preserve">
Net Profit/Loss as a percentage of balance.</t>
        </r>
      </text>
    </comment>
  </commentList>
</comments>
</file>

<file path=xl/comments2.xml><?xml version="1.0" encoding="utf-8"?>
<comments xmlns="http://schemas.openxmlformats.org/spreadsheetml/2006/main">
  <authors>
    <author>Tony Stark</author>
  </authors>
  <commentList>
    <comment ref="N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in USD.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Swap added or deducted as a percentage of target.</t>
        </r>
      </text>
    </comment>
    <comment ref="P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Margin required to take the position, in USD.</t>
        </r>
      </text>
    </comment>
    <comment ref="Q10" authorId="0" shapeId="0">
      <text>
        <r>
          <rPr>
            <b/>
            <sz val="9"/>
            <color indexed="81"/>
            <rFont val="Tahoma"/>
            <charset val="1"/>
          </rPr>
          <t>Tony Stark:</t>
        </r>
        <r>
          <rPr>
            <sz val="9"/>
            <color indexed="81"/>
            <rFont val="Tahoma"/>
            <charset val="1"/>
          </rPr>
          <t xml:space="preserve">
Required Margin as a percentage of          Free-margin</t>
        </r>
      </text>
    </comment>
  </commentList>
</comments>
</file>

<file path=xl/sharedStrings.xml><?xml version="1.0" encoding="utf-8"?>
<sst xmlns="http://schemas.openxmlformats.org/spreadsheetml/2006/main" count="130" uniqueCount="77">
  <si>
    <t>Account Info</t>
  </si>
  <si>
    <t>Name</t>
  </si>
  <si>
    <t>Server</t>
  </si>
  <si>
    <t>Equity</t>
  </si>
  <si>
    <t>Free Margin</t>
  </si>
  <si>
    <t>Margin</t>
  </si>
  <si>
    <t>Margin%</t>
  </si>
  <si>
    <t>Asset</t>
  </si>
  <si>
    <t>Position</t>
  </si>
  <si>
    <t>Exposure</t>
  </si>
  <si>
    <t>Leverage</t>
  </si>
  <si>
    <t>Status</t>
  </si>
  <si>
    <t>Entry Price</t>
  </si>
  <si>
    <t>Current Price</t>
  </si>
  <si>
    <t>Balance</t>
  </si>
  <si>
    <t>volume</t>
  </si>
  <si>
    <t>open Trades</t>
  </si>
  <si>
    <t>Swap</t>
  </si>
  <si>
    <t>Volume</t>
  </si>
  <si>
    <t>Risk</t>
  </si>
  <si>
    <t>Target</t>
  </si>
  <si>
    <t>Swap/day</t>
  </si>
  <si>
    <t>Required Margin</t>
  </si>
  <si>
    <t>$</t>
  </si>
  <si>
    <t>%</t>
  </si>
  <si>
    <t>Comment</t>
  </si>
  <si>
    <t xml:space="preserve">% </t>
  </si>
  <si>
    <t>appriciation</t>
  </si>
  <si>
    <t>Profit/Loss</t>
  </si>
  <si>
    <t>Expiration</t>
  </si>
  <si>
    <t>Total P/L</t>
  </si>
  <si>
    <t>Total P/L %</t>
  </si>
  <si>
    <t>Demo</t>
  </si>
  <si>
    <t>Mode</t>
  </si>
  <si>
    <t>Total Exposure</t>
  </si>
  <si>
    <t>Forex</t>
  </si>
  <si>
    <t>Commodity</t>
  </si>
  <si>
    <t>Index</t>
  </si>
  <si>
    <t>Stocks</t>
  </si>
  <si>
    <t>ETF</t>
  </si>
  <si>
    <t>Bond Futures</t>
  </si>
  <si>
    <t>Asset Class</t>
  </si>
  <si>
    <t>Total Leverage</t>
  </si>
  <si>
    <t>Sawant Kiran</t>
  </si>
  <si>
    <t>ICMarkets-Demo</t>
  </si>
  <si>
    <t>Losing</t>
  </si>
  <si>
    <t>Net Long</t>
  </si>
  <si>
    <t>Exposure USD</t>
  </si>
  <si>
    <t>US2000</t>
  </si>
  <si>
    <t>US500</t>
  </si>
  <si>
    <t>Profitable</t>
  </si>
  <si>
    <t>Net long</t>
  </si>
  <si>
    <t>VIX_J1</t>
  </si>
  <si>
    <t>Long</t>
  </si>
  <si>
    <t>GTC</t>
  </si>
  <si>
    <t>YoLo</t>
  </si>
  <si>
    <t>Net Short</t>
  </si>
  <si>
    <t>USDTRY</t>
  </si>
  <si>
    <t>XAGUSD</t>
  </si>
  <si>
    <t>TLT.NAS</t>
  </si>
  <si>
    <t>Heged</t>
  </si>
  <si>
    <t>F.NYSE</t>
  </si>
  <si>
    <t>JP225</t>
  </si>
  <si>
    <t>DAL.NYSE</t>
  </si>
  <si>
    <t>IVZ.NYSE</t>
  </si>
  <si>
    <t>GILD.NAS</t>
  </si>
  <si>
    <t>JPM.NYSE</t>
  </si>
  <si>
    <t>JGB10Y_M1</t>
  </si>
  <si>
    <t>Short</t>
  </si>
  <si>
    <t>USDMXN</t>
  </si>
  <si>
    <t>Mexican Salsa</t>
  </si>
  <si>
    <t>XAGEUR</t>
  </si>
  <si>
    <t>F*ckall research!</t>
  </si>
  <si>
    <t>USDZAR</t>
  </si>
  <si>
    <t>This time for Africa!</t>
  </si>
  <si>
    <t>13/Apr/21 | 05:30 AM</t>
  </si>
  <si>
    <t>11/Apr/21 | 03:15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</si>
</sst>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0.0000"/>
    <numFmt numFmtId="166" formatCode="&quot;$&quot;#,##0.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7">
    <xf numFmtId="0" fontId="0" fillId="0" borderId="0" xfId="0"/>
    <xf numFmtId="0" fontId="0" fillId="0" borderId="1" xfId="0" applyBorder="1"/>
    <xf numFmtId="2" fontId="0" fillId="0" borderId="0" xfId="0" applyNumberFormat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8" xfId="2" applyNumberFormat="1" applyFont="1" applyBorder="1"/>
    <xf numFmtId="10" fontId="0" fillId="0" borderId="10" xfId="2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64" fontId="0" fillId="0" borderId="7" xfId="2" applyNumberFormat="1" applyFont="1" applyBorder="1"/>
    <xf numFmtId="164" fontId="0" fillId="0" borderId="9" xfId="2" applyNumberFormat="1" applyFont="1" applyBorder="1"/>
    <xf numFmtId="0" fontId="4" fillId="0" borderId="16" xfId="0" applyFont="1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2" xfId="0" applyNumberFormat="1" applyBorder="1"/>
    <xf numFmtId="10" fontId="0" fillId="0" borderId="8" xfId="2" applyNumberFormat="1" applyFont="1" applyBorder="1" applyAlignment="1">
      <alignment horizontal="right"/>
    </xf>
    <xf numFmtId="10" fontId="0" fillId="0" borderId="10" xfId="2" applyNumberFormat="1" applyFont="1" applyBorder="1" applyAlignment="1">
      <alignment horizontal="right"/>
    </xf>
    <xf numFmtId="165" fontId="0" fillId="0" borderId="2" xfId="1" applyNumberFormat="1" applyFont="1" applyBorder="1"/>
    <xf numFmtId="0" fontId="0" fillId="0" borderId="5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/>
    <xf numFmtId="0" fontId="0" fillId="0" borderId="19" xfId="0" applyBorder="1"/>
    <xf numFmtId="2" fontId="0" fillId="0" borderId="19" xfId="0" applyNumberFormat="1" applyBorder="1"/>
    <xf numFmtId="165" fontId="0" fillId="0" borderId="20" xfId="2" applyNumberFormat="1" applyFont="1" applyBorder="1"/>
    <xf numFmtId="10" fontId="0" fillId="0" borderId="6" xfId="2" applyNumberFormat="1" applyFont="1" applyBorder="1" applyAlignment="1">
      <alignment horizontal="right"/>
    </xf>
    <xf numFmtId="10" fontId="0" fillId="0" borderId="6" xfId="2" applyNumberFormat="1" applyFont="1" applyBorder="1"/>
    <xf numFmtId="0" fontId="0" fillId="0" borderId="20" xfId="0" applyBorder="1" applyAlignment="1">
      <alignment horizontal="center"/>
    </xf>
    <xf numFmtId="164" fontId="0" fillId="0" borderId="5" xfId="2" applyNumberFormat="1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23" xfId="0" applyNumberFormat="1" applyBorder="1"/>
    <xf numFmtId="0" fontId="0" fillId="0" borderId="23" xfId="0" applyBorder="1"/>
    <xf numFmtId="2" fontId="0" fillId="0" borderId="23" xfId="0" applyNumberFormat="1" applyBorder="1"/>
    <xf numFmtId="165" fontId="0" fillId="0" borderId="24" xfId="0" applyNumberFormat="1" applyBorder="1"/>
    <xf numFmtId="0" fontId="0" fillId="0" borderId="24" xfId="0" applyBorder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0" fontId="0" fillId="0" borderId="20" xfId="2" applyNumberFormat="1" applyFont="1" applyBorder="1"/>
    <xf numFmtId="10" fontId="0" fillId="0" borderId="2" xfId="2" applyNumberFormat="1" applyFont="1" applyBorder="1"/>
    <xf numFmtId="10" fontId="0" fillId="0" borderId="24" xfId="2" applyNumberFormat="1" applyFont="1" applyBorder="1"/>
    <xf numFmtId="0" fontId="0" fillId="0" borderId="1" xfId="0" applyFill="1" applyBorder="1"/>
    <xf numFmtId="10" fontId="0" fillId="0" borderId="1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  <xf numFmtId="0" fontId="4" fillId="0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164" fontId="0" fillId="0" borderId="30" xfId="0" applyNumberFormat="1" applyBorder="1" applyAlignment="1">
      <alignment horizontal="right"/>
    </xf>
    <xf numFmtId="10" fontId="0" fillId="0" borderId="31" xfId="2" applyNumberFormat="1" applyFont="1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30" xfId="0" applyNumberFormat="1" applyBorder="1"/>
    <xf numFmtId="10" fontId="0" fillId="0" borderId="31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7" fillId="0" borderId="14" xfId="0" applyFont="1" applyFill="1" applyBorder="1" applyAlignment="1">
      <alignment horizontal="center"/>
    </xf>
    <xf numFmtId="167" fontId="0" fillId="0" borderId="31" xfId="2" applyNumberFormat="1" applyFont="1" applyBorder="1"/>
    <xf numFmtId="166" fontId="0" fillId="0" borderId="7" xfId="0" applyNumberFormat="1" applyBorder="1"/>
    <xf numFmtId="167" fontId="0" fillId="0" borderId="8" xfId="2" applyNumberFormat="1" applyFont="1" applyBorder="1"/>
    <xf numFmtId="166" fontId="0" fillId="0" borderId="9" xfId="0" applyNumberFormat="1" applyBorder="1"/>
    <xf numFmtId="167" fontId="0" fillId="0" borderId="10" xfId="2" applyNumberFormat="1" applyFont="1" applyBorder="1"/>
    <xf numFmtId="0" fontId="4" fillId="0" borderId="28" xfId="0" applyFont="1" applyFill="1" applyBorder="1" applyAlignment="1">
      <alignment horizontal="center"/>
    </xf>
    <xf numFmtId="0" fontId="0" fillId="0" borderId="20" xfId="0" applyBorder="1"/>
    <xf numFmtId="0" fontId="0" fillId="0" borderId="2" xfId="0" applyBorder="1"/>
    <xf numFmtId="0" fontId="0" fillId="0" borderId="3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164" fontId="0" fillId="0" borderId="19" xfId="0" applyNumberFormat="1" applyBorder="1"/>
    <xf numFmtId="164" fontId="0" fillId="0" borderId="1" xfId="0" applyNumberFormat="1" applyBorder="1"/>
    <xf numFmtId="164" fontId="0" fillId="0" borderId="23" xfId="0" applyNumberFormat="1" applyBorder="1"/>
    <xf numFmtId="0" fontId="4" fillId="0" borderId="1" xfId="0" applyFont="1" applyBorder="1" applyAlignment="1"/>
    <xf numFmtId="0" fontId="4" fillId="0" borderId="1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6" borderId="17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1" fillId="2" borderId="11" xfId="3" applyBorder="1" applyAlignment="1">
      <alignment horizontal="center"/>
    </xf>
    <xf numFmtId="0" fontId="1" fillId="2" borderId="14" xfId="3" applyBorder="1" applyAlignment="1">
      <alignment horizontal="center"/>
    </xf>
    <xf numFmtId="0" fontId="1" fillId="4" borderId="11" xfId="5" applyBorder="1" applyAlignment="1">
      <alignment horizontal="center"/>
    </xf>
    <xf numFmtId="0" fontId="1" fillId="4" borderId="14" xfId="5" applyBorder="1" applyAlignment="1">
      <alignment horizontal="center"/>
    </xf>
    <xf numFmtId="0" fontId="1" fillId="3" borderId="11" xfId="4" applyBorder="1" applyAlignment="1">
      <alignment horizontal="center"/>
    </xf>
    <xf numFmtId="0" fontId="1" fillId="3" borderId="14" xfId="4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44" fontId="0" fillId="0" borderId="5" xfId="1" applyFont="1" applyBorder="1"/>
    <xf numFmtId="44" fontId="0" fillId="0" borderId="7" xfId="1" applyFont="1" applyBorder="1"/>
    <xf numFmtId="44" fontId="0" fillId="0" borderId="9" xfId="1" applyFont="1" applyBorder="1"/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Exposure to Equity</a:t>
            </a: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95470070883329"/>
          <c:y val="0.1380308938010644"/>
          <c:w val="0.63977026713177543"/>
          <c:h val="0.729702778678614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28-4BAE-BC6E-8DD09BD92C0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A28-4BAE-BC6E-8DD09BD92C09}"/>
              </c:ext>
            </c:extLst>
          </c:dPt>
          <c:cat>
            <c:strRef>
              <c:f>(Portfolio!$A$5,Portfolio!$A$12)</c:f>
              <c:strCache>
                <c:ptCount val="2"/>
                <c:pt idx="0">
                  <c:v>Equity</c:v>
                </c:pt>
                <c:pt idx="1">
                  <c:v>Total Exposure</c:v>
                </c:pt>
              </c:strCache>
            </c:strRef>
          </c:cat>
          <c:val>
            <c:numRef>
              <c:f>(Portfolio!$B$5,Portfolio!$B$12)</c:f>
              <c:numCache>
                <c:formatCode>"$"#,##0.00</c:formatCode>
                <c:ptCount val="2"/>
                <c:pt idx="0">
                  <c:v>948.81</c:v>
                </c:pt>
                <c:pt idx="1">
                  <c:v>15406.321625096221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4BAE-BC6E-8DD09BD9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Forex</a:t>
            </a:r>
            <a:r>
              <a:rPr lang="en-US" baseline="0"/>
              <a:t>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7250656167979"/>
          <c:y val="0.14076395450568679"/>
          <c:w val="0.69303346456692916"/>
          <c:h val="0.73923569553805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922-4A9E-B397-DC1E1614A95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922-4A9E-B397-DC1E1614A9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(Portfolio!$B$5,Portfolio!$B$16)</c:f>
              <c:numCache>
                <c:formatCode>0.00</c:formatCode>
                <c:ptCount val="2"/>
                <c:pt idx="0" formatCode="&quot;$&quot;#,##0.00">
                  <c:v>948.81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2-4A9E-B397-DC1E1614A9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98300870285956"/>
          <c:y val="0.89409667541557303"/>
          <c:w val="0.37841755848630376"/>
          <c:h val="7.812554680664916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Commodities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94535465675487"/>
          <c:y val="0.14159205099362579"/>
          <c:w val="0.64362335142889737"/>
          <c:h val="0.740166854143232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D4-406E-BB82-CF5E7020859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D4-406E-BB82-CF5E702085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(Portfolio!$B$5,Portfolio!$B$17)</c:f>
              <c:numCache>
                <c:formatCode>General</c:formatCode>
                <c:ptCount val="2"/>
                <c:pt idx="0" formatCode="&quot;$&quot;#,##0.00">
                  <c:v>948.81</c:v>
                </c:pt>
                <c:pt idx="1">
                  <c:v>498.53999999999996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5-4911-9297-94E23D14D8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9922062494482"/>
          <c:y val="0.89107086614173225"/>
          <c:w val="0.34524629375456506"/>
          <c:h val="8.0357705286839151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Futures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5929814328765"/>
          <c:y val="0.16063967004124485"/>
          <c:w val="0.61165127507209738"/>
          <c:h val="0.7077679040119984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78B-4C94-A8A4-8741A3EC0A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8B-4C94-A8A4-8741A3EC0A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(Portfolio!$B$5,Portfolio!$B$18)</c:f>
              <c:numCache>
                <c:formatCode>General</c:formatCode>
                <c:ptCount val="2"/>
                <c:pt idx="0" formatCode="&quot;$&quot;#,##0.00">
                  <c:v>948.81</c:v>
                </c:pt>
                <c:pt idx="1">
                  <c:v>5948.4368445295759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B-46DB-AEB1-29B97B2D5C7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</a:t>
            </a:r>
            <a:r>
              <a:rPr lang="en-US" baseline="0"/>
              <a:t> CFDs Exposure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88370435177086"/>
          <c:y val="0.16359644518119443"/>
          <c:w val="0.61499983798321511"/>
          <c:h val="0.699157710549339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48-497E-896E-29EE46A1AB4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8-497E-896E-29EE46A1AB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(Portfolio!$B$5,Portfolio!$B$19)</c:f>
              <c:numCache>
                <c:formatCode>General</c:formatCode>
                <c:ptCount val="2"/>
                <c:pt idx="0" formatCode="&quot;$&quot;#,##0.00">
                  <c:v>948.81</c:v>
                </c:pt>
                <c:pt idx="1">
                  <c:v>4626.8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5-4EBA-8355-3380B5E808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ETF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055428819061"/>
          <c:y val="0.14402486147564889"/>
          <c:w val="0.64332785504615653"/>
          <c:h val="0.7170425051035286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E-40D6-8366-7BA88407645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E-40D6-8366-7BA8840764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(Portfolio!$B$5,Portfolio!$B$20)</c:f>
              <c:numCache>
                <c:formatCode>General</c:formatCode>
                <c:ptCount val="2"/>
                <c:pt idx="0" formatCode="&quot;$&quot;#,##0.00">
                  <c:v>948.81</c:v>
                </c:pt>
                <c:pt idx="1">
                  <c:v>1377.7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4-45E8-8CDA-91A88218C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Sovereign Bond Futures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0455467514511"/>
          <c:y val="0.13932482577608835"/>
          <c:w val="0.72660092567293444"/>
          <c:h val="0.7220454339759254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8D-4611-B79D-4ACF44574CC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8D-4611-B79D-4ACF44574C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(Portfolio!$A$5,Portfolio!$B$15)</c:f>
              <c:strCache>
                <c:ptCount val="2"/>
                <c:pt idx="0">
                  <c:v>Equity</c:v>
                </c:pt>
                <c:pt idx="1">
                  <c:v>Exposure USD</c:v>
                </c:pt>
              </c:strCache>
            </c:strRef>
          </c:cat>
          <c:val>
            <c:numRef>
              <c:f>(Portfolio!$B$5,Portfolio!$B$21)</c:f>
              <c:numCache>
                <c:formatCode>General</c:formatCode>
                <c:ptCount val="2"/>
                <c:pt idx="0" formatCode="&quot;$&quot;#,##0.00">
                  <c:v>948.81</c:v>
                </c:pt>
                <c:pt idx="1">
                  <c:v>1932.430337027409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E67-844F-E237013ABA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12829917999379"/>
          <c:y val="0.90766495651458201"/>
          <c:w val="0.38573271401011783"/>
          <c:h val="7.0533409029200508E-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9525</xdr:colOff>
      <xdr:row>14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0</xdr:rowOff>
    </xdr:from>
    <xdr:to>
      <xdr:col>15</xdr:col>
      <xdr:colOff>1</xdr:colOff>
      <xdr:row>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9526</xdr:colOff>
      <xdr:row>0</xdr:row>
      <xdr:rowOff>9525</xdr:rowOff>
    </xdr:from>
    <xdr:to>
      <xdr:col>21</xdr:col>
      <xdr:colOff>28576</xdr:colOff>
      <xdr:row>14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19051</xdr:colOff>
      <xdr:row>0</xdr:row>
      <xdr:rowOff>0</xdr:rowOff>
    </xdr:from>
    <xdr:to>
      <xdr:col>27</xdr:col>
      <xdr:colOff>0</xdr:colOff>
      <xdr:row>14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</xdr:colOff>
      <xdr:row>16</xdr:row>
      <xdr:rowOff>9525</xdr:rowOff>
    </xdr:from>
    <xdr:to>
      <xdr:col>15</xdr:col>
      <xdr:colOff>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15</xdr:row>
      <xdr:rowOff>180974</xdr:rowOff>
    </xdr:from>
    <xdr:to>
      <xdr:col>21</xdr:col>
      <xdr:colOff>1</xdr:colOff>
      <xdr:row>32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26</xdr:col>
      <xdr:colOff>581025</xdr:colOff>
      <xdr:row>31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21"/>
  <sheetViews>
    <sheetView showGridLines="0" workbookViewId="0">
      <selection activeCell="I29" sqref="I29"/>
    </sheetView>
  </sheetViews>
  <sheetFormatPr defaultRowHeight="15" x14ac:dyDescent="0.25"/>
  <cols>
    <col min="1" max="1" width="14" bestFit="1" customWidth="1"/>
    <col min="2" max="2" width="18.28515625" customWidth="1"/>
    <col min="3" max="3" width="10.7109375" customWidth="1"/>
  </cols>
  <sheetData>
    <row r="1" spans="1:3" x14ac:dyDescent="0.25">
      <c r="A1" s="86" t="s">
        <v>0</v>
      </c>
      <c r="B1" s="87"/>
    </row>
    <row r="2" spans="1:3" x14ac:dyDescent="0.25">
      <c r="A2" s="1" t="s">
        <v>1</v>
      </c>
      <c r="B2" s="7" t="s">
        <v>43</v>
      </c>
    </row>
    <row r="3" spans="1:3" x14ac:dyDescent="0.25">
      <c r="A3" s="1" t="s">
        <v>2</v>
      </c>
      <c r="B3" s="7" t="s">
        <v>44</v>
      </c>
    </row>
    <row r="4" spans="1:3" x14ac:dyDescent="0.25">
      <c r="A4" s="1" t="s">
        <v>33</v>
      </c>
      <c r="B4" s="7" t="s">
        <v>32</v>
      </c>
    </row>
    <row r="5" spans="1:3" x14ac:dyDescent="0.25">
      <c r="A5" s="1" t="s">
        <v>3</v>
      </c>
      <c r="B5" s="51">
        <v>948.81</v>
      </c>
    </row>
    <row r="6" spans="1:3" x14ac:dyDescent="0.25">
      <c r="A6" s="1" t="s">
        <v>4</v>
      </c>
      <c r="B6" s="51">
        <v>106.62</v>
      </c>
    </row>
    <row r="7" spans="1:3" x14ac:dyDescent="0.25">
      <c r="A7" s="1" t="s">
        <v>5</v>
      </c>
      <c r="B7" s="51">
        <v>842.19</v>
      </c>
    </row>
    <row r="8" spans="1:3" x14ac:dyDescent="0.25">
      <c r="A8" s="1" t="s">
        <v>6</v>
      </c>
      <c r="B8" s="49">
        <v>1.1266</v>
      </c>
    </row>
    <row r="9" spans="1:3" x14ac:dyDescent="0.25">
      <c r="A9" s="1" t="s">
        <v>14</v>
      </c>
      <c r="B9" s="51">
        <v>1006.5</v>
      </c>
    </row>
    <row r="10" spans="1:3" x14ac:dyDescent="0.25">
      <c r="A10" s="48" t="s">
        <v>30</v>
      </c>
      <c r="B10" s="51">
        <v>-57.69</v>
      </c>
    </row>
    <row r="11" spans="1:3" x14ac:dyDescent="0.25">
      <c r="A11" s="48" t="s">
        <v>31</v>
      </c>
      <c r="B11" s="50">
        <f>B10/B9</f>
        <v>-5.7317436661698952E-2</v>
      </c>
    </row>
    <row r="12" spans="1:3" x14ac:dyDescent="0.25">
      <c r="A12" s="48" t="s">
        <v>34</v>
      </c>
      <c r="B12" s="51">
        <f>SUM(Positions!H11:H30)</f>
        <v>15406.321625096221</v>
      </c>
    </row>
    <row r="13" spans="1:3" x14ac:dyDescent="0.25">
      <c r="A13" s="48" t="s">
        <v>42</v>
      </c>
      <c r="B13" s="4">
        <f>SUM(Positions!I11:I30)</f>
        <v>16.237520288673409</v>
      </c>
    </row>
    <row r="15" spans="1:3" x14ac:dyDescent="0.25">
      <c r="A15" s="78" t="s">
        <v>41</v>
      </c>
      <c r="B15" s="79" t="s">
        <v>47</v>
      </c>
      <c r="C15" s="79" t="s">
        <v>10</v>
      </c>
    </row>
    <row r="16" spans="1:3" x14ac:dyDescent="0.25">
      <c r="A16" s="1" t="s">
        <v>35</v>
      </c>
      <c r="B16" s="4">
        <v>1000</v>
      </c>
      <c r="C16" s="4">
        <f>B16/$B$5</f>
        <v>1.0539517922450228</v>
      </c>
    </row>
    <row r="17" spans="1:3" x14ac:dyDescent="0.25">
      <c r="A17" s="1" t="s">
        <v>36</v>
      </c>
      <c r="B17" s="1">
        <v>498.53999999999996</v>
      </c>
      <c r="C17" s="4">
        <f t="shared" ref="C17:C21" si="0">B17/$B$5</f>
        <v>0.52543712650583363</v>
      </c>
    </row>
    <row r="18" spans="1:3" x14ac:dyDescent="0.25">
      <c r="A18" s="1" t="s">
        <v>37</v>
      </c>
      <c r="B18" s="1">
        <v>5948.4368445295759</v>
      </c>
      <c r="C18" s="4">
        <f t="shared" si="0"/>
        <v>6.2693656733482745</v>
      </c>
    </row>
    <row r="19" spans="1:3" x14ac:dyDescent="0.25">
      <c r="A19" s="1" t="s">
        <v>38</v>
      </c>
      <c r="B19" s="1">
        <v>4626.8</v>
      </c>
      <c r="C19" s="4">
        <f t="shared" si="0"/>
        <v>4.876424152359272</v>
      </c>
    </row>
    <row r="20" spans="1:3" x14ac:dyDescent="0.25">
      <c r="A20" s="1" t="s">
        <v>39</v>
      </c>
      <c r="B20" s="1">
        <v>1377.7</v>
      </c>
      <c r="C20" s="4">
        <f t="shared" si="0"/>
        <v>1.4520293841759679</v>
      </c>
    </row>
    <row r="21" spans="1:3" x14ac:dyDescent="0.25">
      <c r="A21" s="1" t="s">
        <v>40</v>
      </c>
      <c r="B21" s="1">
        <v>1932.430337027409</v>
      </c>
      <c r="C21" s="4">
        <f t="shared" si="0"/>
        <v>2.036688417098691</v>
      </c>
    </row>
  </sheetData>
  <mergeCells count="1">
    <mergeCell ref="A1:B1"/>
  </mergeCells>
  <conditionalFormatting sqref="B8">
    <cfRule type="cellIs" dxfId="3" priority="2" operator="lessThan">
      <formula>2</formula>
    </cfRule>
  </conditionalFormatting>
  <conditionalFormatting sqref="B13">
    <cfRule type="cellIs" dxfId="2" priority="1" operator="greaterThan">
      <formula>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D8:U32"/>
  <sheetViews>
    <sheetView tabSelected="1" topLeftCell="C8" workbookViewId="0">
      <selection activeCell="C14" sqref="A14:XFD14"/>
    </sheetView>
  </sheetViews>
  <sheetFormatPr defaultRowHeight="15" x14ac:dyDescent="0.25"/>
  <cols>
    <col min="1" max="1" width="11" customWidth="1"/>
    <col min="2" max="2" width="10.28515625" customWidth="1"/>
    <col min="3" max="3" width="8" customWidth="1"/>
    <col min="4" max="4" width="10.28515625" customWidth="1"/>
    <col min="5" max="5" width="10.85546875" bestFit="1" customWidth="1"/>
    <col min="6" max="6" width="11" customWidth="1"/>
    <col min="8" max="8" width="10.140625" customWidth="1"/>
    <col min="9" max="9" width="10.85546875" customWidth="1"/>
    <col min="10" max="10" width="12.5703125" bestFit="1" customWidth="1"/>
    <col min="11" max="11" width="10" customWidth="1"/>
    <col min="12" max="12" width="9.85546875" customWidth="1"/>
    <col min="13" max="13" width="9.42578125" customWidth="1"/>
    <col min="14" max="14" width="9.85546875" bestFit="1" customWidth="1"/>
    <col min="15" max="15" width="10.42578125" customWidth="1"/>
    <col min="16" max="16" width="12.5703125" customWidth="1"/>
    <col min="17" max="17" width="9.85546875" customWidth="1"/>
    <col min="18" max="18" width="10" customWidth="1"/>
    <col min="20" max="20" width="9.7109375" customWidth="1"/>
    <col min="21" max="22" width="11.85546875" bestFit="1" customWidth="1"/>
  </cols>
  <sheetData>
    <row r="8" spans="4:21" ht="15.75" thickBot="1" x14ac:dyDescent="0.3"/>
    <row r="9" spans="4:21" ht="15.75" thickBot="1" x14ac:dyDescent="0.3">
      <c r="K9" s="88" t="s">
        <v>19</v>
      </c>
      <c r="L9" s="89"/>
      <c r="M9" s="90" t="s">
        <v>20</v>
      </c>
      <c r="N9" s="91"/>
      <c r="Q9" s="92" t="s">
        <v>17</v>
      </c>
      <c r="R9" s="93"/>
      <c r="S9" s="94" t="s">
        <v>28</v>
      </c>
      <c r="T9" s="95"/>
    </row>
    <row r="10" spans="4:21" ht="15.75" thickBot="1" x14ac:dyDescent="0.3">
      <c r="D10" s="10" t="s">
        <v>8</v>
      </c>
      <c r="E10" s="11" t="s">
        <v>7</v>
      </c>
      <c r="F10" s="11" t="s">
        <v>12</v>
      </c>
      <c r="G10" s="11" t="s">
        <v>15</v>
      </c>
      <c r="H10" s="11" t="s">
        <v>9</v>
      </c>
      <c r="I10" s="11" t="s">
        <v>10</v>
      </c>
      <c r="J10" s="12" t="s">
        <v>13</v>
      </c>
      <c r="K10" s="13" t="s">
        <v>23</v>
      </c>
      <c r="L10" s="14" t="s">
        <v>24</v>
      </c>
      <c r="M10" s="13" t="s">
        <v>23</v>
      </c>
      <c r="N10" s="14" t="s">
        <v>24</v>
      </c>
      <c r="O10" s="12" t="s">
        <v>11</v>
      </c>
      <c r="P10" s="18" t="s">
        <v>27</v>
      </c>
      <c r="Q10" s="18" t="s">
        <v>23</v>
      </c>
      <c r="R10" s="19" t="s">
        <v>24</v>
      </c>
      <c r="S10" s="10" t="s">
        <v>23</v>
      </c>
      <c r="T10" s="14" t="s">
        <v>24</v>
      </c>
      <c r="U10" s="15" t="s">
        <v>16</v>
      </c>
    </row>
    <row r="11" spans="4:21" x14ac:dyDescent="0.25">
      <c r="D11" s="24" t="s">
        <v>46</v>
      </c>
      <c r="E11" s="25" t="s">
        <v>61</v>
      </c>
      <c r="F11" s="26">
        <v>13.004</v>
      </c>
      <c r="G11" s="27">
        <v>10</v>
      </c>
      <c r="H11" s="75">
        <v>130.04</v>
      </c>
      <c r="I11" s="28">
        <v>0.13705589106354274</v>
      </c>
      <c r="J11" s="29">
        <v>12.393000000000001</v>
      </c>
      <c r="K11" s="42">
        <v>-52</v>
      </c>
      <c r="L11" s="30">
        <v>5.4805493196741183E-2</v>
      </c>
      <c r="M11" s="104">
        <v>52</v>
      </c>
      <c r="N11" s="31">
        <v>5.4805493196741183E-2</v>
      </c>
      <c r="O11" s="32" t="s">
        <v>45</v>
      </c>
      <c r="P11" s="45">
        <v>-4.6985542909873799E-2</v>
      </c>
      <c r="Q11" s="42">
        <v>-0.03</v>
      </c>
      <c r="R11" s="31">
        <v>-5.7692307692307687E-4</v>
      </c>
      <c r="S11" s="33">
        <v>-6.11</v>
      </c>
      <c r="T11" s="31">
        <v>-6.0705414803775464E-3</v>
      </c>
      <c r="U11" s="80">
        <v>1</v>
      </c>
    </row>
    <row r="12" spans="4:21" x14ac:dyDescent="0.25">
      <c r="D12" s="34" t="s">
        <v>46</v>
      </c>
      <c r="E12" s="5" t="s">
        <v>65</v>
      </c>
      <c r="F12" s="3">
        <v>66.540000000000006</v>
      </c>
      <c r="G12" s="1">
        <v>10</v>
      </c>
      <c r="H12" s="76">
        <v>665.40000000000009</v>
      </c>
      <c r="I12" s="4">
        <v>0.7012995225598383</v>
      </c>
      <c r="J12" s="23">
        <v>64.73</v>
      </c>
      <c r="K12" s="43">
        <v>-520</v>
      </c>
      <c r="L12" s="21">
        <v>0.54805493196741184</v>
      </c>
      <c r="M12" s="105">
        <v>520</v>
      </c>
      <c r="N12" s="8">
        <v>0.54805493196741184</v>
      </c>
      <c r="O12" s="6" t="s">
        <v>45</v>
      </c>
      <c r="P12" s="46">
        <v>-2.7201683198076376E-2</v>
      </c>
      <c r="Q12" s="43">
        <v>-0.39</v>
      </c>
      <c r="R12" s="8">
        <v>-7.5000000000000002E-4</v>
      </c>
      <c r="S12" s="16">
        <v>-18.100000000000001</v>
      </c>
      <c r="T12" s="8">
        <v>-1.7983109786388476E-2</v>
      </c>
      <c r="U12" s="81">
        <v>1</v>
      </c>
    </row>
    <row r="13" spans="4:21" x14ac:dyDescent="0.25">
      <c r="D13" s="34" t="s">
        <v>51</v>
      </c>
      <c r="E13" s="5" t="s">
        <v>62</v>
      </c>
      <c r="F13" s="3">
        <v>30719</v>
      </c>
      <c r="G13" s="1">
        <v>5</v>
      </c>
      <c r="H13" s="76">
        <v>1400.9412880688089</v>
      </c>
      <c r="I13" s="4">
        <v>1.476524581390172</v>
      </c>
      <c r="J13" s="20">
        <v>29829</v>
      </c>
      <c r="K13" s="43">
        <v>-948.81</v>
      </c>
      <c r="L13" s="21">
        <v>1</v>
      </c>
      <c r="M13" s="105">
        <v>948.81</v>
      </c>
      <c r="N13" s="8">
        <v>1</v>
      </c>
      <c r="O13" s="6" t="s">
        <v>45</v>
      </c>
      <c r="P13" s="46">
        <v>0</v>
      </c>
      <c r="Q13" s="43">
        <v>-0.84000000000000008</v>
      </c>
      <c r="R13" s="8">
        <v>-8.8531950548581919E-4</v>
      </c>
      <c r="S13" s="16">
        <v>-40.96</v>
      </c>
      <c r="T13" s="8">
        <v>-4.0695479384003974E-2</v>
      </c>
      <c r="U13" s="81">
        <v>2</v>
      </c>
    </row>
    <row r="14" spans="4:21" x14ac:dyDescent="0.25">
      <c r="D14" s="34" t="s">
        <v>51</v>
      </c>
      <c r="E14" s="5" t="s">
        <v>66</v>
      </c>
      <c r="F14" s="3">
        <v>152.91500000000002</v>
      </c>
      <c r="G14" s="1">
        <v>20</v>
      </c>
      <c r="H14" s="76">
        <v>3058.3</v>
      </c>
      <c r="I14" s="4">
        <v>3.2233007662229531</v>
      </c>
      <c r="J14" s="20">
        <v>155.29</v>
      </c>
      <c r="K14" s="43">
        <v>-78</v>
      </c>
      <c r="L14" s="21">
        <v>8.220823979511177E-2</v>
      </c>
      <c r="M14" s="105">
        <v>78</v>
      </c>
      <c r="N14" s="8">
        <v>8.220823979511177E-2</v>
      </c>
      <c r="O14" s="6" t="s">
        <v>50</v>
      </c>
      <c r="P14" s="46">
        <v>0</v>
      </c>
      <c r="Q14" s="43">
        <v>-1.32</v>
      </c>
      <c r="R14" s="8">
        <v>-1.6923076923076923E-2</v>
      </c>
      <c r="S14" s="16">
        <v>47.5</v>
      </c>
      <c r="T14" s="8">
        <v>4.7193243914555393E-2</v>
      </c>
      <c r="U14" s="81">
        <v>2</v>
      </c>
    </row>
    <row r="15" spans="4:21" x14ac:dyDescent="0.25">
      <c r="D15" s="34" t="s">
        <v>46</v>
      </c>
      <c r="E15" s="5" t="s">
        <v>59</v>
      </c>
      <c r="F15" s="3">
        <v>137.77000000000001</v>
      </c>
      <c r="G15" s="1">
        <v>10</v>
      </c>
      <c r="H15" s="76">
        <v>1377.7</v>
      </c>
      <c r="I15" s="4">
        <v>1.4520293841759679</v>
      </c>
      <c r="J15" s="20">
        <v>137.47</v>
      </c>
      <c r="K15" s="43">
        <v>-948.81</v>
      </c>
      <c r="L15" s="21">
        <v>1</v>
      </c>
      <c r="M15" s="105">
        <v>948.81</v>
      </c>
      <c r="N15" s="8">
        <v>1</v>
      </c>
      <c r="O15" s="6" t="s">
        <v>45</v>
      </c>
      <c r="P15" s="46">
        <v>-2.1775422806126978E-3</v>
      </c>
      <c r="Q15" s="43">
        <v>-0.2</v>
      </c>
      <c r="R15" s="8">
        <v>-2.1079035844900456E-4</v>
      </c>
      <c r="S15" s="16">
        <v>-3</v>
      </c>
      <c r="T15" s="8">
        <v>-2.9806259314456036E-3</v>
      </c>
      <c r="U15" s="81">
        <v>1</v>
      </c>
    </row>
    <row r="16" spans="4:21" x14ac:dyDescent="0.25">
      <c r="D16" s="34" t="s">
        <v>60</v>
      </c>
      <c r="E16" s="5" t="s">
        <v>49</v>
      </c>
      <c r="F16" s="3">
        <v>4015.3</v>
      </c>
      <c r="G16" s="1">
        <v>0</v>
      </c>
      <c r="H16" s="76">
        <v>11.220000000000027</v>
      </c>
      <c r="I16" s="4">
        <v>1.1825339108989185E-2</v>
      </c>
      <c r="J16" s="20">
        <v>4108.3999999999996</v>
      </c>
      <c r="K16" s="43">
        <v>-948.81</v>
      </c>
      <c r="L16" s="21">
        <v>1</v>
      </c>
      <c r="M16" s="105">
        <v>948.81</v>
      </c>
      <c r="N16" s="8">
        <v>1</v>
      </c>
      <c r="O16" s="6" t="s">
        <v>50</v>
      </c>
      <c r="P16" s="46">
        <v>0</v>
      </c>
      <c r="Q16" s="43">
        <v>-0.46</v>
      </c>
      <c r="R16" s="8">
        <v>-4.8481782443271049E-4</v>
      </c>
      <c r="S16" s="16">
        <v>11.19</v>
      </c>
      <c r="T16" s="8">
        <v>1.1117734724292101E-2</v>
      </c>
      <c r="U16" s="81">
        <v>2</v>
      </c>
    </row>
    <row r="17" spans="4:21" x14ac:dyDescent="0.25">
      <c r="D17" s="34" t="s">
        <v>51</v>
      </c>
      <c r="E17" s="5" t="s">
        <v>52</v>
      </c>
      <c r="F17" s="3">
        <v>23.77</v>
      </c>
      <c r="G17" s="1">
        <v>5</v>
      </c>
      <c r="H17" s="76">
        <v>118.85</v>
      </c>
      <c r="I17" s="4">
        <v>0.12526217050832095</v>
      </c>
      <c r="J17" s="20">
        <v>18.149999999999999</v>
      </c>
      <c r="K17" s="43">
        <v>-948.81</v>
      </c>
      <c r="L17" s="21">
        <v>1</v>
      </c>
      <c r="M17" s="105">
        <v>948.81</v>
      </c>
      <c r="N17" s="8">
        <v>1</v>
      </c>
      <c r="O17" s="6" t="s">
        <v>45</v>
      </c>
      <c r="P17" s="46">
        <v>0</v>
      </c>
      <c r="Q17" s="43">
        <v>0</v>
      </c>
      <c r="R17" s="8">
        <v>0</v>
      </c>
      <c r="S17" s="16">
        <v>-28.400000000000002</v>
      </c>
      <c r="T17" s="8">
        <v>-2.8216592151018384E-2</v>
      </c>
      <c r="U17" s="81">
        <v>3</v>
      </c>
    </row>
    <row r="18" spans="4:21" x14ac:dyDescent="0.25">
      <c r="D18" s="34" t="s">
        <v>51</v>
      </c>
      <c r="E18" s="5" t="s">
        <v>67</v>
      </c>
      <c r="F18" s="3">
        <v>151.33000000000001</v>
      </c>
      <c r="G18" s="1">
        <v>1400</v>
      </c>
      <c r="H18" s="76">
        <v>1932.430337027409</v>
      </c>
      <c r="I18" s="4">
        <v>2.036688417098691</v>
      </c>
      <c r="J18" s="20">
        <v>151.22999999999999</v>
      </c>
      <c r="K18" s="43">
        <v>-948.81</v>
      </c>
      <c r="L18" s="21">
        <v>1</v>
      </c>
      <c r="M18" s="105">
        <v>948.81</v>
      </c>
      <c r="N18" s="8">
        <v>1</v>
      </c>
      <c r="O18" s="6" t="s">
        <v>45</v>
      </c>
      <c r="P18" s="46">
        <v>0</v>
      </c>
      <c r="Q18" s="43">
        <v>0</v>
      </c>
      <c r="R18" s="8">
        <v>0</v>
      </c>
      <c r="S18" s="16">
        <v>-1.2700000000000002</v>
      </c>
      <c r="T18" s="8">
        <v>-1.2617983109786391E-3</v>
      </c>
      <c r="U18" s="81">
        <v>5</v>
      </c>
    </row>
    <row r="19" spans="4:21" x14ac:dyDescent="0.25">
      <c r="D19" s="34" t="s">
        <v>51</v>
      </c>
      <c r="E19" s="5" t="s">
        <v>48</v>
      </c>
      <c r="F19" s="3">
        <v>2219.92</v>
      </c>
      <c r="G19" s="1">
        <v>2</v>
      </c>
      <c r="H19" s="76">
        <v>4439.84</v>
      </c>
      <c r="I19" s="4">
        <v>4.6793773252811421</v>
      </c>
      <c r="J19" s="20">
        <v>2230.63</v>
      </c>
      <c r="K19" s="43">
        <v>-948.81</v>
      </c>
      <c r="L19" s="21">
        <v>1</v>
      </c>
      <c r="M19" s="105">
        <v>948.81</v>
      </c>
      <c r="N19" s="8">
        <v>1</v>
      </c>
      <c r="O19" s="6" t="s">
        <v>50</v>
      </c>
      <c r="P19" s="46">
        <v>0</v>
      </c>
      <c r="Q19" s="43">
        <v>-4.8499999999999996</v>
      </c>
      <c r="R19" s="8">
        <v>-5.1116661923883604E-3</v>
      </c>
      <c r="S19" s="16">
        <v>21.42</v>
      </c>
      <c r="T19" s="8">
        <v>2.1281669150521612E-2</v>
      </c>
      <c r="U19" s="81">
        <v>2</v>
      </c>
    </row>
    <row r="20" spans="4:21" x14ac:dyDescent="0.25">
      <c r="D20" s="34" t="s">
        <v>56</v>
      </c>
      <c r="E20" s="5" t="s">
        <v>58</v>
      </c>
      <c r="F20" s="3">
        <v>24.927</v>
      </c>
      <c r="G20" s="1">
        <v>20</v>
      </c>
      <c r="H20" s="76">
        <v>498.53999999999996</v>
      </c>
      <c r="I20" s="4">
        <v>0.52543712650583363</v>
      </c>
      <c r="J20" s="20">
        <v>25.234000000000002</v>
      </c>
      <c r="K20" s="43">
        <v>-7.8</v>
      </c>
      <c r="L20" s="21">
        <v>8.2208239795111774E-3</v>
      </c>
      <c r="M20" s="105">
        <v>78</v>
      </c>
      <c r="N20" s="8">
        <v>8.220823979511177E-2</v>
      </c>
      <c r="O20" s="6" t="s">
        <v>45</v>
      </c>
      <c r="P20" s="46">
        <v>-1.2315962610823692E-2</v>
      </c>
      <c r="Q20" s="43">
        <v>0</v>
      </c>
      <c r="R20" s="8">
        <v>0</v>
      </c>
      <c r="S20" s="16">
        <v>-6.1400000000000006</v>
      </c>
      <c r="T20" s="8">
        <v>-6.1003477396920028E-3</v>
      </c>
      <c r="U20" s="81">
        <v>2</v>
      </c>
    </row>
    <row r="21" spans="4:21" x14ac:dyDescent="0.25">
      <c r="D21" s="34" t="s">
        <v>46</v>
      </c>
      <c r="E21" s="5" t="s">
        <v>63</v>
      </c>
      <c r="F21" s="3">
        <v>51.052</v>
      </c>
      <c r="G21" s="1">
        <v>10</v>
      </c>
      <c r="H21" s="76">
        <v>510.52</v>
      </c>
      <c r="I21" s="4">
        <v>0.53806346897692903</v>
      </c>
      <c r="J21" s="20">
        <v>49.052999999999997</v>
      </c>
      <c r="K21" s="43">
        <v>-52</v>
      </c>
      <c r="L21" s="21">
        <v>5.4805493196741183E-2</v>
      </c>
      <c r="M21" s="105">
        <v>52</v>
      </c>
      <c r="N21" s="8">
        <v>5.4805493196741183E-2</v>
      </c>
      <c r="O21" s="6" t="s">
        <v>45</v>
      </c>
      <c r="P21" s="46">
        <v>-3.9156154509127995E-2</v>
      </c>
      <c r="Q21" s="43">
        <v>-0.12</v>
      </c>
      <c r="R21" s="8">
        <v>-2.3076923076923075E-3</v>
      </c>
      <c r="S21" s="16">
        <v>-19.989999999999998</v>
      </c>
      <c r="T21" s="8">
        <v>-1.9860904123199203E-2</v>
      </c>
      <c r="U21" s="81">
        <v>1</v>
      </c>
    </row>
    <row r="22" spans="4:21" x14ac:dyDescent="0.25">
      <c r="D22" s="34" t="s">
        <v>46</v>
      </c>
      <c r="E22" s="5" t="s">
        <v>64</v>
      </c>
      <c r="F22" s="3">
        <v>26.254000000000001</v>
      </c>
      <c r="G22" s="1">
        <v>10</v>
      </c>
      <c r="H22" s="76">
        <v>262.54000000000002</v>
      </c>
      <c r="I22" s="4">
        <v>0.27670450353600828</v>
      </c>
      <c r="J22" s="20">
        <v>26.131</v>
      </c>
      <c r="K22" s="43">
        <v>-52</v>
      </c>
      <c r="L22" s="21">
        <v>5.4805493196741183E-2</v>
      </c>
      <c r="M22" s="105">
        <v>52</v>
      </c>
      <c r="N22" s="8">
        <v>5.4805493196741183E-2</v>
      </c>
      <c r="O22" s="6" t="s">
        <v>45</v>
      </c>
      <c r="P22" s="46">
        <v>-4.6850003808943819E-3</v>
      </c>
      <c r="Q22" s="43">
        <v>-0.08</v>
      </c>
      <c r="R22" s="8">
        <v>-1.5384615384615385E-3</v>
      </c>
      <c r="S22" s="16">
        <v>-1.23</v>
      </c>
      <c r="T22" s="8">
        <v>-1.2220566318926975E-3</v>
      </c>
      <c r="U22" s="81">
        <v>1</v>
      </c>
    </row>
    <row r="23" spans="4:21" x14ac:dyDescent="0.25">
      <c r="D23" s="34" t="s">
        <v>56</v>
      </c>
      <c r="E23" s="5" t="s">
        <v>57</v>
      </c>
      <c r="F23" s="3">
        <v>8.1252600000000008</v>
      </c>
      <c r="G23" s="1">
        <v>1000</v>
      </c>
      <c r="H23" s="76">
        <v>1000</v>
      </c>
      <c r="I23" s="4">
        <v>1.0539517922450228</v>
      </c>
      <c r="J23" s="20">
        <v>8.16554</v>
      </c>
      <c r="K23" s="43">
        <v>-11.84</v>
      </c>
      <c r="L23" s="21">
        <v>1.247878922018107E-2</v>
      </c>
      <c r="M23" s="105">
        <v>19.13</v>
      </c>
      <c r="N23" s="8">
        <v>2.0162097785647284E-2</v>
      </c>
      <c r="O23" s="6" t="s">
        <v>45</v>
      </c>
      <c r="P23" s="46">
        <v>-4.9573798253839509E-3</v>
      </c>
      <c r="Q23" s="43">
        <v>0.06</v>
      </c>
      <c r="R23" s="8">
        <v>3.1364349189754314E-3</v>
      </c>
      <c r="S23" s="16">
        <v>-4.93</v>
      </c>
      <c r="T23" s="8">
        <v>-4.8981619473422748E-3</v>
      </c>
      <c r="U23" s="81">
        <v>1</v>
      </c>
    </row>
    <row r="24" spans="4:21" x14ac:dyDescent="0.25">
      <c r="D24" s="34"/>
      <c r="E24" s="5"/>
      <c r="F24" s="3"/>
      <c r="G24" s="1"/>
      <c r="H24" s="76"/>
      <c r="I24" s="4"/>
      <c r="J24" s="20"/>
      <c r="K24" s="43"/>
      <c r="L24" s="21"/>
      <c r="M24" s="105"/>
      <c r="N24" s="8"/>
      <c r="O24" s="6"/>
      <c r="P24" s="46"/>
      <c r="Q24" s="43"/>
      <c r="R24" s="8"/>
      <c r="S24" s="16"/>
      <c r="T24" s="8"/>
      <c r="U24" s="81"/>
    </row>
    <row r="25" spans="4:21" x14ac:dyDescent="0.25">
      <c r="D25" s="34"/>
      <c r="E25" s="5"/>
      <c r="F25" s="3"/>
      <c r="G25" s="1"/>
      <c r="H25" s="76"/>
      <c r="I25" s="4"/>
      <c r="J25" s="20"/>
      <c r="K25" s="43"/>
      <c r="L25" s="21"/>
      <c r="M25" s="105"/>
      <c r="N25" s="8"/>
      <c r="O25" s="6"/>
      <c r="P25" s="46"/>
      <c r="Q25" s="43"/>
      <c r="R25" s="8"/>
      <c r="S25" s="16"/>
      <c r="T25" s="8"/>
      <c r="U25" s="81"/>
    </row>
    <row r="26" spans="4:21" x14ac:dyDescent="0.25">
      <c r="D26" s="34"/>
      <c r="E26" s="5"/>
      <c r="F26" s="3"/>
      <c r="G26" s="1"/>
      <c r="H26" s="76"/>
      <c r="I26" s="4"/>
      <c r="J26" s="20"/>
      <c r="K26" s="43"/>
      <c r="L26" s="21"/>
      <c r="M26" s="105"/>
      <c r="N26" s="8"/>
      <c r="O26" s="6"/>
      <c r="P26" s="46"/>
      <c r="Q26" s="43"/>
      <c r="R26" s="8"/>
      <c r="S26" s="16"/>
      <c r="T26" s="8"/>
      <c r="U26" s="81"/>
    </row>
    <row r="27" spans="4:21" x14ac:dyDescent="0.25">
      <c r="D27" s="34"/>
      <c r="E27" s="5"/>
      <c r="F27" s="3"/>
      <c r="G27" s="1"/>
      <c r="H27" s="76"/>
      <c r="I27" s="4"/>
      <c r="J27" s="20"/>
      <c r="K27" s="43"/>
      <c r="L27" s="21"/>
      <c r="M27" s="105"/>
      <c r="N27" s="8"/>
      <c r="O27" s="6"/>
      <c r="P27" s="46"/>
      <c r="Q27" s="43"/>
      <c r="R27" s="8"/>
      <c r="S27" s="16"/>
      <c r="T27" s="8"/>
      <c r="U27" s="81"/>
    </row>
    <row r="28" spans="4:21" x14ac:dyDescent="0.25">
      <c r="D28" s="34"/>
      <c r="E28" s="5"/>
      <c r="F28" s="3"/>
      <c r="G28" s="1"/>
      <c r="H28" s="76"/>
      <c r="I28" s="4"/>
      <c r="J28" s="20"/>
      <c r="K28" s="43"/>
      <c r="L28" s="21"/>
      <c r="M28" s="105"/>
      <c r="N28" s="8"/>
      <c r="O28" s="6"/>
      <c r="P28" s="46"/>
      <c r="Q28" s="43"/>
      <c r="R28" s="8"/>
      <c r="S28" s="16"/>
      <c r="T28" s="8"/>
      <c r="U28" s="81"/>
    </row>
    <row r="29" spans="4:21" x14ac:dyDescent="0.25">
      <c r="D29" s="34"/>
      <c r="E29" s="5"/>
      <c r="F29" s="3"/>
      <c r="G29" s="1"/>
      <c r="H29" s="76"/>
      <c r="I29" s="4"/>
      <c r="J29" s="20"/>
      <c r="K29" s="43"/>
      <c r="L29" s="21"/>
      <c r="M29" s="105"/>
      <c r="N29" s="8"/>
      <c r="O29" s="6"/>
      <c r="P29" s="46"/>
      <c r="Q29" s="43"/>
      <c r="R29" s="8"/>
      <c r="S29" s="16"/>
      <c r="T29" s="8"/>
      <c r="U29" s="81"/>
    </row>
    <row r="30" spans="4:21" ht="15.75" thickBot="1" x14ac:dyDescent="0.3">
      <c r="D30" s="35"/>
      <c r="E30" s="36"/>
      <c r="F30" s="37"/>
      <c r="G30" s="38"/>
      <c r="H30" s="77"/>
      <c r="I30" s="39"/>
      <c r="J30" s="40"/>
      <c r="K30" s="44"/>
      <c r="L30" s="22"/>
      <c r="M30" s="106"/>
      <c r="N30" s="9"/>
      <c r="O30" s="41"/>
      <c r="P30" s="47"/>
      <c r="Q30" s="44"/>
      <c r="R30" s="9"/>
      <c r="S30" s="17"/>
      <c r="T30" s="9"/>
      <c r="U30" s="82"/>
    </row>
    <row r="31" spans="4:21" x14ac:dyDescent="0.25">
      <c r="P31" s="2"/>
    </row>
    <row r="32" spans="4:21" x14ac:dyDescent="0.25">
      <c r="P32" s="2"/>
    </row>
  </sheetData>
  <mergeCells count="4">
    <mergeCell ref="K9:L9"/>
    <mergeCell ref="M9:N9"/>
    <mergeCell ref="Q9:R9"/>
    <mergeCell ref="S9:T9"/>
  </mergeCells>
  <conditionalFormatting sqref="O11:O30">
    <cfRule type="containsText" dxfId="1" priority="2" operator="containsText" text="Profitable">
      <formula>NOT(ISERROR(SEARCH("Profitable",O11)))</formula>
    </cfRule>
    <cfRule type="containsText" dxfId="0" priority="7" operator="containsText" text="Losing">
      <formula>NOT(ISERROR(SEARCH("Losing",O11)))</formula>
    </cfRule>
  </conditionalFormatting>
  <conditionalFormatting sqref="I11:I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{F7ECB1BA-476F-4249-B656-0064200A1123}</x14:id>
        </ext>
      </extLst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{E798372D-3F83-4605-8FE6-BCAE3CB3370F}</x14:id>
        </ext>
      </extLst>
    </cfRule>
  </conditionalFormatting>
  <conditionalFormatting sqref="I11:I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{8ABBE4E4-3695-4C79-8FC5-D87A0FA966E4}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CB1BA-476F-4249-B656-0064200A1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98372D-3F83-4605-8FE6-BCAE3CB33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8ABBE4E4-3695-4C79-8FC5-D87A0FA966E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D8:S41"/>
  <sheetViews>
    <sheetView showGridLines="0" topLeftCell="D8" workbookViewId="0">
      <selection activeCell="C15" sqref="A15:XFD15"/>
    </sheetView>
  </sheetViews>
  <sheetFormatPr defaultRowHeight="15" x14ac:dyDescent="0.25"/>
  <cols>
    <col min="6" max="6" width="10.42578125" bestFit="1" customWidth="1"/>
    <col min="8" max="8" width="10" customWidth="1"/>
    <col min="9" max="9" width="9.140625" style="83"/>
    <col min="10" max="10" width="11.85546875" bestFit="1" customWidth="1"/>
    <col min="11" max="11" width="10.85546875" bestFit="1" customWidth="1"/>
    <col min="12" max="12" width="9.7109375" bestFit="1" customWidth="1"/>
    <col min="13" max="14" width="10.28515625" customWidth="1"/>
    <col min="15" max="15" width="11" customWidth="1"/>
    <col min="16" max="16" width="9.85546875" customWidth="1"/>
    <col min="17" max="17" width="11.42578125" customWidth="1"/>
    <col min="18" max="18" width="21.28515625" customWidth="1"/>
    <col min="19" max="19" width="30.7109375" customWidth="1"/>
  </cols>
  <sheetData>
    <row r="8" spans="4:19" ht="15.75" thickBot="1" x14ac:dyDescent="0.3"/>
    <row r="9" spans="4:19" ht="15.75" thickBot="1" x14ac:dyDescent="0.3">
      <c r="J9" s="96" t="s">
        <v>19</v>
      </c>
      <c r="K9" s="97"/>
      <c r="L9" s="98" t="s">
        <v>20</v>
      </c>
      <c r="M9" s="99"/>
      <c r="N9" s="100" t="s">
        <v>21</v>
      </c>
      <c r="O9" s="101"/>
      <c r="P9" s="102" t="s">
        <v>22</v>
      </c>
      <c r="Q9" s="103"/>
    </row>
    <row r="10" spans="4:19" ht="15.75" thickBot="1" x14ac:dyDescent="0.3">
      <c r="D10" s="10" t="s">
        <v>8</v>
      </c>
      <c r="E10" s="11" t="s">
        <v>7</v>
      </c>
      <c r="F10" s="11" t="s">
        <v>12</v>
      </c>
      <c r="G10" s="11" t="s">
        <v>18</v>
      </c>
      <c r="H10" s="11" t="s">
        <v>9</v>
      </c>
      <c r="I10" s="12" t="s">
        <v>10</v>
      </c>
      <c r="J10" s="10" t="s">
        <v>23</v>
      </c>
      <c r="K10" s="55" t="s">
        <v>24</v>
      </c>
      <c r="L10" s="10" t="s">
        <v>23</v>
      </c>
      <c r="M10" s="55" t="s">
        <v>24</v>
      </c>
      <c r="N10" s="18" t="s">
        <v>23</v>
      </c>
      <c r="O10" s="64" t="s">
        <v>26</v>
      </c>
      <c r="P10" s="10" t="s">
        <v>23</v>
      </c>
      <c r="Q10" s="64" t="s">
        <v>24</v>
      </c>
      <c r="R10" s="70" t="s">
        <v>29</v>
      </c>
      <c r="S10" s="54" t="s">
        <v>25</v>
      </c>
    </row>
    <row r="11" spans="4:19" x14ac:dyDescent="0.25">
      <c r="D11" s="52" t="s">
        <v>68</v>
      </c>
      <c r="E11" s="52" t="s">
        <v>69</v>
      </c>
      <c r="F11" s="53">
        <v>18</v>
      </c>
      <c r="G11" s="53">
        <v>1000</v>
      </c>
      <c r="H11" s="53">
        <v>1000</v>
      </c>
      <c r="I11" s="84">
        <v>9.3791033577190017</v>
      </c>
      <c r="J11" s="56">
        <v>-52.63</v>
      </c>
      <c r="K11" s="57">
        <v>-5.5469482825855551E-2</v>
      </c>
      <c r="L11" s="60">
        <v>58.82</v>
      </c>
      <c r="M11" s="61">
        <v>6.1993444419852238E-2</v>
      </c>
      <c r="N11" s="60">
        <v>1.4119432445434123E-2</v>
      </c>
      <c r="O11" s="65">
        <v>2.4004475425763554E-4</v>
      </c>
      <c r="P11" s="60">
        <v>2</v>
      </c>
      <c r="Q11" s="57">
        <v>1.8758206715438003E-2</v>
      </c>
      <c r="R11" s="74" t="s">
        <v>54</v>
      </c>
      <c r="S11" s="71" t="s">
        <v>70</v>
      </c>
    </row>
    <row r="12" spans="4:19" x14ac:dyDescent="0.25">
      <c r="D12" s="7" t="s">
        <v>53</v>
      </c>
      <c r="E12" s="7" t="s">
        <v>71</v>
      </c>
      <c r="F12" s="1">
        <v>20</v>
      </c>
      <c r="G12" s="1">
        <v>10</v>
      </c>
      <c r="H12" s="1">
        <v>238.09200000000001</v>
      </c>
      <c r="I12" s="85">
        <v>2.2330894766460325</v>
      </c>
      <c r="J12" s="58">
        <v>-948.81</v>
      </c>
      <c r="K12" s="8">
        <v>-1</v>
      </c>
      <c r="L12" s="43">
        <v>948.81</v>
      </c>
      <c r="M12" s="62">
        <v>1</v>
      </c>
      <c r="N12" s="66">
        <v>2.1428280000000003E-3</v>
      </c>
      <c r="O12" s="67">
        <v>2.2584374110728179E-6</v>
      </c>
      <c r="P12" s="43">
        <v>0.5</v>
      </c>
      <c r="Q12" s="8">
        <v>4.6895516788595009E-3</v>
      </c>
      <c r="R12" s="73" t="s">
        <v>54</v>
      </c>
      <c r="S12" s="72" t="s">
        <v>55</v>
      </c>
    </row>
    <row r="13" spans="4:19" x14ac:dyDescent="0.25">
      <c r="D13" s="7" t="s">
        <v>53</v>
      </c>
      <c r="E13" s="7" t="s">
        <v>61</v>
      </c>
      <c r="F13" s="1">
        <v>13.11</v>
      </c>
      <c r="G13" s="1">
        <v>10</v>
      </c>
      <c r="H13" s="1">
        <v>131.1</v>
      </c>
      <c r="I13" s="85">
        <v>1.2296004501969611</v>
      </c>
      <c r="J13" s="58">
        <v>-948.81</v>
      </c>
      <c r="K13" s="8">
        <v>-1</v>
      </c>
      <c r="L13" s="43">
        <v>948.81</v>
      </c>
      <c r="M13" s="62">
        <v>1</v>
      </c>
      <c r="N13" s="66">
        <v>-9.3745479452054803E-3</v>
      </c>
      <c r="O13" s="67">
        <v>-9.8803216083362116E-6</v>
      </c>
      <c r="P13" s="43">
        <v>6.5600000000000005</v>
      </c>
      <c r="Q13" s="8">
        <v>6.1526918026636658E-2</v>
      </c>
      <c r="R13" s="73" t="s">
        <v>75</v>
      </c>
      <c r="S13" s="72" t="s">
        <v>72</v>
      </c>
    </row>
    <row r="14" spans="4:19" x14ac:dyDescent="0.25">
      <c r="D14" s="7" t="s">
        <v>53</v>
      </c>
      <c r="E14" s="7" t="s">
        <v>71</v>
      </c>
      <c r="F14" s="1">
        <v>15</v>
      </c>
      <c r="G14" s="1">
        <v>10</v>
      </c>
      <c r="H14" s="1">
        <v>178.56900000000002</v>
      </c>
      <c r="I14" s="85">
        <v>1.6748171074845246</v>
      </c>
      <c r="J14" s="58">
        <v>-948.81</v>
      </c>
      <c r="K14" s="8">
        <v>-1</v>
      </c>
      <c r="L14" s="43">
        <v>948.81</v>
      </c>
      <c r="M14" s="62">
        <v>1</v>
      </c>
      <c r="N14" s="66">
        <v>2.1428280000000003E-3</v>
      </c>
      <c r="O14" s="67">
        <v>2.2584374110728179E-6</v>
      </c>
      <c r="P14" s="43">
        <v>0.5</v>
      </c>
      <c r="Q14" s="8">
        <v>4.6895516788595009E-3</v>
      </c>
      <c r="R14" s="73" t="s">
        <v>75</v>
      </c>
      <c r="S14" s="72" t="s">
        <v>55</v>
      </c>
    </row>
    <row r="15" spans="4:19" x14ac:dyDescent="0.25">
      <c r="D15" s="7" t="s">
        <v>53</v>
      </c>
      <c r="E15" s="7" t="s">
        <v>73</v>
      </c>
      <c r="F15" s="1">
        <v>15</v>
      </c>
      <c r="G15" s="1">
        <v>1000</v>
      </c>
      <c r="H15" s="1">
        <v>1000</v>
      </c>
      <c r="I15" s="85">
        <v>9.3791033577190017</v>
      </c>
      <c r="J15" s="58">
        <v>-71.430000000000007</v>
      </c>
      <c r="K15" s="8">
        <v>-7.528377652006199E-2</v>
      </c>
      <c r="L15" s="43">
        <v>62.5</v>
      </c>
      <c r="M15" s="62">
        <v>6.5871987015313924E-2</v>
      </c>
      <c r="N15" s="66">
        <v>-0.20405762367325606</v>
      </c>
      <c r="O15" s="67">
        <v>-3.2649219787720968E-3</v>
      </c>
      <c r="P15" s="43">
        <v>2</v>
      </c>
      <c r="Q15" s="8">
        <v>1.8758206715438003E-2</v>
      </c>
      <c r="R15" s="73" t="s">
        <v>54</v>
      </c>
      <c r="S15" s="72" t="s">
        <v>74</v>
      </c>
    </row>
    <row r="16" spans="4:19" x14ac:dyDescent="0.25">
      <c r="D16" s="7" t="s">
        <v>53</v>
      </c>
      <c r="E16" s="7" t="s">
        <v>69</v>
      </c>
      <c r="F16" s="1">
        <v>20.5</v>
      </c>
      <c r="G16" s="1">
        <v>1000</v>
      </c>
      <c r="H16" s="1">
        <v>1000</v>
      </c>
      <c r="I16" s="85">
        <v>9.3791033577190017</v>
      </c>
      <c r="J16" s="58">
        <v>-948.81</v>
      </c>
      <c r="K16" s="8">
        <v>-1</v>
      </c>
      <c r="L16" s="43">
        <v>948.81</v>
      </c>
      <c r="M16" s="62">
        <v>1</v>
      </c>
      <c r="N16" s="66">
        <v>-0.16618973700263348</v>
      </c>
      <c r="O16" s="67">
        <v>-1.7515597116665453E-4</v>
      </c>
      <c r="P16" s="43">
        <v>2</v>
      </c>
      <c r="Q16" s="8">
        <v>1.8758206715438003E-2</v>
      </c>
      <c r="R16" s="73" t="s">
        <v>76</v>
      </c>
      <c r="S16" s="72" t="s">
        <v>55</v>
      </c>
    </row>
    <row r="17" spans="4:19" x14ac:dyDescent="0.25">
      <c r="D17" s="7"/>
      <c r="E17" s="7"/>
      <c r="F17" s="1"/>
      <c r="G17" s="1"/>
      <c r="H17" s="1"/>
      <c r="I17" s="85"/>
      <c r="J17" s="58"/>
      <c r="K17" s="8"/>
      <c r="L17" s="43"/>
      <c r="M17" s="62"/>
      <c r="N17" s="66"/>
      <c r="O17" s="67"/>
      <c r="P17" s="43"/>
      <c r="Q17" s="8"/>
      <c r="R17" s="73"/>
      <c r="S17" s="72"/>
    </row>
    <row r="18" spans="4:19" x14ac:dyDescent="0.25">
      <c r="D18" s="7"/>
      <c r="E18" s="7"/>
      <c r="F18" s="1"/>
      <c r="G18" s="1"/>
      <c r="H18" s="1"/>
      <c r="I18" s="85"/>
      <c r="J18" s="58"/>
      <c r="K18" s="8"/>
      <c r="L18" s="43"/>
      <c r="M18" s="62"/>
      <c r="N18" s="66"/>
      <c r="O18" s="67"/>
      <c r="P18" s="43"/>
      <c r="Q18" s="8"/>
      <c r="R18" s="73"/>
      <c r="S18" s="72"/>
    </row>
    <row r="19" spans="4:19" x14ac:dyDescent="0.25">
      <c r="D19" s="7"/>
      <c r="E19" s="7"/>
      <c r="F19" s="1"/>
      <c r="G19" s="1"/>
      <c r="H19" s="1"/>
      <c r="I19" s="85"/>
      <c r="J19" s="58"/>
      <c r="K19" s="8"/>
      <c r="L19" s="43"/>
      <c r="M19" s="62"/>
      <c r="N19" s="66"/>
      <c r="O19" s="67"/>
      <c r="P19" s="43"/>
      <c r="Q19" s="8"/>
      <c r="R19" s="73"/>
      <c r="S19" s="72"/>
    </row>
    <row r="20" spans="4:19" x14ac:dyDescent="0.25">
      <c r="D20" s="7"/>
      <c r="E20" s="7"/>
      <c r="F20" s="1"/>
      <c r="G20" s="1"/>
      <c r="H20" s="1"/>
      <c r="I20" s="85"/>
      <c r="J20" s="58"/>
      <c r="K20" s="8"/>
      <c r="L20" s="43"/>
      <c r="M20" s="62"/>
      <c r="N20" s="66"/>
      <c r="O20" s="67"/>
      <c r="P20" s="43"/>
      <c r="Q20" s="8"/>
      <c r="R20" s="73"/>
      <c r="S20" s="72"/>
    </row>
    <row r="21" spans="4:19" x14ac:dyDescent="0.25">
      <c r="D21" s="7"/>
      <c r="E21" s="7"/>
      <c r="F21" s="1"/>
      <c r="G21" s="1"/>
      <c r="H21" s="1"/>
      <c r="I21" s="85"/>
      <c r="J21" s="58"/>
      <c r="K21" s="8"/>
      <c r="L21" s="43"/>
      <c r="M21" s="62"/>
      <c r="N21" s="66"/>
      <c r="O21" s="67"/>
      <c r="P21" s="43"/>
      <c r="Q21" s="8"/>
      <c r="R21" s="73"/>
      <c r="S21" s="72"/>
    </row>
    <row r="22" spans="4:19" x14ac:dyDescent="0.25">
      <c r="D22" s="7"/>
      <c r="E22" s="7"/>
      <c r="F22" s="1"/>
      <c r="G22" s="1"/>
      <c r="H22" s="1"/>
      <c r="I22" s="85"/>
      <c r="J22" s="58"/>
      <c r="K22" s="8"/>
      <c r="L22" s="43"/>
      <c r="M22" s="62"/>
      <c r="N22" s="66"/>
      <c r="O22" s="67"/>
      <c r="P22" s="43"/>
      <c r="Q22" s="8"/>
      <c r="R22" s="73"/>
      <c r="S22" s="72"/>
    </row>
    <row r="23" spans="4:19" x14ac:dyDescent="0.25">
      <c r="D23" s="7"/>
      <c r="E23" s="7"/>
      <c r="F23" s="1"/>
      <c r="G23" s="1"/>
      <c r="H23" s="1"/>
      <c r="I23" s="85"/>
      <c r="J23" s="58"/>
      <c r="K23" s="8"/>
      <c r="L23" s="43"/>
      <c r="M23" s="62"/>
      <c r="N23" s="66"/>
      <c r="O23" s="67"/>
      <c r="P23" s="43"/>
      <c r="Q23" s="8"/>
      <c r="R23" s="73"/>
      <c r="S23" s="72"/>
    </row>
    <row r="24" spans="4:19" x14ac:dyDescent="0.25">
      <c r="D24" s="7"/>
      <c r="E24" s="7"/>
      <c r="F24" s="1"/>
      <c r="G24" s="1"/>
      <c r="H24" s="1"/>
      <c r="I24" s="85"/>
      <c r="J24" s="58"/>
      <c r="K24" s="8"/>
      <c r="L24" s="43"/>
      <c r="M24" s="62"/>
      <c r="N24" s="66"/>
      <c r="O24" s="67"/>
      <c r="P24" s="43"/>
      <c r="Q24" s="8"/>
      <c r="R24" s="73"/>
      <c r="S24" s="72"/>
    </row>
    <row r="25" spans="4:19" x14ac:dyDescent="0.25">
      <c r="D25" s="7"/>
      <c r="E25" s="7"/>
      <c r="F25" s="1"/>
      <c r="G25" s="1"/>
      <c r="H25" s="1"/>
      <c r="I25" s="85"/>
      <c r="J25" s="58"/>
      <c r="K25" s="8"/>
      <c r="L25" s="43"/>
      <c r="M25" s="62"/>
      <c r="N25" s="66"/>
      <c r="O25" s="67"/>
      <c r="P25" s="43"/>
      <c r="Q25" s="8"/>
      <c r="R25" s="73"/>
      <c r="S25" s="72"/>
    </row>
    <row r="26" spans="4:19" x14ac:dyDescent="0.25">
      <c r="D26" s="7"/>
      <c r="E26" s="7"/>
      <c r="F26" s="1"/>
      <c r="G26" s="1"/>
      <c r="H26" s="1"/>
      <c r="I26" s="85"/>
      <c r="J26" s="58"/>
      <c r="K26" s="8"/>
      <c r="L26" s="43"/>
      <c r="M26" s="62"/>
      <c r="N26" s="66"/>
      <c r="O26" s="67"/>
      <c r="P26" s="43"/>
      <c r="Q26" s="8"/>
      <c r="R26" s="73"/>
      <c r="S26" s="72"/>
    </row>
    <row r="27" spans="4:19" x14ac:dyDescent="0.25">
      <c r="D27" s="7"/>
      <c r="E27" s="7"/>
      <c r="F27" s="1"/>
      <c r="G27" s="1"/>
      <c r="H27" s="1"/>
      <c r="I27" s="85"/>
      <c r="J27" s="58"/>
      <c r="K27" s="8"/>
      <c r="L27" s="43"/>
      <c r="M27" s="62"/>
      <c r="N27" s="66"/>
      <c r="O27" s="67"/>
      <c r="P27" s="43"/>
      <c r="Q27" s="8"/>
      <c r="R27" s="73"/>
      <c r="S27" s="72"/>
    </row>
    <row r="28" spans="4:19" x14ac:dyDescent="0.25">
      <c r="D28" s="7"/>
      <c r="E28" s="7"/>
      <c r="F28" s="1"/>
      <c r="G28" s="1"/>
      <c r="H28" s="1"/>
      <c r="I28" s="85"/>
      <c r="J28" s="58"/>
      <c r="K28" s="8"/>
      <c r="L28" s="43"/>
      <c r="M28" s="62"/>
      <c r="N28" s="66"/>
      <c r="O28" s="67"/>
      <c r="P28" s="43"/>
      <c r="Q28" s="8"/>
      <c r="R28" s="73"/>
      <c r="S28" s="72"/>
    </row>
    <row r="29" spans="4:19" x14ac:dyDescent="0.25">
      <c r="D29" s="7"/>
      <c r="E29" s="7"/>
      <c r="F29" s="1"/>
      <c r="G29" s="1"/>
      <c r="H29" s="1"/>
      <c r="I29" s="85"/>
      <c r="J29" s="58"/>
      <c r="K29" s="8"/>
      <c r="L29" s="43"/>
      <c r="M29" s="62"/>
      <c r="N29" s="66"/>
      <c r="O29" s="67"/>
      <c r="P29" s="43"/>
      <c r="Q29" s="8"/>
      <c r="R29" s="73"/>
      <c r="S29" s="72"/>
    </row>
    <row r="30" spans="4:19" x14ac:dyDescent="0.25">
      <c r="D30" s="7"/>
      <c r="E30" s="7"/>
      <c r="F30" s="1"/>
      <c r="G30" s="1"/>
      <c r="H30" s="1"/>
      <c r="I30" s="85"/>
      <c r="J30" s="58"/>
      <c r="K30" s="8"/>
      <c r="L30" s="43"/>
      <c r="M30" s="62"/>
      <c r="N30" s="66"/>
      <c r="O30" s="67"/>
      <c r="P30" s="43"/>
      <c r="Q30" s="8"/>
      <c r="R30" s="73"/>
      <c r="S30" s="72"/>
    </row>
    <row r="31" spans="4:19" x14ac:dyDescent="0.25">
      <c r="D31" s="7"/>
      <c r="E31" s="7"/>
      <c r="F31" s="1"/>
      <c r="G31" s="1"/>
      <c r="H31" s="1"/>
      <c r="I31" s="85"/>
      <c r="J31" s="58"/>
      <c r="K31" s="8"/>
      <c r="L31" s="43"/>
      <c r="M31" s="62"/>
      <c r="N31" s="66"/>
      <c r="O31" s="67"/>
      <c r="P31" s="43"/>
      <c r="Q31" s="8"/>
      <c r="R31" s="73"/>
      <c r="S31" s="72"/>
    </row>
    <row r="32" spans="4:19" x14ac:dyDescent="0.25">
      <c r="D32" s="7"/>
      <c r="E32" s="7"/>
      <c r="F32" s="1"/>
      <c r="G32" s="1"/>
      <c r="H32" s="1"/>
      <c r="I32" s="85"/>
      <c r="J32" s="58"/>
      <c r="K32" s="8"/>
      <c r="L32" s="43"/>
      <c r="M32" s="62"/>
      <c r="N32" s="66"/>
      <c r="O32" s="67"/>
      <c r="P32" s="43"/>
      <c r="Q32" s="8"/>
      <c r="R32" s="73"/>
      <c r="S32" s="72"/>
    </row>
    <row r="33" spans="4:19" x14ac:dyDescent="0.25">
      <c r="D33" s="7"/>
      <c r="E33" s="7"/>
      <c r="F33" s="1"/>
      <c r="G33" s="1"/>
      <c r="H33" s="1"/>
      <c r="I33" s="85"/>
      <c r="J33" s="58"/>
      <c r="K33" s="8"/>
      <c r="L33" s="43"/>
      <c r="M33" s="62"/>
      <c r="N33" s="66"/>
      <c r="O33" s="67"/>
      <c r="P33" s="43"/>
      <c r="Q33" s="8"/>
      <c r="R33" s="73"/>
      <c r="S33" s="72"/>
    </row>
    <row r="34" spans="4:19" x14ac:dyDescent="0.25">
      <c r="D34" s="7"/>
      <c r="E34" s="7"/>
      <c r="F34" s="1"/>
      <c r="G34" s="1"/>
      <c r="H34" s="1"/>
      <c r="I34" s="85"/>
      <c r="J34" s="58"/>
      <c r="K34" s="8"/>
      <c r="L34" s="43"/>
      <c r="M34" s="62"/>
      <c r="N34" s="66"/>
      <c r="O34" s="67"/>
      <c r="P34" s="43"/>
      <c r="Q34" s="8"/>
      <c r="R34" s="73"/>
      <c r="S34" s="72"/>
    </row>
    <row r="35" spans="4:19" x14ac:dyDescent="0.25">
      <c r="D35" s="7"/>
      <c r="E35" s="7"/>
      <c r="F35" s="1"/>
      <c r="G35" s="1"/>
      <c r="H35" s="1"/>
      <c r="I35" s="85"/>
      <c r="J35" s="58"/>
      <c r="K35" s="8"/>
      <c r="L35" s="43"/>
      <c r="M35" s="62"/>
      <c r="N35" s="66"/>
      <c r="O35" s="67"/>
      <c r="P35" s="43"/>
      <c r="Q35" s="8"/>
      <c r="R35" s="73"/>
      <c r="S35" s="72"/>
    </row>
    <row r="36" spans="4:19" x14ac:dyDescent="0.25">
      <c r="D36" s="7"/>
      <c r="E36" s="7"/>
      <c r="F36" s="1"/>
      <c r="G36" s="1"/>
      <c r="H36" s="1"/>
      <c r="I36" s="85"/>
      <c r="J36" s="58"/>
      <c r="K36" s="8"/>
      <c r="L36" s="43"/>
      <c r="M36" s="62"/>
      <c r="N36" s="66"/>
      <c r="O36" s="67"/>
      <c r="P36" s="43"/>
      <c r="Q36" s="8"/>
      <c r="R36" s="73"/>
      <c r="S36" s="72"/>
    </row>
    <row r="37" spans="4:19" x14ac:dyDescent="0.25">
      <c r="D37" s="7"/>
      <c r="E37" s="7"/>
      <c r="F37" s="1"/>
      <c r="G37" s="1"/>
      <c r="H37" s="1"/>
      <c r="I37" s="85"/>
      <c r="J37" s="58"/>
      <c r="K37" s="8"/>
      <c r="L37" s="43"/>
      <c r="M37" s="62"/>
      <c r="N37" s="66"/>
      <c r="O37" s="67"/>
      <c r="P37" s="43"/>
      <c r="Q37" s="8"/>
      <c r="R37" s="73"/>
      <c r="S37" s="72"/>
    </row>
    <row r="38" spans="4:19" x14ac:dyDescent="0.25">
      <c r="D38" s="7"/>
      <c r="E38" s="7"/>
      <c r="F38" s="1"/>
      <c r="G38" s="1"/>
      <c r="H38" s="1"/>
      <c r="I38" s="85"/>
      <c r="J38" s="58"/>
      <c r="K38" s="8"/>
      <c r="L38" s="43"/>
      <c r="M38" s="62"/>
      <c r="N38" s="66"/>
      <c r="O38" s="67"/>
      <c r="P38" s="43"/>
      <c r="Q38" s="8"/>
      <c r="R38" s="73"/>
      <c r="S38" s="72"/>
    </row>
    <row r="39" spans="4:19" x14ac:dyDescent="0.25">
      <c r="D39" s="7"/>
      <c r="E39" s="7"/>
      <c r="F39" s="1"/>
      <c r="G39" s="1"/>
      <c r="H39" s="1"/>
      <c r="I39" s="85"/>
      <c r="J39" s="58"/>
      <c r="K39" s="8"/>
      <c r="L39" s="43"/>
      <c r="M39" s="62"/>
      <c r="N39" s="66"/>
      <c r="O39" s="67"/>
      <c r="P39" s="43"/>
      <c r="Q39" s="8"/>
      <c r="R39" s="73"/>
      <c r="S39" s="72"/>
    </row>
    <row r="40" spans="4:19" x14ac:dyDescent="0.25">
      <c r="D40" s="7"/>
      <c r="E40" s="7"/>
      <c r="F40" s="1"/>
      <c r="G40" s="1"/>
      <c r="H40" s="1"/>
      <c r="I40" s="85"/>
      <c r="J40" s="58"/>
      <c r="K40" s="8"/>
      <c r="L40" s="43"/>
      <c r="M40" s="62"/>
      <c r="N40" s="66"/>
      <c r="O40" s="67"/>
      <c r="P40" s="43"/>
      <c r="Q40" s="8"/>
      <c r="R40" s="73"/>
      <c r="S40" s="72"/>
    </row>
    <row r="41" spans="4:19" ht="15.75" thickBot="1" x14ac:dyDescent="0.3">
      <c r="D41" s="7"/>
      <c r="E41" s="7"/>
      <c r="F41" s="1"/>
      <c r="G41" s="1"/>
      <c r="H41" s="1"/>
      <c r="I41" s="85"/>
      <c r="J41" s="59"/>
      <c r="K41" s="9"/>
      <c r="L41" s="44"/>
      <c r="M41" s="63"/>
      <c r="N41" s="68"/>
      <c r="O41" s="69"/>
      <c r="P41" s="44"/>
      <c r="Q41" s="9"/>
      <c r="R41" s="73"/>
      <c r="S41" s="72"/>
    </row>
  </sheetData>
  <mergeCells count="4">
    <mergeCell ref="J9:K9"/>
    <mergeCell ref="L9:M9"/>
    <mergeCell ref="N9:O9"/>
    <mergeCell ref="P9:Q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Positions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2020-04-17T09:50:40Z</dcterms:created>
  <dcterms:modified xsi:type="dcterms:W3CDTF">2021-04-09T19:14:32Z</dcterms:modified>
</cp:coreProperties>
</file>